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Mona com 02042021\Timeconsulting_Mona\Timesheet\"/>
    </mc:Choice>
  </mc:AlternateContent>
  <xr:revisionPtr revIDLastSave="0" documentId="13_ncr:1_{2D98AF78-25A3-446C-B76E-4EAC817B3110}" xr6:coauthVersionLast="47" xr6:coauthVersionMax="47" xr10:uidLastSave="{00000000-0000-0000-0000-000000000000}"/>
  <bookViews>
    <workbookView xWindow="-110" yWindow="-110" windowWidth="19420" windowHeight="10420" tabRatio="766" activeTab="5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25" i="40"/>
  <c r="D126" i="40" s="1"/>
  <c r="D127" i="40" s="1"/>
  <c r="D128" i="40" s="1"/>
  <c r="D129" i="40" s="1"/>
  <c r="A125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5" i="40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B105" i="40"/>
  <c r="E110" i="40"/>
  <c r="E106" i="40"/>
  <c r="E107" i="40" s="1"/>
  <c r="E108" i="40" s="1"/>
  <c r="E109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5" i="40"/>
  <c r="D106" i="40" s="1"/>
  <c r="D107" i="40" s="1"/>
  <c r="D108" i="40" s="1"/>
  <c r="D109" i="40" s="1"/>
  <c r="A105" i="40"/>
  <c r="E115" i="40"/>
  <c r="E111" i="40"/>
  <c r="E112" i="40" s="1"/>
  <c r="E113" i="40" s="1"/>
  <c r="E114" i="40" s="1"/>
  <c r="B110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0" i="40"/>
  <c r="D110" i="40"/>
  <c r="D111" i="40" s="1"/>
  <c r="D112" i="40" s="1"/>
  <c r="D113" i="40" s="1"/>
  <c r="D114" i="40" s="1"/>
  <c r="B115" i="40"/>
  <c r="E120" i="40"/>
  <c r="B120" i="40"/>
  <c r="E116" i="40"/>
  <c r="E117" i="40" s="1"/>
  <c r="E118" i="40" s="1"/>
  <c r="E119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0" i="40" l="1"/>
  <c r="D120" i="40"/>
  <c r="D121" i="40" s="1"/>
  <c r="D122" i="40" s="1"/>
  <c r="D123" i="40" s="1"/>
  <c r="D124" i="40" s="1"/>
  <c r="E125" i="40"/>
  <c r="E121" i="40"/>
  <c r="D115" i="40"/>
  <c r="D116" i="40" s="1"/>
  <c r="D117" i="40" s="1"/>
  <c r="D118" i="40" s="1"/>
  <c r="D119" i="40" s="1"/>
  <c r="A115" i="40"/>
  <c r="A126" i="36"/>
  <c r="E122" i="40" l="1"/>
  <c r="E126" i="40"/>
  <c r="E123" i="40" l="1"/>
  <c r="E127" i="40"/>
  <c r="E124" i="40" l="1"/>
  <c r="E129" i="40" s="1"/>
  <c r="E128" i="40"/>
</calcChain>
</file>

<file path=xl/sharedStrings.xml><?xml version="1.0" encoding="utf-8"?>
<sst xmlns="http://schemas.openxmlformats.org/spreadsheetml/2006/main" count="472" uniqueCount="180">
  <si>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</si>
  <si>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</si>
  <si>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</si>
  <si>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</si>
  <si>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</si>
  <si>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</si>
  <si>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</si>
  <si>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</si>
  <si>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</si>
  <si>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</si>
  <si>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</si>
  <si>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</si>
  <si>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</si>
  <si>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</si>
  <si>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</si>
  <si>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</si>
  <si>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</si>
  <si>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</si>
  <si>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</si>
  <si>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</si>
  <si>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</si>
  <si>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</si>
  <si>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</si>
  <si>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</si>
  <si>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</si>
  <si>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</si>
  <si>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</si>
  <si>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</si>
  <si>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</si>
  <si>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</si>
  <si>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</si>
  <si>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</si>
  <si>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</si>
  <si>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</si>
  <si>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</si>
  <si>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</si>
  <si>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</si>
  <si>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</si>
  <si>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</si>
  <si>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</si>
  <si>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</si>
  <si>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</si>
  <si>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</si>
  <si>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</si>
  <si>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</si>
  <si>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</si>
  <si>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</si>
  <si>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</si>
  <si>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</si>
  <si>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</si>
  <si>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Chayanit</t>
  </si>
  <si>
    <t>Tirasetpakdee</t>
  </si>
  <si>
    <t>TIME110</t>
  </si>
  <si>
    <t>New year break</t>
  </si>
  <si>
    <t>TIME-202070</t>
  </si>
  <si>
    <t>NIA:IOP Content</t>
  </si>
  <si>
    <t>TIME</t>
  </si>
  <si>
    <t>TIME-202082</t>
  </si>
  <si>
    <t>Internal kick-off MoTs</t>
  </si>
  <si>
    <t xml:space="preserve">MoTs Kick-off slide content </t>
  </si>
  <si>
    <t>Edit IOP kick-off slide + Meeting</t>
  </si>
  <si>
    <t>Personal leave</t>
  </si>
  <si>
    <t>MoTs Kick-off slide content + research + list data requirement</t>
  </si>
  <si>
    <t>MoTs Kick-off slide</t>
  </si>
  <si>
    <t>NIA:IOP content slide day 1</t>
  </si>
  <si>
    <t>NIA:IOP content day 1</t>
  </si>
  <si>
    <t xml:space="preserve">Edit MoTs kick-off slide </t>
  </si>
  <si>
    <t xml:space="preserve">Kick-off MoTs + Summerize from meeting with team </t>
  </si>
  <si>
    <t>IOP Content</t>
  </si>
  <si>
    <t xml:space="preserve">NIA:IOP content slide </t>
  </si>
  <si>
    <t>NIA:IOP Content slide day 2</t>
  </si>
  <si>
    <t>NIA:IOP Content Day 2</t>
  </si>
  <si>
    <t>NIA:IOP content day 2</t>
  </si>
  <si>
    <t>list stakeholder MoTs</t>
  </si>
  <si>
    <t>Creat Pre-test post-test IOP</t>
  </si>
  <si>
    <t>MoTs research</t>
  </si>
  <si>
    <t>MoTs reaserch</t>
  </si>
  <si>
    <t>NIA:IOP Progress update meeting</t>
  </si>
  <si>
    <t>research statistic support all strategies MoTs + Create strategies</t>
  </si>
  <si>
    <t>MoTs slide compliance + Meeting</t>
  </si>
  <si>
    <t>Activities and budget from plan 2 and 2.5/ Stakeholders analysis</t>
  </si>
  <si>
    <t>MoTs Risk management and followup project slides + Writing report</t>
  </si>
  <si>
    <t>MoTs Listing key stakeholders for interview and focus group + Writing inception report part schedule, questions, topic, objective.</t>
  </si>
  <si>
    <t>MoTs Internal Meeting + Creating Excel concluded organization and their project budget + stakeholder analysis</t>
  </si>
  <si>
    <t>Progress meeting IOP</t>
  </si>
  <si>
    <t xml:space="preserve">MoTs research and draft Slides deck </t>
  </si>
  <si>
    <t>Check place and equipment for online training at NIA</t>
  </si>
  <si>
    <t>NIA</t>
  </si>
  <si>
    <t>MoTs Check list interview and focus group participants</t>
  </si>
  <si>
    <t xml:space="preserve">MoTs edit slide and inception report </t>
  </si>
  <si>
    <t xml:space="preserve">policy compliance slides + report </t>
  </si>
  <si>
    <t>Allianze internal meeting</t>
  </si>
  <si>
    <t xml:space="preserve">Edit inception slides + finalize inception report + Internal Meeting </t>
  </si>
  <si>
    <t xml:space="preserve">MoTs stakeholders analysis </t>
  </si>
  <si>
    <t>Vacation leave</t>
  </si>
  <si>
    <t>Senting confirmation email to participant IOP round 1</t>
  </si>
  <si>
    <t xml:space="preserve">MoTs Internal meeting + create Interview form + draft slide story </t>
  </si>
  <si>
    <t xml:space="preserve">Create question for IOP training activities + IOP progress update meeting + Run thru </t>
  </si>
  <si>
    <t>Create slides for inception presentation</t>
  </si>
  <si>
    <t>MoTs research and slides + internal meeting</t>
  </si>
  <si>
    <t>IOP content breif for faci</t>
  </si>
  <si>
    <t xml:space="preserve">MoTs research and slides </t>
  </si>
  <si>
    <t xml:space="preserve">IOP online training run thru and setup </t>
  </si>
  <si>
    <t>IOP training round1 day1</t>
  </si>
  <si>
    <t>MoTs slides for inception presentation</t>
  </si>
  <si>
    <t>IOP training round1 day2</t>
  </si>
  <si>
    <t>วันหยุด</t>
  </si>
  <si>
    <t>MoTs Key message from mindmap + Slide for working committee meeting</t>
  </si>
  <si>
    <t xml:space="preserve">1on1 Session about innovative culture + Take note and summarized </t>
  </si>
  <si>
    <t xml:space="preserve">MoTs Slide for working committee meeting including case study, tourism cluster, and testimonal </t>
  </si>
  <si>
    <t xml:space="preserve">Edit MoTs Inception report + Printing + Slide about road and rail tourism, High speed train connecting </t>
  </si>
  <si>
    <t xml:space="preserve">Draft MoTs progress report I + Slide for working committee meeting </t>
  </si>
  <si>
    <t xml:space="preserve">1on1 session about innovation process + Take note and summarized </t>
  </si>
  <si>
    <t>MoTs</t>
  </si>
  <si>
    <t xml:space="preserve">Working committee meeting + Focus group letter preparing </t>
  </si>
  <si>
    <t xml:space="preserve">IOP 1on1 session knowledge management + request break, lunch and water for workshop </t>
  </si>
  <si>
    <t xml:space="preserve">Interview list for progress I, Sending focus group letter, confirm focus group hotel  </t>
  </si>
  <si>
    <t>MoTs internal meeting + Progress report slide</t>
  </si>
  <si>
    <t xml:space="preserve">MoTs world travel research + Story slide </t>
  </si>
  <si>
    <t>MoTs meeting + letter printing + MoTs research</t>
  </si>
  <si>
    <t xml:space="preserve">MoTs research and slide + breif interviewer </t>
  </si>
  <si>
    <t>MoTs In-depth interview with กรมเศราบกิจระหว่างประเทศ + สรุปการสัมภาษณ์ + Breif interviewer + MoTs Slides</t>
  </si>
  <si>
    <t>In-depth interview with researcher from Chulalongkorn university + MoTs slides</t>
  </si>
  <si>
    <t xml:space="preserve">MoTs slides + Prepare focus group </t>
  </si>
  <si>
    <t xml:space="preserve">1on1 session resource management </t>
  </si>
  <si>
    <t>In-depth interview with สำนักงาน ป.ย.ป. + สรุปการสัมภาษณ์ + ปรับคำถามสัมภาษณ์ + Draft mots progress report I + report writing + creating slides + research</t>
  </si>
  <si>
    <t xml:space="preserve">In-depth interview with กระทรวงวัฒนธรรม, วิทยาลัยดุสิตธานี, การท่องเที่ยวแห่งประเทศไทย + สรุปการสัมภาษณ์ทั้ง 3 ครั้ง + Report writing </t>
  </si>
  <si>
    <t>In-depth interview with กรมการท่องเที่ยว + สรุปการสัมภาษณ์ + Progress report I</t>
  </si>
  <si>
    <t xml:space="preserve">Progress report + slides </t>
  </si>
  <si>
    <t>Benchmark tourism marketing 2 countries + create slide + writing report</t>
  </si>
  <si>
    <t>Time-202082</t>
  </si>
  <si>
    <t>Benchmark tourism marketing 2 countries + create slide + writing report + summarized key finding from interview</t>
  </si>
  <si>
    <t xml:space="preserve">MoTs progress report + Summarized interview + slide focus group </t>
  </si>
  <si>
    <t xml:space="preserve">TIME-202082 </t>
  </si>
  <si>
    <t>In0depth interview with Depa, กระทรวงทรัพยากรธรรมชาติและสิ่งแวดล้อม, สรุปการสัมภาษณ์ + Edit focus group slides + writing progress report</t>
  </si>
  <si>
    <t>NIA:IOP workshop round 2 day1</t>
  </si>
  <si>
    <t>NIA:IOP workshop round 2 day2 + summarized workshop meeting</t>
  </si>
  <si>
    <t xml:space="preserve">Writing MC script for focus group event tmr + Edit slide for fogus group + watch and comment video + prepare event, meeting room, and event flow </t>
  </si>
  <si>
    <t>Focus group event all day (Being MC, run event and made it smooth as much as possible) + summarized everything from event</t>
  </si>
  <si>
    <t>iBis hotel + TIME</t>
  </si>
  <si>
    <t>Indepth interview 1 organization, Take note and summarized detail from interview + conclude key finding from every indepth interview</t>
  </si>
  <si>
    <t>Chakri Day</t>
  </si>
  <si>
    <t>Sick leave (has medical certificate must rest for 3 days because of Tonsillitis)</t>
  </si>
  <si>
    <t>Songkran Day</t>
  </si>
  <si>
    <t xml:space="preserve">Summarized every note from 1-on-1 session + comment video for Martech team </t>
  </si>
  <si>
    <t>Making slide In-depth interview conclusion</t>
  </si>
  <si>
    <t>HOME</t>
  </si>
  <si>
    <t>TME-202082</t>
  </si>
  <si>
    <t xml:space="preserve">Draft travel and tourism development plan </t>
  </si>
  <si>
    <t xml:space="preserve">Edit and make more Slides for progress I presentation </t>
  </si>
  <si>
    <t>MoTs Factor Analysis</t>
  </si>
  <si>
    <t>Edit MoTs Factor Analysis + Internal meeting</t>
  </si>
  <si>
    <t xml:space="preserve">MoTs Factor Analysis </t>
  </si>
  <si>
    <t xml:space="preserve">MoTs Factor Analysis for draft travel and tourism development plan </t>
  </si>
  <si>
    <t xml:space="preserve">Edit MoTs Factor Analysis for draft travel and tourism development plan </t>
  </si>
  <si>
    <t xml:space="preserve">Mindmapping MoTs Factor Analysis for draft travel and tourism development plan + making it better </t>
  </si>
  <si>
    <t>Labor Day</t>
  </si>
  <si>
    <t>Coronation Day</t>
  </si>
  <si>
    <t>TIME-202067</t>
  </si>
  <si>
    <t xml:space="preserve">TAT Training Brief meeting </t>
  </si>
  <si>
    <t>MoTs Factor Analysis Mindmap + Making Slides For Presentation</t>
  </si>
  <si>
    <t xml:space="preserve">MoTs Factor Analysis Slides </t>
  </si>
  <si>
    <t>Present progress I</t>
  </si>
  <si>
    <t>TAT Training being a workshop facilitator All Day</t>
  </si>
  <si>
    <t>Edit MoTs Progress report I following the comments</t>
  </si>
  <si>
    <t>Edit MoTs Progress report I following the comments + Internal meeting</t>
  </si>
  <si>
    <t>Edit Mots Progress report I part level 1, 2 and 3 plan + Making slides</t>
  </si>
  <si>
    <t>MoTs Internal meeting + Edit strategies and initiatives of the plan + Making slide for meeting with clients</t>
  </si>
  <si>
    <t>MoTs Internal Meeting + Breif Aj. For meeting with client + Edit Progress report I: part country focus, Thailand TTCI, Each generation in the world population, current tourism situation.</t>
  </si>
  <si>
    <t>MoTs Internal meeting + Edit progress report + Reading papers for more informaton</t>
  </si>
  <si>
    <t xml:space="preserve">Edit MoTs progress report I </t>
  </si>
  <si>
    <t xml:space="preserve">Edit progress report I </t>
  </si>
  <si>
    <t>Edit progress report I and rewrite executive summary</t>
  </si>
  <si>
    <t>Edit progress report + prove read + comment compliances</t>
  </si>
  <si>
    <t>plan &amp; strategies compliance in Excel</t>
  </si>
  <si>
    <t>Print progress report I + Research tourist fee for travel in Thailand + plan &amp; strategies compliance in Excel</t>
  </si>
  <si>
    <t>Visakha Bucha</t>
  </si>
  <si>
    <t>Put progress report I file on 10 flashdrives + plan &amp; strategies compliances in excel</t>
  </si>
  <si>
    <t>plan &amp; strategies compliance in Excel + Edit (Draft) travel and tourism plan 3</t>
  </si>
  <si>
    <t>Fund raising meeting + Edit (Draft) travel and tourism plan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</si>
</sst>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62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6" borderId="10" xfId="0" applyFont="1" applyFill="1" applyBorder="1" applyAlignment="1">
      <alignment horizontal="left"/>
    </xf>
    <xf numFmtId="0" fontId="12" fillId="6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</xf>
    <xf numFmtId="14" fontId="10" fillId="8" borderId="33" xfId="0" applyNumberFormat="1" applyFont="1" applyFill="1" applyBorder="1" applyAlignment="1" applyProtection="1">
      <alignment horizontal="center" vertical="center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2" fontId="10" fillId="8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9" borderId="9" xfId="0" applyFont="1" applyFill="1" applyBorder="1" applyAlignment="1">
      <alignment horizontal="center" vertical="center" wrapText="1"/>
    </xf>
    <xf numFmtId="17" fontId="7" fillId="10" borderId="22" xfId="0" applyNumberFormat="1" applyFont="1" applyFill="1" applyBorder="1" applyAlignment="1" applyProtection="1">
      <alignment horizontal="center" vertical="center"/>
      <protection locked="0"/>
    </xf>
    <xf numFmtId="0" fontId="12" fillId="6" borderId="20" xfId="0" applyFont="1" applyFill="1" applyBorder="1" applyAlignment="1">
      <alignment horizontal="left"/>
    </xf>
    <xf numFmtId="0" fontId="12" fillId="6" borderId="28" xfId="0" applyFont="1" applyFill="1" applyBorder="1" applyAlignment="1">
      <alignment horizontal="left"/>
    </xf>
    <xf numFmtId="0" fontId="12" fillId="6" borderId="20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12" fillId="6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8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9" xfId="0" applyNumberFormat="1" applyFont="1" applyFill="1" applyBorder="1" applyAlignment="1" applyProtection="1">
      <alignment horizontal="center" vertical="center"/>
      <protection locked="0"/>
    </xf>
    <xf numFmtId="20" fontId="10" fillId="0" borderId="3" xfId="0" applyNumberFormat="1" applyFont="1" applyFill="1" applyBorder="1" applyAlignment="1" applyProtection="1">
      <alignment horizontal="center" vertical="center"/>
    </xf>
    <xf numFmtId="20" fontId="10" fillId="2" borderId="40" xfId="0" applyNumberFormat="1" applyFont="1" applyFill="1" applyBorder="1" applyAlignment="1" applyProtection="1">
      <alignment horizontal="center" vertical="center"/>
      <protection locked="0"/>
    </xf>
    <xf numFmtId="20" fontId="10" fillId="0" borderId="25" xfId="0" applyNumberFormat="1" applyFont="1" applyFill="1" applyBorder="1" applyAlignment="1" applyProtection="1">
      <alignment horizontal="center" vertical="center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</xf>
    <xf numFmtId="2" fontId="10" fillId="0" borderId="3" xfId="0" applyNumberFormat="1" applyFont="1" applyBorder="1" applyAlignment="1" applyProtection="1">
      <alignment horizontal="center" vertical="center"/>
      <protection locked="0"/>
    </xf>
    <xf numFmtId="2" fontId="10" fillId="8" borderId="3" xfId="0" applyNumberFormat="1" applyFont="1" applyFill="1" applyBorder="1" applyAlignment="1" applyProtection="1">
      <alignment horizontal="center" vertical="center"/>
      <protection locked="0"/>
    </xf>
    <xf numFmtId="2" fontId="10" fillId="0" borderId="3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2" fontId="10" fillId="0" borderId="25" xfId="0" applyNumberFormat="1" applyFont="1" applyBorder="1" applyAlignment="1" applyProtection="1">
      <alignment horizontal="center" vertical="center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4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0" fillId="5" borderId="3" xfId="0" applyNumberFormat="1" applyFont="1" applyFill="1" applyBorder="1" applyAlignment="1" applyProtection="1">
      <alignment horizontal="center" vertical="center"/>
    </xf>
    <xf numFmtId="20" fontId="10" fillId="8" borderId="3" xfId="0" applyNumberFormat="1" applyFont="1" applyFill="1" applyBorder="1" applyAlignment="1" applyProtection="1">
      <alignment horizontal="center" vertical="center"/>
    </xf>
    <xf numFmtId="20" fontId="10" fillId="8" borderId="36" xfId="0" applyNumberFormat="1" applyFont="1" applyFill="1" applyBorder="1" applyAlignment="1" applyProtection="1">
      <alignment horizontal="center" vertical="center"/>
    </xf>
    <xf numFmtId="14" fontId="10" fillId="8" borderId="36" xfId="0" applyNumberFormat="1" applyFont="1" applyFill="1" applyBorder="1" applyAlignment="1" applyProtection="1">
      <alignment horizontal="center" vertical="center"/>
    </xf>
    <xf numFmtId="0" fontId="10" fillId="8" borderId="15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2" fontId="10" fillId="8" borderId="41" xfId="0" applyNumberFormat="1" applyFont="1" applyFill="1" applyBorder="1" applyAlignment="1" applyProtection="1">
      <alignment horizontal="center" vertical="center"/>
      <protection locked="0"/>
    </xf>
    <xf numFmtId="20" fontId="10" fillId="8" borderId="25" xfId="0" applyNumberFormat="1" applyFont="1" applyFill="1" applyBorder="1" applyAlignment="1" applyProtection="1">
      <alignment horizontal="center" vertical="center"/>
    </xf>
    <xf numFmtId="14" fontId="10" fillId="8" borderId="34" xfId="0" applyNumberFormat="1" applyFont="1" applyFill="1" applyBorder="1" applyAlignment="1" applyProtection="1">
      <alignment horizontal="center" vertical="center"/>
    </xf>
    <xf numFmtId="0" fontId="10" fillId="8" borderId="27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vertical="center" wrapText="1"/>
      <protection locked="0"/>
    </xf>
    <xf numFmtId="2" fontId="10" fillId="8" borderId="25" xfId="0" applyNumberFormat="1" applyFont="1" applyFill="1" applyBorder="1" applyAlignment="1" applyProtection="1">
      <alignment horizontal="center" vertical="center"/>
      <protection locked="0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9" fillId="7" borderId="5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2" fillId="8" borderId="18" xfId="0" applyFont="1" applyFill="1" applyBorder="1" applyAlignment="1">
      <alignment horizontal="left"/>
    </xf>
    <xf numFmtId="0" fontId="12" fillId="8" borderId="14" xfId="0" applyFont="1" applyFill="1" applyBorder="1" applyAlignment="1">
      <alignment horizontal="left"/>
    </xf>
    <xf numFmtId="0" fontId="12" fillId="8" borderId="19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2" fillId="8" borderId="11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 vertical="center"/>
    </xf>
    <xf numFmtId="0" fontId="7" fillId="9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20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8" zoomScaleNormal="100" workbookViewId="0">
      <selection activeCell="I16" sqref="I16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9" t="s">
        <v>24</v>
      </c>
      <c r="C2" s="130"/>
      <c r="D2" s="130"/>
      <c r="E2" s="130"/>
      <c r="F2" s="130"/>
      <c r="G2" s="131"/>
      <c r="H2" s="2"/>
      <c r="I2" s="2"/>
    </row>
    <row r="3" spans="2:9" x14ac:dyDescent="0.35">
      <c r="B3" s="7" t="s">
        <v>25</v>
      </c>
      <c r="C3" s="135" t="s">
        <v>50</v>
      </c>
      <c r="D3" s="136"/>
      <c r="E3" s="136"/>
      <c r="F3" s="136"/>
      <c r="G3" s="137"/>
      <c r="H3" s="3"/>
      <c r="I3" s="3"/>
    </row>
    <row r="4" spans="2:9" x14ac:dyDescent="0.35">
      <c r="B4" s="6" t="s">
        <v>26</v>
      </c>
      <c r="C4" s="138" t="s">
        <v>51</v>
      </c>
      <c r="D4" s="139"/>
      <c r="E4" s="139"/>
      <c r="F4" s="139"/>
      <c r="G4" s="140"/>
      <c r="H4" s="3"/>
      <c r="I4" s="3"/>
    </row>
    <row r="5" spans="2:9" x14ac:dyDescent="0.35">
      <c r="B5" s="6" t="s">
        <v>27</v>
      </c>
      <c r="C5" s="138" t="s">
        <v>52</v>
      </c>
      <c r="D5" s="139"/>
      <c r="E5" s="139"/>
      <c r="F5" s="139"/>
      <c r="G5" s="140"/>
      <c r="H5" s="3"/>
      <c r="I5" s="3"/>
    </row>
    <row r="7" spans="2:9" ht="32.25" customHeight="1" x14ac:dyDescent="0.35">
      <c r="B7" s="149" t="s">
        <v>31</v>
      </c>
      <c r="C7" s="150"/>
      <c r="D7" s="150"/>
      <c r="E7" s="150"/>
      <c r="F7" s="150"/>
      <c r="G7" s="151"/>
      <c r="H7" s="3"/>
      <c r="I7" s="3"/>
    </row>
    <row r="8" spans="2:9" x14ac:dyDescent="0.35">
      <c r="B8" s="132" t="s">
        <v>28</v>
      </c>
      <c r="C8" s="133"/>
      <c r="D8" s="133"/>
      <c r="E8" s="133"/>
      <c r="F8" s="133"/>
      <c r="G8" s="134"/>
      <c r="H8" s="3"/>
      <c r="I8" s="3"/>
    </row>
    <row r="9" spans="2:9" x14ac:dyDescent="0.35">
      <c r="B9" s="146" t="s">
        <v>29</v>
      </c>
      <c r="C9" s="147"/>
      <c r="D9" s="147"/>
      <c r="E9" s="147"/>
      <c r="F9" s="147"/>
      <c r="G9" s="148"/>
      <c r="H9" s="3"/>
      <c r="I9" s="3"/>
    </row>
    <row r="10" spans="2:9" x14ac:dyDescent="0.35">
      <c r="B10" s="117" t="s">
        <v>30</v>
      </c>
      <c r="C10" s="118"/>
      <c r="D10" s="118"/>
      <c r="E10" s="118"/>
      <c r="F10" s="118"/>
      <c r="G10" s="119"/>
      <c r="H10" s="3"/>
      <c r="I10" s="3"/>
    </row>
    <row r="12" spans="2:9" x14ac:dyDescent="0.35">
      <c r="B12" s="58" t="s">
        <v>46</v>
      </c>
      <c r="C12" s="141" t="s">
        <v>16</v>
      </c>
      <c r="D12" s="142"/>
      <c r="E12" s="142"/>
      <c r="F12" s="142"/>
      <c r="G12" s="142"/>
      <c r="H12" s="4"/>
      <c r="I12" s="4"/>
    </row>
    <row r="13" spans="2:9" ht="19.5" customHeight="1" x14ac:dyDescent="0.35">
      <c r="B13" s="60">
        <v>9001</v>
      </c>
      <c r="C13" s="111" t="s">
        <v>36</v>
      </c>
      <c r="D13" s="112"/>
      <c r="E13" s="112"/>
      <c r="F13" s="112"/>
      <c r="G13" s="113"/>
      <c r="H13" s="4"/>
      <c r="I13" s="4"/>
    </row>
    <row r="14" spans="2:9" ht="19.5" customHeight="1" x14ac:dyDescent="0.35">
      <c r="B14" s="7" t="s">
        <v>23</v>
      </c>
      <c r="C14" s="117"/>
      <c r="D14" s="118"/>
      <c r="E14" s="118"/>
      <c r="F14" s="118"/>
      <c r="G14" s="119"/>
      <c r="H14" s="4"/>
      <c r="I14" s="4"/>
    </row>
    <row r="15" spans="2:9" ht="18.75" customHeight="1" x14ac:dyDescent="0.35">
      <c r="B15" s="60">
        <v>9002</v>
      </c>
      <c r="C15" s="143" t="s">
        <v>45</v>
      </c>
      <c r="D15" s="144"/>
      <c r="E15" s="144"/>
      <c r="F15" s="144"/>
      <c r="G15" s="145"/>
      <c r="H15" s="4"/>
      <c r="I15" s="4"/>
    </row>
    <row r="16" spans="2:9" ht="18.75" customHeight="1" x14ac:dyDescent="0.35">
      <c r="B16" s="61"/>
      <c r="C16" s="152" t="s">
        <v>43</v>
      </c>
      <c r="D16" s="153"/>
      <c r="E16" s="153"/>
      <c r="F16" s="153"/>
      <c r="G16" s="154"/>
      <c r="H16" s="4"/>
      <c r="I16" s="4"/>
    </row>
    <row r="17" spans="2:9" ht="18.75" customHeight="1" x14ac:dyDescent="0.35">
      <c r="B17" s="7" t="s">
        <v>15</v>
      </c>
      <c r="C17" s="114" t="s">
        <v>44</v>
      </c>
      <c r="D17" s="115"/>
      <c r="E17" s="115"/>
      <c r="F17" s="115"/>
      <c r="G17" s="116"/>
      <c r="H17" s="4"/>
      <c r="I17" s="4"/>
    </row>
    <row r="18" spans="2:9" ht="19.5" customHeight="1" x14ac:dyDescent="0.35">
      <c r="B18" s="62">
        <v>9003</v>
      </c>
      <c r="C18" s="120" t="s">
        <v>37</v>
      </c>
      <c r="D18" s="121"/>
      <c r="E18" s="121"/>
      <c r="F18" s="121"/>
      <c r="G18" s="122"/>
      <c r="H18" s="4"/>
      <c r="I18" s="4"/>
    </row>
    <row r="19" spans="2:9" x14ac:dyDescent="0.35">
      <c r="B19" s="63" t="s">
        <v>17</v>
      </c>
      <c r="C19" s="123"/>
      <c r="D19" s="124"/>
      <c r="E19" s="124"/>
      <c r="F19" s="124"/>
      <c r="G19" s="125"/>
      <c r="H19" s="4"/>
      <c r="I19" s="4"/>
    </row>
    <row r="20" spans="2:9" ht="19.5" customHeight="1" x14ac:dyDescent="0.35">
      <c r="B20" s="62">
        <v>9004</v>
      </c>
      <c r="C20" s="120" t="s">
        <v>42</v>
      </c>
      <c r="D20" s="121"/>
      <c r="E20" s="121"/>
      <c r="F20" s="121"/>
      <c r="G20" s="122"/>
      <c r="H20" s="4"/>
      <c r="I20" s="4"/>
    </row>
    <row r="21" spans="2:9" ht="19.5" customHeight="1" x14ac:dyDescent="0.35">
      <c r="B21" s="63" t="s">
        <v>17</v>
      </c>
      <c r="C21" s="123"/>
      <c r="D21" s="124"/>
      <c r="E21" s="124"/>
      <c r="F21" s="124"/>
      <c r="G21" s="125"/>
      <c r="H21" s="4"/>
      <c r="I21" s="4"/>
    </row>
    <row r="22" spans="2:9" ht="19.5" customHeight="1" x14ac:dyDescent="0.35">
      <c r="B22" s="60">
        <v>9005</v>
      </c>
      <c r="C22" s="111" t="s">
        <v>41</v>
      </c>
      <c r="D22" s="112"/>
      <c r="E22" s="112"/>
      <c r="F22" s="112"/>
      <c r="G22" s="113"/>
    </row>
    <row r="23" spans="2:9" ht="19.5" customHeight="1" x14ac:dyDescent="0.35">
      <c r="B23" s="7" t="s">
        <v>32</v>
      </c>
      <c r="C23" s="117"/>
      <c r="D23" s="118"/>
      <c r="E23" s="118"/>
      <c r="F23" s="118"/>
      <c r="G23" s="119"/>
    </row>
    <row r="24" spans="2:9" ht="19.5" customHeight="1" x14ac:dyDescent="0.35">
      <c r="B24" s="60">
        <v>9006</v>
      </c>
      <c r="C24" s="120" t="s">
        <v>40</v>
      </c>
      <c r="D24" s="121"/>
      <c r="E24" s="121"/>
      <c r="F24" s="121"/>
      <c r="G24" s="122"/>
    </row>
    <row r="25" spans="2:9" x14ac:dyDescent="0.35">
      <c r="B25" s="7" t="s">
        <v>22</v>
      </c>
      <c r="C25" s="123"/>
      <c r="D25" s="124"/>
      <c r="E25" s="124"/>
      <c r="F25" s="124"/>
      <c r="G25" s="125"/>
    </row>
    <row r="26" spans="2:9" ht="19.5" customHeight="1" x14ac:dyDescent="0.35">
      <c r="B26" s="60">
        <v>9007</v>
      </c>
      <c r="C26" s="111" t="s">
        <v>39</v>
      </c>
      <c r="D26" s="112"/>
      <c r="E26" s="112"/>
      <c r="F26" s="112"/>
      <c r="G26" s="113"/>
    </row>
    <row r="27" spans="2:9" ht="19.5" customHeight="1" x14ac:dyDescent="0.35">
      <c r="B27" s="7" t="s">
        <v>9</v>
      </c>
      <c r="C27" s="117"/>
      <c r="D27" s="118"/>
      <c r="E27" s="118"/>
      <c r="F27" s="118"/>
      <c r="G27" s="119"/>
    </row>
    <row r="28" spans="2:9" ht="19.5" customHeight="1" x14ac:dyDescent="0.35">
      <c r="B28" s="60">
        <v>9008</v>
      </c>
      <c r="C28" s="111" t="s">
        <v>38</v>
      </c>
      <c r="D28" s="112"/>
      <c r="E28" s="112"/>
      <c r="F28" s="112"/>
      <c r="G28" s="113"/>
    </row>
    <row r="29" spans="2:9" ht="19.5" customHeight="1" x14ac:dyDescent="0.35">
      <c r="B29" s="7" t="s">
        <v>10</v>
      </c>
      <c r="C29" s="117"/>
      <c r="D29" s="118"/>
      <c r="E29" s="118"/>
      <c r="F29" s="118"/>
      <c r="G29" s="119"/>
    </row>
    <row r="30" spans="2:9" ht="15" customHeight="1" x14ac:dyDescent="0.35">
      <c r="B30" s="60">
        <v>9009</v>
      </c>
      <c r="C30" s="120" t="s">
        <v>47</v>
      </c>
      <c r="D30" s="121"/>
      <c r="E30" s="121"/>
      <c r="F30" s="121"/>
      <c r="G30" s="122"/>
    </row>
    <row r="31" spans="2:9" x14ac:dyDescent="0.35">
      <c r="B31" s="61"/>
      <c r="C31" s="126" t="s">
        <v>48</v>
      </c>
      <c r="D31" s="127"/>
      <c r="E31" s="127"/>
      <c r="F31" s="127"/>
      <c r="G31" s="128"/>
    </row>
    <row r="32" spans="2:9" ht="19.5" customHeight="1" x14ac:dyDescent="0.35">
      <c r="B32" s="7" t="s">
        <v>21</v>
      </c>
      <c r="C32" s="123" t="s">
        <v>49</v>
      </c>
      <c r="D32" s="124"/>
      <c r="E32" s="124"/>
      <c r="F32" s="124"/>
      <c r="G32" s="125"/>
    </row>
    <row r="33" spans="2:7" ht="19.5" customHeight="1" x14ac:dyDescent="0.35">
      <c r="B33" s="60">
        <v>9010</v>
      </c>
      <c r="C33" s="111" t="s">
        <v>18</v>
      </c>
      <c r="D33" s="112"/>
      <c r="E33" s="112"/>
      <c r="F33" s="112"/>
      <c r="G33" s="113"/>
    </row>
    <row r="34" spans="2:7" ht="19.5" customHeight="1" x14ac:dyDescent="0.35">
      <c r="B34" s="7" t="s">
        <v>11</v>
      </c>
      <c r="C34" s="117"/>
      <c r="D34" s="118"/>
      <c r="E34" s="118"/>
      <c r="F34" s="118"/>
      <c r="G34" s="119"/>
    </row>
    <row r="35" spans="2:7" ht="19.5" customHeight="1" x14ac:dyDescent="0.35">
      <c r="B35" s="60">
        <v>9013</v>
      </c>
      <c r="C35" s="111" t="s">
        <v>19</v>
      </c>
      <c r="D35" s="112"/>
      <c r="E35" s="112"/>
      <c r="F35" s="112"/>
      <c r="G35" s="113"/>
    </row>
    <row r="36" spans="2:7" ht="19.5" customHeight="1" x14ac:dyDescent="0.35">
      <c r="B36" s="7" t="s">
        <v>12</v>
      </c>
      <c r="C36" s="117"/>
      <c r="D36" s="118"/>
      <c r="E36" s="118"/>
      <c r="F36" s="118"/>
      <c r="G36" s="119"/>
    </row>
    <row r="37" spans="2:7" ht="19.5" customHeight="1" x14ac:dyDescent="0.35">
      <c r="B37" s="60">
        <v>9014</v>
      </c>
      <c r="C37" s="111" t="s">
        <v>13</v>
      </c>
      <c r="D37" s="112"/>
      <c r="E37" s="112"/>
      <c r="F37" s="112"/>
      <c r="G37" s="113"/>
    </row>
    <row r="38" spans="2:7" ht="19.5" customHeight="1" x14ac:dyDescent="0.35">
      <c r="B38" s="64" t="s">
        <v>13</v>
      </c>
      <c r="C38" s="114"/>
      <c r="D38" s="115"/>
      <c r="E38" s="115"/>
      <c r="F38" s="115"/>
      <c r="G38" s="116"/>
    </row>
    <row r="39" spans="2:7" ht="19.5" customHeight="1" x14ac:dyDescent="0.35">
      <c r="B39" s="60">
        <v>9015</v>
      </c>
      <c r="C39" s="111" t="s">
        <v>20</v>
      </c>
      <c r="D39" s="112"/>
      <c r="E39" s="112"/>
      <c r="F39" s="112"/>
      <c r="G39" s="113"/>
    </row>
    <row r="40" spans="2:7" ht="19.5" customHeight="1" x14ac:dyDescent="0.35">
      <c r="B40" s="64" t="s">
        <v>14</v>
      </c>
      <c r="C40" s="117"/>
      <c r="D40" s="118"/>
      <c r="E40" s="118"/>
      <c r="F40" s="118"/>
      <c r="G40" s="119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0" zoomScale="90" zoomScaleNormal="90" workbookViewId="0">
      <selection activeCell="F92" sqref="F9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7" t="s">
        <v>5</v>
      </c>
      <c r="E1" s="158"/>
      <c r="F1" s="158"/>
      <c r="G1" s="158"/>
      <c r="H1" s="158"/>
      <c r="I1" s="158"/>
      <c r="J1" s="15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55" t="s">
        <v>8</v>
      </c>
      <c r="E4" s="156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172</v>
      </c>
      <c r="J8" s="25">
        <f>I8/8</f>
        <v>21.5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 t="s">
        <v>53</v>
      </c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54</v>
      </c>
      <c r="G18" s="36">
        <v>9001</v>
      </c>
      <c r="H18" s="43" t="s">
        <v>55</v>
      </c>
      <c r="I18" s="36" t="s">
        <v>56</v>
      </c>
      <c r="J18" s="38">
        <v>8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54</v>
      </c>
      <c r="G23" s="47">
        <v>9001</v>
      </c>
      <c r="H23" s="48" t="s">
        <v>55</v>
      </c>
      <c r="I23" s="47" t="s">
        <v>56</v>
      </c>
      <c r="J23" s="49">
        <v>5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 t="s">
        <v>57</v>
      </c>
      <c r="G24" s="47">
        <v>9001</v>
      </c>
      <c r="H24" s="48" t="s">
        <v>58</v>
      </c>
      <c r="I24" s="47" t="s">
        <v>56</v>
      </c>
      <c r="J24" s="49">
        <v>3</v>
      </c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54</v>
      </c>
      <c r="G28" s="36">
        <v>9001</v>
      </c>
      <c r="H28" s="50" t="s">
        <v>55</v>
      </c>
      <c r="I28" s="36" t="s">
        <v>56</v>
      </c>
      <c r="J28" s="38">
        <v>8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57</v>
      </c>
      <c r="G33" s="47">
        <v>9001</v>
      </c>
      <c r="H33" s="48" t="s">
        <v>59</v>
      </c>
      <c r="I33" s="47" t="s">
        <v>56</v>
      </c>
      <c r="J33" s="49">
        <v>8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57</v>
      </c>
      <c r="G38" s="36">
        <v>9001</v>
      </c>
      <c r="H38" s="43" t="s">
        <v>59</v>
      </c>
      <c r="I38" s="36" t="s">
        <v>56</v>
      </c>
      <c r="J38" s="38">
        <v>6</v>
      </c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 t="s">
        <v>54</v>
      </c>
      <c r="G39" s="36">
        <v>9001</v>
      </c>
      <c r="H39" s="43" t="s">
        <v>60</v>
      </c>
      <c r="I39" s="36" t="s">
        <v>56</v>
      </c>
      <c r="J39" s="38">
        <v>3</v>
      </c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>
        <v>9015</v>
      </c>
      <c r="H45" s="43" t="s">
        <v>61</v>
      </c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57</v>
      </c>
      <c r="G50" s="47">
        <v>9001</v>
      </c>
      <c r="H50" s="90" t="s">
        <v>62</v>
      </c>
      <c r="I50" s="47" t="s">
        <v>56</v>
      </c>
      <c r="J50" s="49">
        <v>9</v>
      </c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57</v>
      </c>
      <c r="G55" s="36">
        <v>9001</v>
      </c>
      <c r="H55" s="43" t="s">
        <v>63</v>
      </c>
      <c r="I55" s="36" t="s">
        <v>56</v>
      </c>
      <c r="J55" s="38">
        <v>3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 t="s">
        <v>54</v>
      </c>
      <c r="G56" s="36">
        <v>9001</v>
      </c>
      <c r="H56" s="43" t="s">
        <v>64</v>
      </c>
      <c r="I56" s="36" t="s">
        <v>56</v>
      </c>
      <c r="J56" s="38">
        <v>8</v>
      </c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54</v>
      </c>
      <c r="G60" s="47">
        <v>9001</v>
      </c>
      <c r="H60" s="48" t="s">
        <v>65</v>
      </c>
      <c r="I60" s="47" t="s">
        <v>56</v>
      </c>
      <c r="J60" s="49">
        <v>11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57</v>
      </c>
      <c r="G65" s="36">
        <v>9001</v>
      </c>
      <c r="H65" s="43" t="s">
        <v>66</v>
      </c>
      <c r="I65" s="36" t="s">
        <v>56</v>
      </c>
      <c r="J65" s="38">
        <v>3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 t="s">
        <v>54</v>
      </c>
      <c r="G66" s="36">
        <v>9001</v>
      </c>
      <c r="H66" s="43" t="s">
        <v>65</v>
      </c>
      <c r="I66" s="36" t="s">
        <v>56</v>
      </c>
      <c r="J66" s="38">
        <v>8</v>
      </c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57</v>
      </c>
      <c r="G72" s="36">
        <v>9001</v>
      </c>
      <c r="H72" s="43" t="s">
        <v>67</v>
      </c>
      <c r="I72" s="36" t="s">
        <v>56</v>
      </c>
      <c r="J72" s="38">
        <v>5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 t="s">
        <v>54</v>
      </c>
      <c r="G73" s="36">
        <v>9001</v>
      </c>
      <c r="H73" s="43" t="s">
        <v>68</v>
      </c>
      <c r="I73" s="36" t="s">
        <v>56</v>
      </c>
      <c r="J73" s="38">
        <v>4</v>
      </c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54</v>
      </c>
      <c r="G77" s="47">
        <v>9001</v>
      </c>
      <c r="H77" s="48" t="s">
        <v>69</v>
      </c>
      <c r="I77" s="47" t="s">
        <v>56</v>
      </c>
      <c r="J77" s="49">
        <v>9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54</v>
      </c>
      <c r="G82" s="36">
        <v>9001</v>
      </c>
      <c r="H82" s="43" t="s">
        <v>70</v>
      </c>
      <c r="I82" s="36" t="s">
        <v>56</v>
      </c>
      <c r="J82" s="38">
        <v>10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54</v>
      </c>
      <c r="G87" s="47">
        <v>9001</v>
      </c>
      <c r="H87" s="48" t="s">
        <v>71</v>
      </c>
      <c r="I87" s="47" t="s">
        <v>56</v>
      </c>
      <c r="J87" s="49">
        <v>9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54</v>
      </c>
      <c r="G92" s="36">
        <v>9001</v>
      </c>
      <c r="H92" s="43" t="s">
        <v>72</v>
      </c>
      <c r="I92" s="36" t="s">
        <v>56</v>
      </c>
      <c r="J92" s="38">
        <v>5</v>
      </c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 t="s">
        <v>57</v>
      </c>
      <c r="G93" s="36">
        <v>9001</v>
      </c>
      <c r="H93" s="43" t="s">
        <v>73</v>
      </c>
      <c r="I93" s="36" t="s">
        <v>56</v>
      </c>
      <c r="J93" s="38">
        <v>3</v>
      </c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54</v>
      </c>
      <c r="G100" s="36">
        <v>9001</v>
      </c>
      <c r="H100" s="43" t="s">
        <v>74</v>
      </c>
      <c r="I100" s="36" t="s">
        <v>56</v>
      </c>
      <c r="J100" s="38">
        <v>4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 t="s">
        <v>57</v>
      </c>
      <c r="G101" s="36">
        <v>9001</v>
      </c>
      <c r="H101" s="43" t="s">
        <v>75</v>
      </c>
      <c r="I101" s="36" t="s">
        <v>56</v>
      </c>
      <c r="J101" s="38">
        <v>4</v>
      </c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57</v>
      </c>
      <c r="G105" s="47">
        <v>9001</v>
      </c>
      <c r="H105" s="48" t="s">
        <v>76</v>
      </c>
      <c r="I105" s="47" t="s">
        <v>56</v>
      </c>
      <c r="J105" s="49">
        <v>6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 t="s">
        <v>54</v>
      </c>
      <c r="G106" s="47">
        <v>9001</v>
      </c>
      <c r="H106" s="48" t="s">
        <v>77</v>
      </c>
      <c r="I106" s="47" t="s">
        <v>56</v>
      </c>
      <c r="J106" s="49">
        <v>2</v>
      </c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57</v>
      </c>
      <c r="G110" s="36">
        <v>9001</v>
      </c>
      <c r="H110" s="43" t="s">
        <v>78</v>
      </c>
      <c r="I110" s="36" t="s">
        <v>56</v>
      </c>
      <c r="J110" s="38">
        <v>10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 t="s">
        <v>57</v>
      </c>
      <c r="G115" s="47">
        <v>9001</v>
      </c>
      <c r="H115" s="90" t="s">
        <v>79</v>
      </c>
      <c r="I115" s="47" t="s">
        <v>56</v>
      </c>
      <c r="J115" s="49">
        <v>10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57</v>
      </c>
      <c r="G120" s="36">
        <v>9001</v>
      </c>
      <c r="H120" s="43" t="s">
        <v>80</v>
      </c>
      <c r="I120" s="36" t="s">
        <v>56</v>
      </c>
      <c r="J120" s="38">
        <v>8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208" priority="29" stopIfTrue="1">
      <formula>IF($A11=1,B11,)</formula>
    </cfRule>
    <cfRule type="expression" dxfId="207" priority="30" stopIfTrue="1">
      <formula>IF($A11="",B11,)</formula>
    </cfRule>
  </conditionalFormatting>
  <conditionalFormatting sqref="E11:E15">
    <cfRule type="expression" dxfId="206" priority="31" stopIfTrue="1">
      <formula>IF($A11="",B11,"")</formula>
    </cfRule>
  </conditionalFormatting>
  <conditionalFormatting sqref="E16:E124">
    <cfRule type="expression" dxfId="205" priority="32" stopIfTrue="1">
      <formula>IF($A16&lt;&gt;1,B16,"")</formula>
    </cfRule>
  </conditionalFormatting>
  <conditionalFormatting sqref="D11:D124">
    <cfRule type="expression" dxfId="204" priority="33" stopIfTrue="1">
      <formula>IF($A11="",B11,)</formula>
    </cfRule>
  </conditionalFormatting>
  <conditionalFormatting sqref="G11:G16 G82:G119 G18:G76">
    <cfRule type="expression" dxfId="203" priority="34" stopIfTrue="1">
      <formula>#REF!="Freelancer"</formula>
    </cfRule>
    <cfRule type="expression" dxfId="202" priority="35" stopIfTrue="1">
      <formula>#REF!="DTC Int. Staff"</formula>
    </cfRule>
  </conditionalFormatting>
  <conditionalFormatting sqref="G115:G119 G87:G104 G18:G22 G33:G49 G60:G76">
    <cfRule type="expression" dxfId="201" priority="27" stopIfTrue="1">
      <formula>$F$5="Freelancer"</formula>
    </cfRule>
    <cfRule type="expression" dxfId="200" priority="28" stopIfTrue="1">
      <formula>$F$5="DTC Int. Staff"</formula>
    </cfRule>
  </conditionalFormatting>
  <conditionalFormatting sqref="G16">
    <cfRule type="expression" dxfId="199" priority="25" stopIfTrue="1">
      <formula>#REF!="Freelancer"</formula>
    </cfRule>
    <cfRule type="expression" dxfId="198" priority="26" stopIfTrue="1">
      <formula>#REF!="DTC Int. Staff"</formula>
    </cfRule>
  </conditionalFormatting>
  <conditionalFormatting sqref="G16">
    <cfRule type="expression" dxfId="197" priority="23" stopIfTrue="1">
      <formula>$F$5="Freelancer"</formula>
    </cfRule>
    <cfRule type="expression" dxfId="196" priority="24" stopIfTrue="1">
      <formula>$F$5="DTC Int. Staff"</formula>
    </cfRule>
  </conditionalFormatting>
  <conditionalFormatting sqref="G17">
    <cfRule type="expression" dxfId="195" priority="21" stopIfTrue="1">
      <formula>#REF!="Freelancer"</formula>
    </cfRule>
    <cfRule type="expression" dxfId="194" priority="22" stopIfTrue="1">
      <formula>#REF!="DTC Int. Staff"</formula>
    </cfRule>
  </conditionalFormatting>
  <conditionalFormatting sqref="G17">
    <cfRule type="expression" dxfId="193" priority="19" stopIfTrue="1">
      <formula>$F$5="Freelancer"</formula>
    </cfRule>
    <cfRule type="expression" dxfId="192" priority="20" stopIfTrue="1">
      <formula>$F$5="DTC Int. Staff"</formula>
    </cfRule>
  </conditionalFormatting>
  <conditionalFormatting sqref="C126">
    <cfRule type="expression" dxfId="191" priority="16" stopIfTrue="1">
      <formula>IF($A126=1,B126,)</formula>
    </cfRule>
    <cfRule type="expression" dxfId="190" priority="17" stopIfTrue="1">
      <formula>IF($A126="",B126,)</formula>
    </cfRule>
  </conditionalFormatting>
  <conditionalFormatting sqref="D126">
    <cfRule type="expression" dxfId="189" priority="18" stopIfTrue="1">
      <formula>IF($A126="",B126,)</formula>
    </cfRule>
  </conditionalFormatting>
  <conditionalFormatting sqref="C125">
    <cfRule type="expression" dxfId="188" priority="13" stopIfTrue="1">
      <formula>IF($A125=1,B125,)</formula>
    </cfRule>
    <cfRule type="expression" dxfId="187" priority="14" stopIfTrue="1">
      <formula>IF($A125="",B125,)</formula>
    </cfRule>
  </conditionalFormatting>
  <conditionalFormatting sqref="D125">
    <cfRule type="expression" dxfId="186" priority="15" stopIfTrue="1">
      <formula>IF($A125="",B125,)</formula>
    </cfRule>
  </conditionalFormatting>
  <conditionalFormatting sqref="E125">
    <cfRule type="expression" dxfId="185" priority="12" stopIfTrue="1">
      <formula>IF($A125&lt;&gt;1,B125,"")</formula>
    </cfRule>
  </conditionalFormatting>
  <conditionalFormatting sqref="E126">
    <cfRule type="expression" dxfId="184" priority="11" stopIfTrue="1">
      <formula>IF($A126&lt;&gt;1,B126,"")</formula>
    </cfRule>
  </conditionalFormatting>
  <conditionalFormatting sqref="G55:G59">
    <cfRule type="expression" dxfId="183" priority="9" stopIfTrue="1">
      <formula>$F$5="Freelancer"</formula>
    </cfRule>
    <cfRule type="expression" dxfId="182" priority="10" stopIfTrue="1">
      <formula>$F$5="DTC Int. Staff"</formula>
    </cfRule>
  </conditionalFormatting>
  <conditionalFormatting sqref="G77:G81">
    <cfRule type="expression" dxfId="181" priority="7" stopIfTrue="1">
      <formula>#REF!="Freelancer"</formula>
    </cfRule>
    <cfRule type="expression" dxfId="180" priority="8" stopIfTrue="1">
      <formula>#REF!="DTC Int. Staff"</formula>
    </cfRule>
  </conditionalFormatting>
  <conditionalFormatting sqref="G77:G81">
    <cfRule type="expression" dxfId="179" priority="5" stopIfTrue="1">
      <formula>$F$5="Freelancer"</formula>
    </cfRule>
    <cfRule type="expression" dxfId="17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52" zoomScale="90" zoomScaleNormal="90" workbookViewId="0">
      <selection activeCell="F26" sqref="F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7" t="s">
        <v>5</v>
      </c>
      <c r="E1" s="158"/>
      <c r="F1" s="158"/>
      <c r="G1" s="158"/>
      <c r="H1" s="158"/>
      <c r="I1" s="158"/>
      <c r="J1" s="15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55" t="s">
        <v>8</v>
      </c>
      <c r="E4" s="156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163</v>
      </c>
      <c r="J8" s="25">
        <f>I8/8</f>
        <v>20.375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57</v>
      </c>
      <c r="G11" s="36">
        <v>9001</v>
      </c>
      <c r="H11" s="43" t="s">
        <v>82</v>
      </c>
      <c r="I11" s="36" t="s">
        <v>56</v>
      </c>
      <c r="J11" s="38">
        <v>9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57</v>
      </c>
      <c r="G16" s="47">
        <v>9001</v>
      </c>
      <c r="H16" s="48" t="s">
        <v>81</v>
      </c>
      <c r="I16" s="47" t="s">
        <v>56</v>
      </c>
      <c r="J16" s="49">
        <v>9</v>
      </c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57</v>
      </c>
      <c r="G21" s="36">
        <v>9001</v>
      </c>
      <c r="H21" s="43" t="s">
        <v>83</v>
      </c>
      <c r="I21" s="36" t="s">
        <v>56</v>
      </c>
      <c r="J21" s="38">
        <v>10</v>
      </c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54</v>
      </c>
      <c r="G26" s="47">
        <v>9001</v>
      </c>
      <c r="H26" s="48" t="s">
        <v>84</v>
      </c>
      <c r="I26" s="47" t="s">
        <v>56</v>
      </c>
      <c r="J26" s="49">
        <v>2</v>
      </c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 t="s">
        <v>57</v>
      </c>
      <c r="G27" s="47">
        <v>9001</v>
      </c>
      <c r="H27" s="48" t="s">
        <v>85</v>
      </c>
      <c r="I27" s="47" t="s">
        <v>56</v>
      </c>
      <c r="J27" s="49">
        <v>8</v>
      </c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35" t="s">
        <v>57</v>
      </c>
      <c r="G31" s="66">
        <v>9001</v>
      </c>
      <c r="H31" s="67" t="s">
        <v>88</v>
      </c>
      <c r="I31" s="66" t="s">
        <v>56</v>
      </c>
      <c r="J31" s="107">
        <v>6</v>
      </c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 t="s">
        <v>54</v>
      </c>
      <c r="G32" s="66">
        <v>9001</v>
      </c>
      <c r="H32" s="67" t="s">
        <v>86</v>
      </c>
      <c r="I32" s="66" t="s">
        <v>87</v>
      </c>
      <c r="J32" s="107">
        <v>3</v>
      </c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57</v>
      </c>
      <c r="G38" s="66">
        <v>9001</v>
      </c>
      <c r="H38" s="43" t="s">
        <v>89</v>
      </c>
      <c r="I38" s="36" t="s">
        <v>56</v>
      </c>
      <c r="J38" s="38">
        <v>9</v>
      </c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57</v>
      </c>
      <c r="G43" s="47">
        <v>9001</v>
      </c>
      <c r="H43" s="48" t="s">
        <v>90</v>
      </c>
      <c r="I43" s="47" t="s">
        <v>56</v>
      </c>
      <c r="J43" s="49">
        <v>8</v>
      </c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 t="s">
        <v>91</v>
      </c>
      <c r="I44" s="47" t="s">
        <v>56</v>
      </c>
      <c r="J44" s="49">
        <v>1</v>
      </c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57</v>
      </c>
      <c r="G48" s="36">
        <v>9001</v>
      </c>
      <c r="H48" s="43" t="s">
        <v>92</v>
      </c>
      <c r="I48" s="36" t="s">
        <v>56</v>
      </c>
      <c r="J48" s="38">
        <v>10</v>
      </c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57</v>
      </c>
      <c r="G53" s="47">
        <v>9001</v>
      </c>
      <c r="H53" s="48" t="s">
        <v>93</v>
      </c>
      <c r="I53" s="47" t="s">
        <v>56</v>
      </c>
      <c r="J53" s="49">
        <v>4</v>
      </c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>
        <v>9010</v>
      </c>
      <c r="H58" s="68" t="s">
        <v>94</v>
      </c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65" t="s">
        <v>54</v>
      </c>
      <c r="G65" s="36">
        <v>9001</v>
      </c>
      <c r="H65" s="43" t="s">
        <v>95</v>
      </c>
      <c r="I65" s="36" t="s">
        <v>56</v>
      </c>
      <c r="J65" s="38">
        <v>1</v>
      </c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 t="s">
        <v>57</v>
      </c>
      <c r="G66" s="36">
        <v>9001</v>
      </c>
      <c r="H66" s="43" t="s">
        <v>96</v>
      </c>
      <c r="I66" s="36" t="s">
        <v>56</v>
      </c>
      <c r="J66" s="38">
        <v>9</v>
      </c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54</v>
      </c>
      <c r="G70" s="47">
        <v>9001</v>
      </c>
      <c r="H70" s="48" t="s">
        <v>97</v>
      </c>
      <c r="I70" s="47" t="s">
        <v>56</v>
      </c>
      <c r="J70" s="49">
        <v>10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 t="s">
        <v>57</v>
      </c>
      <c r="G71" s="47">
        <v>9001</v>
      </c>
      <c r="H71" s="48" t="s">
        <v>98</v>
      </c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57</v>
      </c>
      <c r="G75" s="36">
        <v>9001</v>
      </c>
      <c r="H75" s="43" t="s">
        <v>99</v>
      </c>
      <c r="I75" s="36" t="s">
        <v>56</v>
      </c>
      <c r="J75" s="38">
        <v>10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57</v>
      </c>
      <c r="G80" s="47">
        <v>9001</v>
      </c>
      <c r="H80" s="48" t="s">
        <v>99</v>
      </c>
      <c r="I80" s="47" t="s">
        <v>56</v>
      </c>
      <c r="J80" s="49">
        <v>9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35" t="s">
        <v>57</v>
      </c>
      <c r="G85" s="66">
        <v>9001</v>
      </c>
      <c r="H85" s="67" t="s">
        <v>101</v>
      </c>
      <c r="I85" s="66" t="s">
        <v>56</v>
      </c>
      <c r="J85" s="107">
        <v>7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 t="s">
        <v>54</v>
      </c>
      <c r="G86" s="66">
        <v>9001</v>
      </c>
      <c r="H86" s="67" t="s">
        <v>100</v>
      </c>
      <c r="I86" s="66" t="s">
        <v>56</v>
      </c>
      <c r="J86" s="107">
        <v>2</v>
      </c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57</v>
      </c>
      <c r="G92" s="36">
        <v>9001</v>
      </c>
      <c r="H92" s="43" t="s">
        <v>101</v>
      </c>
      <c r="I92" s="36" t="s">
        <v>56</v>
      </c>
      <c r="J92" s="38">
        <v>10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57</v>
      </c>
      <c r="G98" s="47">
        <v>9001</v>
      </c>
      <c r="H98" s="48" t="s">
        <v>101</v>
      </c>
      <c r="I98" s="47" t="s">
        <v>56</v>
      </c>
      <c r="J98" s="49">
        <v>6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 t="s">
        <v>54</v>
      </c>
      <c r="G99" s="47">
        <v>9001</v>
      </c>
      <c r="H99" s="48" t="s">
        <v>102</v>
      </c>
      <c r="I99" s="47" t="s">
        <v>87</v>
      </c>
      <c r="J99" s="49">
        <v>4</v>
      </c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65" t="s">
        <v>54</v>
      </c>
      <c r="G103" s="36">
        <v>9001</v>
      </c>
      <c r="H103" s="43" t="s">
        <v>103</v>
      </c>
      <c r="I103" s="36" t="s">
        <v>87</v>
      </c>
      <c r="J103" s="38">
        <v>7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65" t="s">
        <v>57</v>
      </c>
      <c r="G104" s="36">
        <v>9001</v>
      </c>
      <c r="H104" s="43" t="s">
        <v>104</v>
      </c>
      <c r="I104" s="36" t="s">
        <v>56</v>
      </c>
      <c r="J104" s="38">
        <v>2</v>
      </c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54</v>
      </c>
      <c r="G108" s="47">
        <v>9001</v>
      </c>
      <c r="H108" s="48" t="s">
        <v>105</v>
      </c>
      <c r="I108" s="47" t="s">
        <v>87</v>
      </c>
      <c r="J108" s="49">
        <v>7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 t="s">
        <v>106</v>
      </c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177" priority="50" stopIfTrue="1">
      <formula>IF($A11=1,B11,)</formula>
    </cfRule>
    <cfRule type="expression" dxfId="176" priority="51" stopIfTrue="1">
      <formula>IF($A11="",B11,)</formula>
    </cfRule>
  </conditionalFormatting>
  <conditionalFormatting sqref="E11:E15">
    <cfRule type="expression" dxfId="175" priority="52" stopIfTrue="1">
      <formula>IF($A11="",B11,"")</formula>
    </cfRule>
  </conditionalFormatting>
  <conditionalFormatting sqref="E17:E20 E26:E43 E48 E53:E70 E75 E80:E98 E103 E108:E119">
    <cfRule type="expression" dxfId="174" priority="53" stopIfTrue="1">
      <formula>IF($A17&lt;&gt;1,B17,"")</formula>
    </cfRule>
  </conditionalFormatting>
  <conditionalFormatting sqref="D11:D15 D26:D43 D48 D53:D70 D75 D80:D98 D103 D108:D119 D17:D20">
    <cfRule type="expression" dxfId="173" priority="54" stopIfTrue="1">
      <formula>IF($A11="",B11,)</formula>
    </cfRule>
  </conditionalFormatting>
  <conditionalFormatting sqref="G11:G20 G26:G84 G90:G107 G109:G119">
    <cfRule type="expression" dxfId="172" priority="55" stopIfTrue="1">
      <formula>#REF!="Freelancer"</formula>
    </cfRule>
    <cfRule type="expression" dxfId="171" priority="56" stopIfTrue="1">
      <formula>#REF!="DTC Int. Staff"</formula>
    </cfRule>
  </conditionalFormatting>
  <conditionalFormatting sqref="G119 G26:G30 G37:G57 G64:G84 G91:G107 G109:G112">
    <cfRule type="expression" dxfId="170" priority="48" stopIfTrue="1">
      <formula>$F$5="Freelancer"</formula>
    </cfRule>
    <cfRule type="expression" dxfId="169" priority="49" stopIfTrue="1">
      <formula>$F$5="DTC Int. Staff"</formula>
    </cfRule>
  </conditionalFormatting>
  <conditionalFormatting sqref="G16:G20">
    <cfRule type="expression" dxfId="168" priority="46" stopIfTrue="1">
      <formula>#REF!="Freelancer"</formula>
    </cfRule>
    <cfRule type="expression" dxfId="167" priority="47" stopIfTrue="1">
      <formula>#REF!="DTC Int. Staff"</formula>
    </cfRule>
  </conditionalFormatting>
  <conditionalFormatting sqref="G16:G20">
    <cfRule type="expression" dxfId="166" priority="44" stopIfTrue="1">
      <formula>$F$5="Freelancer"</formula>
    </cfRule>
    <cfRule type="expression" dxfId="165" priority="45" stopIfTrue="1">
      <formula>$F$5="DTC Int. Staff"</formula>
    </cfRule>
  </conditionalFormatting>
  <conditionalFormatting sqref="G21:G25">
    <cfRule type="expression" dxfId="164" priority="42" stopIfTrue="1">
      <formula>#REF!="Freelancer"</formula>
    </cfRule>
    <cfRule type="expression" dxfId="163" priority="43" stopIfTrue="1">
      <formula>#REF!="DTC Int. Staff"</formula>
    </cfRule>
  </conditionalFormatting>
  <conditionalFormatting sqref="G21:G25">
    <cfRule type="expression" dxfId="162" priority="40" stopIfTrue="1">
      <formula>$F$5="Freelancer"</formula>
    </cfRule>
    <cfRule type="expression" dxfId="161" priority="41" stopIfTrue="1">
      <formula>$F$5="DTC Int. Staff"</formula>
    </cfRule>
  </conditionalFormatting>
  <conditionalFormatting sqref="G63">
    <cfRule type="expression" dxfId="160" priority="30" stopIfTrue="1">
      <formula>$F$5="Freelancer"</formula>
    </cfRule>
    <cfRule type="expression" dxfId="159" priority="31" stopIfTrue="1">
      <formula>$F$5="DTC Int. Staff"</formula>
    </cfRule>
  </conditionalFormatting>
  <conditionalFormatting sqref="G85:G89">
    <cfRule type="expression" dxfId="158" priority="28" stopIfTrue="1">
      <formula>#REF!="Freelancer"</formula>
    </cfRule>
    <cfRule type="expression" dxfId="157" priority="29" stopIfTrue="1">
      <formula>#REF!="DTC Int. Staff"</formula>
    </cfRule>
  </conditionalFormatting>
  <conditionalFormatting sqref="G85:G89">
    <cfRule type="expression" dxfId="156" priority="26" stopIfTrue="1">
      <formula>$F$5="Freelancer"</formula>
    </cfRule>
    <cfRule type="expression" dxfId="155" priority="27" stopIfTrue="1">
      <formula>$F$5="DTC Int. Staff"</formula>
    </cfRule>
  </conditionalFormatting>
  <conditionalFormatting sqref="E22:E25">
    <cfRule type="expression" dxfId="154" priority="24" stopIfTrue="1">
      <formula>IF($A22&lt;&gt;1,B22,"")</formula>
    </cfRule>
  </conditionalFormatting>
  <conditionalFormatting sqref="D22:D25">
    <cfRule type="expression" dxfId="153" priority="25" stopIfTrue="1">
      <formula>IF($A22="",B22,)</formula>
    </cfRule>
  </conditionalFormatting>
  <conditionalFormatting sqref="E44:E47">
    <cfRule type="expression" dxfId="152" priority="22" stopIfTrue="1">
      <formula>IF($A44&lt;&gt;1,B44,"")</formula>
    </cfRule>
  </conditionalFormatting>
  <conditionalFormatting sqref="D44:D47">
    <cfRule type="expression" dxfId="151" priority="23" stopIfTrue="1">
      <formula>IF($A44="",B44,)</formula>
    </cfRule>
  </conditionalFormatting>
  <conditionalFormatting sqref="E49:E52">
    <cfRule type="expression" dxfId="150" priority="20" stopIfTrue="1">
      <formula>IF($A49&lt;&gt;1,B49,"")</formula>
    </cfRule>
  </conditionalFormatting>
  <conditionalFormatting sqref="D49:D52">
    <cfRule type="expression" dxfId="149" priority="21" stopIfTrue="1">
      <formula>IF($A49="",B49,)</formula>
    </cfRule>
  </conditionalFormatting>
  <conditionalFormatting sqref="E71:E74">
    <cfRule type="expression" dxfId="148" priority="18" stopIfTrue="1">
      <formula>IF($A71&lt;&gt;1,B71,"")</formula>
    </cfRule>
  </conditionalFormatting>
  <conditionalFormatting sqref="D71:D74">
    <cfRule type="expression" dxfId="147" priority="19" stopIfTrue="1">
      <formula>IF($A71="",B71,)</formula>
    </cfRule>
  </conditionalFormatting>
  <conditionalFormatting sqref="E76:E79">
    <cfRule type="expression" dxfId="146" priority="16" stopIfTrue="1">
      <formula>IF($A76&lt;&gt;1,B76,"")</formula>
    </cfRule>
  </conditionalFormatting>
  <conditionalFormatting sqref="D76:D79">
    <cfRule type="expression" dxfId="145" priority="17" stopIfTrue="1">
      <formula>IF($A76="",B76,)</formula>
    </cfRule>
  </conditionalFormatting>
  <conditionalFormatting sqref="E93">
    <cfRule type="timePeriod" dxfId="144" priority="15" timePeriod="lastWeek">
      <formula>AND(TODAY()-ROUNDDOWN(E93,0)&gt;=(WEEKDAY(TODAY())),TODAY()-ROUNDDOWN(E93,0)&lt;(WEEKDAY(TODAY())+7))</formula>
    </cfRule>
  </conditionalFormatting>
  <conditionalFormatting sqref="E99:E102">
    <cfRule type="expression" dxfId="143" priority="13" stopIfTrue="1">
      <formula>IF($A99&lt;&gt;1,B99,"")</formula>
    </cfRule>
  </conditionalFormatting>
  <conditionalFormatting sqref="D99:D102">
    <cfRule type="expression" dxfId="142" priority="14" stopIfTrue="1">
      <formula>IF($A99="",B99,)</formula>
    </cfRule>
  </conditionalFormatting>
  <conditionalFormatting sqref="E99:E102">
    <cfRule type="timePeriod" dxfId="141" priority="12" timePeriod="lastWeek">
      <formula>AND(TODAY()-ROUNDDOWN(E99,0)&gt;=(WEEKDAY(TODAY())),TODAY()-ROUNDDOWN(E99,0)&lt;(WEEKDAY(TODAY())+7))</formula>
    </cfRule>
  </conditionalFormatting>
  <conditionalFormatting sqref="E104:E107">
    <cfRule type="expression" dxfId="140" priority="10" stopIfTrue="1">
      <formula>IF($A104&lt;&gt;1,B104,"")</formula>
    </cfRule>
  </conditionalFormatting>
  <conditionalFormatting sqref="D104:D107">
    <cfRule type="expression" dxfId="139" priority="11" stopIfTrue="1">
      <formula>IF($A104="",B104,)</formula>
    </cfRule>
  </conditionalFormatting>
  <conditionalFormatting sqref="E104:E107">
    <cfRule type="timePeriod" dxfId="138" priority="9" timePeriod="lastWeek">
      <formula>AND(TODAY()-ROUNDDOWN(E104,0)&gt;=(WEEKDAY(TODAY())),TODAY()-ROUNDDOWN(E104,0)&lt;(WEEKDAY(TODAY())+7))</formula>
    </cfRule>
  </conditionalFormatting>
  <conditionalFormatting sqref="G27">
    <cfRule type="expression" dxfId="137" priority="7" stopIfTrue="1">
      <formula>#REF!="Freelancer"</formula>
    </cfRule>
    <cfRule type="expression" dxfId="136" priority="8" stopIfTrue="1">
      <formula>#REF!="DTC Int. Staff"</formula>
    </cfRule>
  </conditionalFormatting>
  <conditionalFormatting sqref="G27">
    <cfRule type="expression" dxfId="135" priority="5" stopIfTrue="1">
      <formula>$F$5="Freelancer"</formula>
    </cfRule>
    <cfRule type="expression" dxfId="134" priority="6" stopIfTrue="1">
      <formula>$F$5="DTC Int. Staff"</formula>
    </cfRule>
  </conditionalFormatting>
  <conditionalFormatting sqref="G108">
    <cfRule type="expression" dxfId="133" priority="3" stopIfTrue="1">
      <formula>#REF!="Freelancer"</formula>
    </cfRule>
    <cfRule type="expression" dxfId="132" priority="4" stopIfTrue="1">
      <formula>#REF!="DTC Int. Staff"</formula>
    </cfRule>
  </conditionalFormatting>
  <conditionalFormatting sqref="G108">
    <cfRule type="expression" dxfId="131" priority="1" stopIfTrue="1">
      <formula>$F$5="Freelancer"</formula>
    </cfRule>
    <cfRule type="expression" dxfId="13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" zoomScale="90" zoomScaleNormal="90" workbookViewId="0">
      <selection activeCell="G163" sqref="G16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7" t="s">
        <v>5</v>
      </c>
      <c r="E1" s="158"/>
      <c r="F1" s="158"/>
      <c r="G1" s="158"/>
      <c r="H1" s="158"/>
      <c r="I1" s="158"/>
      <c r="J1" s="15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55" t="s">
        <v>8</v>
      </c>
      <c r="E4" s="156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214</v>
      </c>
      <c r="J8" s="25">
        <f>I8/8</f>
        <v>26.75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57</v>
      </c>
      <c r="G11" s="47">
        <v>9001</v>
      </c>
      <c r="H11" s="48" t="s">
        <v>107</v>
      </c>
      <c r="I11" s="47" t="s">
        <v>56</v>
      </c>
      <c r="J11" s="86">
        <v>8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 t="s">
        <v>54</v>
      </c>
      <c r="G12" s="47">
        <v>9001</v>
      </c>
      <c r="H12" s="48" t="s">
        <v>108</v>
      </c>
      <c r="I12" s="47" t="s">
        <v>56</v>
      </c>
      <c r="J12" s="86">
        <v>1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57</v>
      </c>
      <c r="G16" s="36">
        <v>9001</v>
      </c>
      <c r="H16" s="43" t="s">
        <v>109</v>
      </c>
      <c r="I16" s="36" t="s">
        <v>56</v>
      </c>
      <c r="J16" s="85">
        <v>9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57</v>
      </c>
      <c r="G21" s="47">
        <v>9001</v>
      </c>
      <c r="H21" s="48" t="s">
        <v>110</v>
      </c>
      <c r="I21" s="47" t="s">
        <v>56</v>
      </c>
      <c r="J21" s="86">
        <v>9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57</v>
      </c>
      <c r="G26" s="36">
        <v>9001</v>
      </c>
      <c r="H26" s="43" t="s">
        <v>111</v>
      </c>
      <c r="I26" s="36" t="s">
        <v>56</v>
      </c>
      <c r="J26" s="85">
        <v>8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 t="s">
        <v>54</v>
      </c>
      <c r="G27" s="36">
        <v>9001</v>
      </c>
      <c r="H27" s="43" t="s">
        <v>112</v>
      </c>
      <c r="I27" s="36" t="s">
        <v>56</v>
      </c>
      <c r="J27" s="85">
        <v>1</v>
      </c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57</v>
      </c>
      <c r="G31" s="47">
        <v>9001</v>
      </c>
      <c r="H31" s="48" t="s">
        <v>114</v>
      </c>
      <c r="I31" s="47" t="s">
        <v>113</v>
      </c>
      <c r="J31" s="86">
        <v>8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57</v>
      </c>
      <c r="G38" s="36">
        <v>9001</v>
      </c>
      <c r="H38" s="43" t="s">
        <v>116</v>
      </c>
      <c r="I38" s="36" t="s">
        <v>56</v>
      </c>
      <c r="J38" s="85">
        <v>5</v>
      </c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 t="s">
        <v>54</v>
      </c>
      <c r="G39" s="36">
        <v>9001</v>
      </c>
      <c r="H39" s="43" t="s">
        <v>115</v>
      </c>
      <c r="I39" s="36" t="s">
        <v>56</v>
      </c>
      <c r="J39" s="85">
        <v>3</v>
      </c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57</v>
      </c>
      <c r="G43" s="47">
        <v>9001</v>
      </c>
      <c r="H43" s="48" t="s">
        <v>117</v>
      </c>
      <c r="I43" s="47" t="s">
        <v>56</v>
      </c>
      <c r="J43" s="86">
        <v>8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57</v>
      </c>
      <c r="G48" s="36">
        <v>9001</v>
      </c>
      <c r="H48" s="43" t="s">
        <v>118</v>
      </c>
      <c r="I48" s="36" t="s">
        <v>56</v>
      </c>
      <c r="J48" s="85">
        <v>8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57</v>
      </c>
      <c r="G53" s="47">
        <v>9001</v>
      </c>
      <c r="H53" s="48" t="s">
        <v>119</v>
      </c>
      <c r="I53" s="47" t="s">
        <v>56</v>
      </c>
      <c r="J53" s="86">
        <v>8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 t="s">
        <v>57</v>
      </c>
      <c r="G58" s="66">
        <v>9001</v>
      </c>
      <c r="H58" s="108" t="s">
        <v>120</v>
      </c>
      <c r="I58" s="66" t="s">
        <v>56</v>
      </c>
      <c r="J58" s="87">
        <v>8</v>
      </c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57</v>
      </c>
      <c r="G65" s="36">
        <v>9001</v>
      </c>
      <c r="H65" s="43" t="s">
        <v>121</v>
      </c>
      <c r="I65" s="36" t="s">
        <v>56</v>
      </c>
      <c r="J65" s="85">
        <v>9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57</v>
      </c>
      <c r="G70" s="47">
        <v>9001</v>
      </c>
      <c r="H70" s="48" t="s">
        <v>122</v>
      </c>
      <c r="I70" s="47" t="s">
        <v>56</v>
      </c>
      <c r="J70" s="86">
        <v>10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57</v>
      </c>
      <c r="G75" s="36">
        <v>9001</v>
      </c>
      <c r="H75" s="43" t="s">
        <v>123</v>
      </c>
      <c r="I75" s="36" t="s">
        <v>56</v>
      </c>
      <c r="J75" s="85">
        <v>8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 t="s">
        <v>54</v>
      </c>
      <c r="G76" s="36">
        <v>9001</v>
      </c>
      <c r="H76" s="43" t="s">
        <v>124</v>
      </c>
      <c r="I76" s="36" t="s">
        <v>56</v>
      </c>
      <c r="J76" s="85">
        <v>1</v>
      </c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 t="s">
        <v>57</v>
      </c>
      <c r="G80" s="47">
        <v>9001</v>
      </c>
      <c r="H80" s="48" t="s">
        <v>125</v>
      </c>
      <c r="I80" s="47" t="s">
        <v>56</v>
      </c>
      <c r="J80" s="86">
        <v>12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 t="s">
        <v>57</v>
      </c>
      <c r="G85" s="66">
        <v>9001</v>
      </c>
      <c r="H85" s="67" t="s">
        <v>126</v>
      </c>
      <c r="I85" s="66" t="s">
        <v>56</v>
      </c>
      <c r="J85" s="87">
        <v>12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57</v>
      </c>
      <c r="G92" s="36">
        <v>9001</v>
      </c>
      <c r="H92" s="43" t="s">
        <v>127</v>
      </c>
      <c r="I92" s="36" t="s">
        <v>56</v>
      </c>
      <c r="J92" s="85">
        <v>10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 t="s">
        <v>57</v>
      </c>
      <c r="G98" s="47">
        <v>9001</v>
      </c>
      <c r="H98" s="48" t="s">
        <v>128</v>
      </c>
      <c r="I98" s="47" t="s">
        <v>56</v>
      </c>
      <c r="J98" s="86">
        <v>12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57</v>
      </c>
      <c r="G103" s="36">
        <v>9001</v>
      </c>
      <c r="H103" s="43" t="s">
        <v>129</v>
      </c>
      <c r="I103" s="36" t="s">
        <v>56</v>
      </c>
      <c r="J103" s="85">
        <v>10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 t="s">
        <v>130</v>
      </c>
      <c r="G108" s="47">
        <v>9001</v>
      </c>
      <c r="H108" s="48" t="s">
        <v>131</v>
      </c>
      <c r="I108" s="47" t="s">
        <v>56</v>
      </c>
      <c r="J108" s="86">
        <v>10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 t="s">
        <v>57</v>
      </c>
      <c r="G113" s="66">
        <v>9001</v>
      </c>
      <c r="H113" s="67" t="s">
        <v>132</v>
      </c>
      <c r="I113" s="66" t="s">
        <v>56</v>
      </c>
      <c r="J113" s="87">
        <v>10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133</v>
      </c>
      <c r="G120" s="36">
        <v>9001</v>
      </c>
      <c r="H120" s="43" t="s">
        <v>134</v>
      </c>
      <c r="I120" s="36" t="s">
        <v>56</v>
      </c>
      <c r="J120" s="85">
        <v>9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54</v>
      </c>
      <c r="G125" s="47">
        <v>9001</v>
      </c>
      <c r="H125" s="48" t="s">
        <v>135</v>
      </c>
      <c r="I125" s="47" t="s">
        <v>87</v>
      </c>
      <c r="J125" s="86">
        <v>8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54</v>
      </c>
      <c r="G130" s="36">
        <v>9001</v>
      </c>
      <c r="H130" s="43" t="s">
        <v>136</v>
      </c>
      <c r="I130" s="36" t="s">
        <v>87</v>
      </c>
      <c r="J130" s="85">
        <v>9</v>
      </c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29" priority="29" stopIfTrue="1">
      <formula>IF($A11=1,B11,)</formula>
    </cfRule>
    <cfRule type="expression" dxfId="128" priority="30" stopIfTrue="1">
      <formula>IF($A11="",B11,)</formula>
    </cfRule>
  </conditionalFormatting>
  <conditionalFormatting sqref="E11:E15">
    <cfRule type="expression" dxfId="127" priority="31" stopIfTrue="1">
      <formula>IF($A11="",B11,"")</formula>
    </cfRule>
  </conditionalFormatting>
  <conditionalFormatting sqref="E130:E134 E26:E124">
    <cfRule type="expression" dxfId="126" priority="32" stopIfTrue="1">
      <formula>IF($A26&lt;&gt;1,B26,"")</formula>
    </cfRule>
  </conditionalFormatting>
  <conditionalFormatting sqref="D130:D134 D11:D15 D26:D124">
    <cfRule type="expression" dxfId="125" priority="33" stopIfTrue="1">
      <formula>IF($A11="",B11,)</formula>
    </cfRule>
  </conditionalFormatting>
  <conditionalFormatting sqref="G11:G20 G26:G84 G90:G119">
    <cfRule type="expression" dxfId="124" priority="34" stopIfTrue="1">
      <formula>#REF!="Freelancer"</formula>
    </cfRule>
    <cfRule type="expression" dxfId="123" priority="35" stopIfTrue="1">
      <formula>#REF!="DTC Int. Staff"</formula>
    </cfRule>
  </conditionalFormatting>
  <conditionalFormatting sqref="G119 G26:G30 G37:G57 G64:G84 G91:G112">
    <cfRule type="expression" dxfId="122" priority="27" stopIfTrue="1">
      <formula>$F$5="Freelancer"</formula>
    </cfRule>
    <cfRule type="expression" dxfId="121" priority="28" stopIfTrue="1">
      <formula>$F$5="DTC Int. Staff"</formula>
    </cfRule>
  </conditionalFormatting>
  <conditionalFormatting sqref="G16:G20">
    <cfRule type="expression" dxfId="120" priority="25" stopIfTrue="1">
      <formula>#REF!="Freelancer"</formula>
    </cfRule>
    <cfRule type="expression" dxfId="119" priority="26" stopIfTrue="1">
      <formula>#REF!="DTC Int. Staff"</formula>
    </cfRule>
  </conditionalFormatting>
  <conditionalFormatting sqref="G16:G20">
    <cfRule type="expression" dxfId="118" priority="23" stopIfTrue="1">
      <formula>$F$5="Freelancer"</formula>
    </cfRule>
    <cfRule type="expression" dxfId="117" priority="24" stopIfTrue="1">
      <formula>$F$5="DTC Int. Staff"</formula>
    </cfRule>
  </conditionalFormatting>
  <conditionalFormatting sqref="G21:G25">
    <cfRule type="expression" dxfId="116" priority="21" stopIfTrue="1">
      <formula>#REF!="Freelancer"</formula>
    </cfRule>
    <cfRule type="expression" dxfId="115" priority="22" stopIfTrue="1">
      <formula>#REF!="DTC Int. Staff"</formula>
    </cfRule>
  </conditionalFormatting>
  <conditionalFormatting sqref="G21:G25">
    <cfRule type="expression" dxfId="114" priority="19" stopIfTrue="1">
      <formula>$F$5="Freelancer"</formula>
    </cfRule>
    <cfRule type="expression" dxfId="113" priority="20" stopIfTrue="1">
      <formula>$F$5="DTC Int. Staff"</formula>
    </cfRule>
  </conditionalFormatting>
  <conditionalFormatting sqref="C125:C129">
    <cfRule type="expression" dxfId="112" priority="13" stopIfTrue="1">
      <formula>IF($A125=1,B125,)</formula>
    </cfRule>
    <cfRule type="expression" dxfId="111" priority="14" stopIfTrue="1">
      <formula>IF($A125="",B125,)</formula>
    </cfRule>
  </conditionalFormatting>
  <conditionalFormatting sqref="D125:D129">
    <cfRule type="expression" dxfId="110" priority="15" stopIfTrue="1">
      <formula>IF($A125="",B125,)</formula>
    </cfRule>
  </conditionalFormatting>
  <conditionalFormatting sqref="E125:E129">
    <cfRule type="expression" dxfId="109" priority="12" stopIfTrue="1">
      <formula>IF($A125&lt;&gt;1,B125,"")</formula>
    </cfRule>
  </conditionalFormatting>
  <conditionalFormatting sqref="G63">
    <cfRule type="expression" dxfId="108" priority="9" stopIfTrue="1">
      <formula>$F$5="Freelancer"</formula>
    </cfRule>
    <cfRule type="expression" dxfId="107" priority="10" stopIfTrue="1">
      <formula>$F$5="DTC Int. Staff"</formula>
    </cfRule>
  </conditionalFormatting>
  <conditionalFormatting sqref="G85:G89">
    <cfRule type="expression" dxfId="106" priority="7" stopIfTrue="1">
      <formula>#REF!="Freelancer"</formula>
    </cfRule>
    <cfRule type="expression" dxfId="105" priority="8" stopIfTrue="1">
      <formula>#REF!="DTC Int. Staff"</formula>
    </cfRule>
  </conditionalFormatting>
  <conditionalFormatting sqref="G85:G89">
    <cfRule type="expression" dxfId="104" priority="5" stopIfTrue="1">
      <formula>$F$5="Freelancer"</formula>
    </cfRule>
    <cfRule type="expression" dxfId="103" priority="6" stopIfTrue="1">
      <formula>$F$5="DTC Int. Staff"</formula>
    </cfRule>
  </conditionalFormatting>
  <conditionalFormatting sqref="E17:E20">
    <cfRule type="expression" dxfId="102" priority="3" stopIfTrue="1">
      <formula>IF($A17="",B17,"")</formula>
    </cfRule>
  </conditionalFormatting>
  <conditionalFormatting sqref="D17:D20">
    <cfRule type="expression" dxfId="101" priority="4" stopIfTrue="1">
      <formula>IF($A17="",B17,)</formula>
    </cfRule>
  </conditionalFormatting>
  <conditionalFormatting sqref="E22:E25">
    <cfRule type="expression" dxfId="100" priority="1" stopIfTrue="1">
      <formula>IF($A22="",B22,"")</formula>
    </cfRule>
  </conditionalFormatting>
  <conditionalFormatting sqref="D22:D25">
    <cfRule type="expression" dxfId="9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4"/>
  <sheetViews>
    <sheetView showGridLines="0" topLeftCell="D94" zoomScale="90" zoomScaleNormal="90" workbookViewId="0">
      <selection activeCell="I129" sqref="I12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7" t="s">
        <v>5</v>
      </c>
      <c r="E1" s="158"/>
      <c r="F1" s="158"/>
      <c r="G1" s="158"/>
      <c r="H1" s="158"/>
      <c r="I1" s="158"/>
      <c r="J1" s="15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55" t="s">
        <v>8</v>
      </c>
      <c r="E4" s="156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114.5</v>
      </c>
      <c r="J8" s="25">
        <f>I8/8</f>
        <v>14.3125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57</v>
      </c>
      <c r="G11" s="36">
        <v>9001</v>
      </c>
      <c r="H11" s="43" t="s">
        <v>137</v>
      </c>
      <c r="I11" s="36" t="s">
        <v>56</v>
      </c>
      <c r="J11" s="38">
        <v>13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57</v>
      </c>
      <c r="G16" s="47">
        <v>9001</v>
      </c>
      <c r="H16" s="48" t="s">
        <v>138</v>
      </c>
      <c r="I16" s="47" t="s">
        <v>139</v>
      </c>
      <c r="J16" s="49">
        <v>9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5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57</v>
      </c>
      <c r="G23" s="47">
        <v>9001</v>
      </c>
      <c r="H23" s="48" t="s">
        <v>140</v>
      </c>
      <c r="I23" s="47" t="s">
        <v>56</v>
      </c>
      <c r="J23" s="49">
        <v>8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109" t="s">
        <v>141</v>
      </c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>
        <v>9013</v>
      </c>
      <c r="H33" s="48" t="s">
        <v>142</v>
      </c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>
        <v>9013</v>
      </c>
      <c r="H38" s="43" t="s">
        <v>142</v>
      </c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>
        <v>9013</v>
      </c>
      <c r="H43" s="48" t="s">
        <v>142</v>
      </c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>
        <v>9010</v>
      </c>
      <c r="H50" s="110" t="s">
        <v>18</v>
      </c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 t="s">
        <v>143</v>
      </c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 t="s">
        <v>143</v>
      </c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 t="s">
        <v>143</v>
      </c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>
        <v>9010</v>
      </c>
      <c r="H70" s="48" t="s">
        <v>18</v>
      </c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54</v>
      </c>
      <c r="G77" s="47">
        <v>9001</v>
      </c>
      <c r="H77" s="48" t="s">
        <v>144</v>
      </c>
      <c r="I77" s="47" t="s">
        <v>146</v>
      </c>
      <c r="J77" s="49">
        <v>8.5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 t="s">
        <v>57</v>
      </c>
      <c r="G78" s="47">
        <v>9001</v>
      </c>
      <c r="H78" s="48" t="s">
        <v>145</v>
      </c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147</v>
      </c>
      <c r="G82" s="36">
        <v>9001</v>
      </c>
      <c r="H82" s="43" t="s">
        <v>148</v>
      </c>
      <c r="I82" s="36" t="s">
        <v>146</v>
      </c>
      <c r="J82" s="38">
        <v>8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57</v>
      </c>
      <c r="G87" s="47">
        <v>9001</v>
      </c>
      <c r="H87" s="48" t="s">
        <v>149</v>
      </c>
      <c r="I87" s="47" t="s">
        <v>146</v>
      </c>
      <c r="J87" s="49">
        <v>8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57</v>
      </c>
      <c r="G92" s="36">
        <v>9001</v>
      </c>
      <c r="H92" s="43" t="s">
        <v>150</v>
      </c>
      <c r="I92" s="36" t="s">
        <v>146</v>
      </c>
      <c r="J92" s="38">
        <v>9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57</v>
      </c>
      <c r="G98" s="47">
        <v>9001</v>
      </c>
      <c r="H98" s="48" t="s">
        <v>152</v>
      </c>
      <c r="I98" s="47" t="s">
        <v>146</v>
      </c>
      <c r="J98" s="49">
        <v>8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1</v>
      </c>
      <c r="C105" s="40"/>
      <c r="D105" s="44" t="str">
        <f t="shared" si="5"/>
        <v>Mo</v>
      </c>
      <c r="E105" s="45">
        <f>+E104+1</f>
        <v>44312</v>
      </c>
      <c r="F105" s="46" t="s">
        <v>57</v>
      </c>
      <c r="G105" s="47">
        <v>9001</v>
      </c>
      <c r="H105" s="48" t="s">
        <v>151</v>
      </c>
      <c r="I105" s="47" t="s">
        <v>56</v>
      </c>
      <c r="J105" s="49">
        <v>9</v>
      </c>
    </row>
    <row r="106" spans="1:10" ht="22.5" customHeight="1" x14ac:dyDescent="0.25">
      <c r="A106" s="31"/>
      <c r="C106" s="40"/>
      <c r="D106" s="44" t="str">
        <f>D105</f>
        <v>Mo</v>
      </c>
      <c r="E106" s="45">
        <f>E105</f>
        <v>44312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6">D106</f>
        <v>Mo</v>
      </c>
      <c r="E107" s="45">
        <f t="shared" si="26"/>
        <v>44312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6"/>
        <v>Mo</v>
      </c>
      <c r="E108" s="45">
        <f t="shared" si="26"/>
        <v>44312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6"/>
        <v>Mo</v>
      </c>
      <c r="E109" s="45">
        <f t="shared" si="26"/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2</v>
      </c>
      <c r="C110" s="40"/>
      <c r="D110" s="33" t="str">
        <f t="shared" si="5"/>
        <v>Tue</v>
      </c>
      <c r="E110" s="34">
        <f>+E105+1</f>
        <v>44313</v>
      </c>
      <c r="F110" s="35" t="s">
        <v>57</v>
      </c>
      <c r="G110" s="36">
        <v>9001</v>
      </c>
      <c r="H110" s="43" t="s">
        <v>153</v>
      </c>
      <c r="I110" s="36" t="s">
        <v>146</v>
      </c>
      <c r="J110" s="38">
        <v>9</v>
      </c>
    </row>
    <row r="111" spans="1:10" ht="22.5" customHeight="1" x14ac:dyDescent="0.25">
      <c r="A111" s="31"/>
      <c r="C111" s="40"/>
      <c r="D111" s="33" t="str">
        <f>D110</f>
        <v>Tue</v>
      </c>
      <c r="E111" s="34">
        <f>E110</f>
        <v>44313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7">D111</f>
        <v>Tue</v>
      </c>
      <c r="E112" s="34">
        <f t="shared" si="27"/>
        <v>44313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7"/>
        <v>Tue</v>
      </c>
      <c r="E113" s="34">
        <f t="shared" si="27"/>
        <v>44313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7"/>
        <v>Tue</v>
      </c>
      <c r="E114" s="34">
        <f t="shared" si="27"/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3</v>
      </c>
      <c r="C115" s="40"/>
      <c r="D115" s="44" t="str">
        <f t="shared" si="5"/>
        <v>Wed</v>
      </c>
      <c r="E115" s="45">
        <f>+E110+1</f>
        <v>44314</v>
      </c>
      <c r="F115" s="46" t="s">
        <v>57</v>
      </c>
      <c r="G115" s="47">
        <v>9001</v>
      </c>
      <c r="H115" s="48" t="s">
        <v>153</v>
      </c>
      <c r="I115" s="47" t="s">
        <v>146</v>
      </c>
      <c r="J115" s="49">
        <v>8</v>
      </c>
    </row>
    <row r="116" spans="1:10" ht="22.5" customHeight="1" x14ac:dyDescent="0.25">
      <c r="A116" s="31"/>
      <c r="C116" s="40"/>
      <c r="D116" s="44" t="str">
        <f>D115</f>
        <v>Wed</v>
      </c>
      <c r="E116" s="45">
        <f>E115</f>
        <v>44314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8">D116</f>
        <v>Wed</v>
      </c>
      <c r="E117" s="45">
        <f t="shared" si="28"/>
        <v>44314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8"/>
        <v>Wed</v>
      </c>
      <c r="E118" s="45">
        <f t="shared" si="28"/>
        <v>44314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8"/>
        <v>Wed</v>
      </c>
      <c r="E119" s="45">
        <f t="shared" si="28"/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4</v>
      </c>
      <c r="C120" s="40"/>
      <c r="D120" s="33" t="str">
        <f>IF(B120=1,"Mo",IF(B120=2,"Tue",IF(B120=3,"Wed",IF(B120=4,"Thu",IF(B120=5,"Fri",IF(B120=6,"Sat",IF(B120=7,"Sun","")))))))</f>
        <v>Thu</v>
      </c>
      <c r="E120" s="34">
        <f>IF(MONTH(E115+1)&gt;MONTH(E115),"",E115+1)</f>
        <v>44315</v>
      </c>
      <c r="F120" s="35" t="s">
        <v>57</v>
      </c>
      <c r="G120" s="36">
        <v>9001</v>
      </c>
      <c r="H120" s="43" t="s">
        <v>154</v>
      </c>
      <c r="I120" s="36" t="s">
        <v>146</v>
      </c>
      <c r="J120" s="38">
        <v>9</v>
      </c>
    </row>
    <row r="121" spans="1:10" ht="22.5" customHeight="1" x14ac:dyDescent="0.25">
      <c r="A121" s="31"/>
      <c r="C121" s="40"/>
      <c r="D121" s="33" t="str">
        <f>D120</f>
        <v>Thu</v>
      </c>
      <c r="E121" s="34">
        <f>E120</f>
        <v>44315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9">D121</f>
        <v>Thu</v>
      </c>
      <c r="E122" s="34">
        <f t="shared" si="29"/>
        <v>44315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9"/>
        <v>Thu</v>
      </c>
      <c r="E123" s="34">
        <f t="shared" si="29"/>
        <v>44315</v>
      </c>
      <c r="F123" s="35"/>
      <c r="G123" s="36"/>
      <c r="H123" s="43"/>
      <c r="I123" s="36"/>
      <c r="J123" s="38"/>
    </row>
    <row r="124" spans="1:10" ht="21" customHeight="1" x14ac:dyDescent="0.25">
      <c r="A124" s="31"/>
      <c r="C124" s="40"/>
      <c r="D124" s="33" t="str">
        <f t="shared" si="29"/>
        <v>Thu</v>
      </c>
      <c r="E124" s="34">
        <f t="shared" si="29"/>
        <v>44315</v>
      </c>
      <c r="F124" s="35"/>
      <c r="G124" s="36"/>
      <c r="H124" s="43"/>
      <c r="I124" s="36"/>
      <c r="J124" s="38"/>
    </row>
    <row r="125" spans="1:10" ht="21" customHeight="1" x14ac:dyDescent="0.25">
      <c r="A125" s="31">
        <f t="shared" si="0"/>
        <v>1</v>
      </c>
      <c r="B125" s="8">
        <v>5</v>
      </c>
      <c r="C125" s="40"/>
      <c r="D125" s="44" t="str">
        <f>IF(B125=1,"Mo",IF(B125=2,"Tue",IF(B125=3,"Wed",IF(B125=4,"Thu",IF(B125=5,"Fri",IF(B125=6,"Sat",IF(B125=7,"Sun","")))))))</f>
        <v>Fri</v>
      </c>
      <c r="E125" s="45">
        <f>IF(MONTH(E120+1)&gt;MONTH(E120),"",E120+1)</f>
        <v>44316</v>
      </c>
      <c r="F125" s="46" t="s">
        <v>57</v>
      </c>
      <c r="G125" s="47">
        <v>9001</v>
      </c>
      <c r="H125" s="48" t="s">
        <v>155</v>
      </c>
      <c r="I125" s="47" t="s">
        <v>146</v>
      </c>
      <c r="J125" s="49">
        <v>8</v>
      </c>
    </row>
    <row r="126" spans="1:10" ht="21" customHeight="1" x14ac:dyDescent="0.25">
      <c r="C126" s="40"/>
      <c r="D126" s="44" t="str">
        <f>D125</f>
        <v>Fri</v>
      </c>
      <c r="E126" s="45">
        <f t="shared" ref="E126:E129" si="30">IF(MONTH(E121+1)&gt;MONTH(E121),"",E121+1)</f>
        <v>44316</v>
      </c>
      <c r="F126" s="46"/>
      <c r="G126" s="47"/>
      <c r="H126" s="71"/>
      <c r="I126" s="47"/>
      <c r="J126" s="49"/>
    </row>
    <row r="127" spans="1:10" ht="21" customHeight="1" x14ac:dyDescent="0.25">
      <c r="C127" s="40"/>
      <c r="D127" s="44" t="str">
        <f t="shared" ref="D127:D129" si="31">D126</f>
        <v>Fri</v>
      </c>
      <c r="E127" s="45">
        <f t="shared" si="30"/>
        <v>44316</v>
      </c>
      <c r="F127" s="46"/>
      <c r="G127" s="47"/>
      <c r="H127" s="71"/>
      <c r="I127" s="47"/>
      <c r="J127" s="49"/>
    </row>
    <row r="128" spans="1:10" ht="21" customHeight="1" x14ac:dyDescent="0.25">
      <c r="C128" s="40"/>
      <c r="D128" s="44" t="str">
        <f t="shared" si="31"/>
        <v>Fri</v>
      </c>
      <c r="E128" s="45">
        <f>IF(MONTH(E123+1)&gt;MONTH(E123),"",E123+1)</f>
        <v>44316</v>
      </c>
      <c r="F128" s="46"/>
      <c r="G128" s="47"/>
      <c r="H128" s="71"/>
      <c r="I128" s="47"/>
      <c r="J128" s="49"/>
    </row>
    <row r="129" spans="3:10" ht="21" customHeight="1" x14ac:dyDescent="0.25">
      <c r="C129" s="40"/>
      <c r="D129" s="44" t="str">
        <f t="shared" si="31"/>
        <v>Fri</v>
      </c>
      <c r="E129" s="45">
        <f t="shared" si="30"/>
        <v>44316</v>
      </c>
      <c r="F129" s="46"/>
      <c r="G129" s="47"/>
      <c r="H129" s="71"/>
      <c r="I129" s="47"/>
      <c r="J129" s="49"/>
    </row>
    <row r="130" spans="3:10" ht="30" customHeight="1" x14ac:dyDescent="0.25"/>
    <row r="131" spans="3:10" ht="30" customHeight="1" x14ac:dyDescent="0.25"/>
    <row r="132" spans="3:10" ht="30" customHeight="1" x14ac:dyDescent="0.25"/>
    <row r="133" spans="3:10" ht="30" customHeight="1" x14ac:dyDescent="0.25"/>
    <row r="134" spans="3:10" ht="30" customHeight="1" x14ac:dyDescent="0.25"/>
    <row r="135" spans="3:10" ht="30" customHeight="1" x14ac:dyDescent="0.25"/>
    <row r="136" spans="3:10" ht="30" customHeight="1" x14ac:dyDescent="0.25"/>
    <row r="137" spans="3:10" ht="30" customHeight="1" x14ac:dyDescent="0.25"/>
    <row r="138" spans="3:10" ht="30" customHeight="1" x14ac:dyDescent="0.25"/>
    <row r="139" spans="3:10" ht="30" customHeight="1" x14ac:dyDescent="0.25"/>
    <row r="140" spans="3:10" ht="30" customHeight="1" x14ac:dyDescent="0.25"/>
    <row r="141" spans="3:10" ht="30" customHeight="1" x14ac:dyDescent="0.25"/>
    <row r="142" spans="3:10" ht="30" customHeight="1" x14ac:dyDescent="0.25"/>
    <row r="143" spans="3:10" ht="30" customHeight="1" x14ac:dyDescent="0.25"/>
    <row r="144" spans="3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98" priority="35" stopIfTrue="1">
      <formula>IF($A11=1,B11,)</formula>
    </cfRule>
    <cfRule type="expression" dxfId="97" priority="36" stopIfTrue="1">
      <formula>IF($A11="",B11,)</formula>
    </cfRule>
  </conditionalFormatting>
  <conditionalFormatting sqref="E11:E15">
    <cfRule type="expression" dxfId="96" priority="37" stopIfTrue="1">
      <formula>IF($A11="",B11,"")</formula>
    </cfRule>
  </conditionalFormatting>
  <conditionalFormatting sqref="E16:E124">
    <cfRule type="expression" dxfId="95" priority="38" stopIfTrue="1">
      <formula>IF($A16&lt;&gt;1,B16,"")</formula>
    </cfRule>
  </conditionalFormatting>
  <conditionalFormatting sqref="D11:D124">
    <cfRule type="expression" dxfId="94" priority="39" stopIfTrue="1">
      <formula>IF($A11="",B11,)</formula>
    </cfRule>
  </conditionalFormatting>
  <conditionalFormatting sqref="G11:G20 G82:G104 G22:G76 G106:G114 G116:G119">
    <cfRule type="expression" dxfId="93" priority="40" stopIfTrue="1">
      <formula>#REF!="Freelancer"</formula>
    </cfRule>
    <cfRule type="expression" dxfId="92" priority="41" stopIfTrue="1">
      <formula>#REF!="DTC Int. Staff"</formula>
    </cfRule>
  </conditionalFormatting>
  <conditionalFormatting sqref="G116:G119 G87:G104 G22 G33:G49 G60:G76">
    <cfRule type="expression" dxfId="91" priority="33" stopIfTrue="1">
      <formula>$F$5="Freelancer"</formula>
    </cfRule>
    <cfRule type="expression" dxfId="90" priority="34" stopIfTrue="1">
      <formula>$F$5="DTC Int. Staff"</formula>
    </cfRule>
  </conditionalFormatting>
  <conditionalFormatting sqref="G16:G20">
    <cfRule type="expression" dxfId="89" priority="31" stopIfTrue="1">
      <formula>#REF!="Freelancer"</formula>
    </cfRule>
    <cfRule type="expression" dxfId="88" priority="32" stopIfTrue="1">
      <formula>#REF!="DTC Int. Staff"</formula>
    </cfRule>
  </conditionalFormatting>
  <conditionalFormatting sqref="G16:G20">
    <cfRule type="expression" dxfId="87" priority="29" stopIfTrue="1">
      <formula>$F$5="Freelancer"</formula>
    </cfRule>
    <cfRule type="expression" dxfId="86" priority="30" stopIfTrue="1">
      <formula>$F$5="DTC Int. Staff"</formula>
    </cfRule>
  </conditionalFormatting>
  <conditionalFormatting sqref="G21">
    <cfRule type="expression" dxfId="85" priority="27" stopIfTrue="1">
      <formula>#REF!="Freelancer"</formula>
    </cfRule>
    <cfRule type="expression" dxfId="84" priority="28" stopIfTrue="1">
      <formula>#REF!="DTC Int. Staff"</formula>
    </cfRule>
  </conditionalFormatting>
  <conditionalFormatting sqref="G21">
    <cfRule type="expression" dxfId="83" priority="25" stopIfTrue="1">
      <formula>$F$5="Freelancer"</formula>
    </cfRule>
    <cfRule type="expression" dxfId="82" priority="26" stopIfTrue="1">
      <formula>$F$5="DTC Int. Staff"</formula>
    </cfRule>
  </conditionalFormatting>
  <conditionalFormatting sqref="C125:C129">
    <cfRule type="expression" dxfId="81" priority="19" stopIfTrue="1">
      <formula>IF($A125=1,B125,)</formula>
    </cfRule>
    <cfRule type="expression" dxfId="80" priority="20" stopIfTrue="1">
      <formula>IF($A125="",B125,)</formula>
    </cfRule>
  </conditionalFormatting>
  <conditionalFormatting sqref="D125:D129">
    <cfRule type="expression" dxfId="79" priority="21" stopIfTrue="1">
      <formula>IF($A125="",B125,)</formula>
    </cfRule>
  </conditionalFormatting>
  <conditionalFormatting sqref="E125:E129">
    <cfRule type="expression" dxfId="78" priority="18" stopIfTrue="1">
      <formula>IF($A125&lt;&gt;1,B125,"")</formula>
    </cfRule>
  </conditionalFormatting>
  <conditionalFormatting sqref="G55:G59">
    <cfRule type="expression" dxfId="77" priority="15" stopIfTrue="1">
      <formula>$F$5="Freelancer"</formula>
    </cfRule>
    <cfRule type="expression" dxfId="76" priority="16" stopIfTrue="1">
      <formula>$F$5="DTC Int. Staff"</formula>
    </cfRule>
  </conditionalFormatting>
  <conditionalFormatting sqref="G77:G81">
    <cfRule type="expression" dxfId="75" priority="13" stopIfTrue="1">
      <formula>#REF!="Freelancer"</formula>
    </cfRule>
    <cfRule type="expression" dxfId="74" priority="14" stopIfTrue="1">
      <formula>#REF!="DTC Int. Staff"</formula>
    </cfRule>
  </conditionalFormatting>
  <conditionalFormatting sqref="G77:G81">
    <cfRule type="expression" dxfId="73" priority="11" stopIfTrue="1">
      <formula>$F$5="Freelancer"</formula>
    </cfRule>
    <cfRule type="expression" dxfId="72" priority="12" stopIfTrue="1">
      <formula>$F$5="DTC Int. Staff"</formula>
    </cfRule>
  </conditionalFormatting>
  <conditionalFormatting sqref="G105">
    <cfRule type="expression" dxfId="71" priority="9" stopIfTrue="1">
      <formula>#REF!="Freelancer"</formula>
    </cfRule>
    <cfRule type="expression" dxfId="70" priority="10" stopIfTrue="1">
      <formula>#REF!="DTC Int. Staff"</formula>
    </cfRule>
  </conditionalFormatting>
  <conditionalFormatting sqref="G105">
    <cfRule type="expression" dxfId="69" priority="7" stopIfTrue="1">
      <formula>$F$5="Freelancer"</formula>
    </cfRule>
    <cfRule type="expression" dxfId="68" priority="8" stopIfTrue="1">
      <formula>$F$5="DTC Int. Staff"</formula>
    </cfRule>
  </conditionalFormatting>
  <conditionalFormatting sqref="G115">
    <cfRule type="expression" dxfId="67" priority="5" stopIfTrue="1">
      <formula>#REF!="Freelancer"</formula>
    </cfRule>
    <cfRule type="expression" dxfId="66" priority="6" stopIfTrue="1">
      <formula>#REF!="DTC Int. Staff"</formula>
    </cfRule>
  </conditionalFormatting>
  <conditionalFormatting sqref="G120">
    <cfRule type="expression" dxfId="65" priority="3" stopIfTrue="1">
      <formula>#REF!="Freelancer"</formula>
    </cfRule>
    <cfRule type="expression" dxfId="64" priority="4" stopIfTrue="1">
      <formula>#REF!="DTC Int. Staff"</formula>
    </cfRule>
  </conditionalFormatting>
  <conditionalFormatting sqref="G125">
    <cfRule type="expression" dxfId="63" priority="1" stopIfTrue="1">
      <formula>#REF!="Freelancer"</formula>
    </cfRule>
    <cfRule type="expression" dxfId="62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abSelected="1" topLeftCell="D76" zoomScale="90" zoomScaleNormal="90" workbookViewId="0">
      <selection activeCell="H124" sqref="H12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7" t="s">
        <v>5</v>
      </c>
      <c r="E1" s="158"/>
      <c r="F1" s="158"/>
      <c r="G1" s="158"/>
      <c r="H1" s="158"/>
      <c r="I1" s="158"/>
      <c r="J1" s="15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55" t="s">
        <v>8</v>
      </c>
      <c r="E4" s="156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161.5</v>
      </c>
      <c r="J8" s="25">
        <f>I8/8</f>
        <v>20.1875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 t="s">
        <v>156</v>
      </c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 t="s">
        <v>157</v>
      </c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 t="s">
        <v>57</v>
      </c>
      <c r="G23" s="66">
        <v>9001</v>
      </c>
      <c r="H23" s="67" t="s">
        <v>160</v>
      </c>
      <c r="I23" s="66" t="s">
        <v>146</v>
      </c>
      <c r="J23" s="87">
        <v>7</v>
      </c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 t="s">
        <v>158</v>
      </c>
      <c r="G24" s="66">
        <v>9001</v>
      </c>
      <c r="H24" s="67" t="s">
        <v>159</v>
      </c>
      <c r="I24" s="66" t="s">
        <v>146</v>
      </c>
      <c r="J24" s="87">
        <v>1</v>
      </c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 t="s">
        <v>57</v>
      </c>
      <c r="G28" s="47">
        <v>9001</v>
      </c>
      <c r="H28" s="160" t="s">
        <v>161</v>
      </c>
      <c r="I28" s="47" t="s">
        <v>146</v>
      </c>
      <c r="J28" s="86">
        <v>6</v>
      </c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160" t="s">
        <v>162</v>
      </c>
      <c r="I29" s="47" t="s">
        <v>113</v>
      </c>
      <c r="J29" s="86">
        <v>4</v>
      </c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16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 t="s">
        <v>158</v>
      </c>
      <c r="G33" s="66">
        <v>9001</v>
      </c>
      <c r="H33" s="67" t="s">
        <v>163</v>
      </c>
      <c r="I33" s="66" t="s">
        <v>56</v>
      </c>
      <c r="J33" s="87">
        <v>7</v>
      </c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 t="s">
        <v>57</v>
      </c>
      <c r="G34" s="66">
        <v>9001</v>
      </c>
      <c r="H34" s="67" t="s">
        <v>164</v>
      </c>
      <c r="I34" s="66" t="s">
        <v>56</v>
      </c>
      <c r="J34" s="87">
        <v>3</v>
      </c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57</v>
      </c>
      <c r="G40" s="47">
        <v>9001</v>
      </c>
      <c r="H40" s="48" t="s">
        <v>165</v>
      </c>
      <c r="I40" s="47" t="s">
        <v>56</v>
      </c>
      <c r="J40" s="86">
        <v>9</v>
      </c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 t="s">
        <v>57</v>
      </c>
      <c r="G45" s="36">
        <v>9001</v>
      </c>
      <c r="H45" s="43" t="s">
        <v>166</v>
      </c>
      <c r="I45" s="36" t="s">
        <v>56</v>
      </c>
      <c r="J45" s="85">
        <v>10.5</v>
      </c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 t="s">
        <v>57</v>
      </c>
      <c r="G50" s="47">
        <v>9001</v>
      </c>
      <c r="H50" s="160" t="s">
        <v>167</v>
      </c>
      <c r="I50" s="47" t="s">
        <v>56</v>
      </c>
      <c r="J50" s="86">
        <v>8</v>
      </c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 t="s">
        <v>57</v>
      </c>
      <c r="G55" s="36">
        <v>9001</v>
      </c>
      <c r="H55" s="43" t="s">
        <v>168</v>
      </c>
      <c r="I55" s="36" t="s">
        <v>56</v>
      </c>
      <c r="J55" s="85">
        <v>9</v>
      </c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 t="s">
        <v>57</v>
      </c>
      <c r="G60" s="47">
        <v>9001</v>
      </c>
      <c r="H60" s="48" t="s">
        <v>170</v>
      </c>
      <c r="I60" s="47" t="s">
        <v>56</v>
      </c>
      <c r="J60" s="86">
        <v>9</v>
      </c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 t="s">
        <v>57</v>
      </c>
      <c r="G67" s="36">
        <v>9001</v>
      </c>
      <c r="H67" s="43" t="s">
        <v>169</v>
      </c>
      <c r="I67" s="36" t="s">
        <v>56</v>
      </c>
      <c r="J67" s="85">
        <v>9</v>
      </c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 t="s">
        <v>57</v>
      </c>
      <c r="G72" s="47">
        <v>9001</v>
      </c>
      <c r="H72" s="48" t="s">
        <v>171</v>
      </c>
      <c r="I72" s="47" t="s">
        <v>56</v>
      </c>
      <c r="J72" s="86">
        <v>9</v>
      </c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 t="s">
        <v>57</v>
      </c>
      <c r="G77" s="66">
        <v>9001</v>
      </c>
      <c r="H77" s="67" t="s">
        <v>172</v>
      </c>
      <c r="I77" s="66" t="s">
        <v>56</v>
      </c>
      <c r="J77" s="87">
        <v>9</v>
      </c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 t="s">
        <v>57</v>
      </c>
      <c r="G82" s="47">
        <v>9001</v>
      </c>
      <c r="H82" s="48" t="s">
        <v>173</v>
      </c>
      <c r="I82" s="47" t="s">
        <v>56</v>
      </c>
      <c r="J82" s="86">
        <v>10</v>
      </c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 t="s">
        <v>57</v>
      </c>
      <c r="G87" s="66">
        <v>9001</v>
      </c>
      <c r="H87" s="67" t="s">
        <v>174</v>
      </c>
      <c r="I87" s="66" t="s">
        <v>56</v>
      </c>
      <c r="J87" s="87">
        <v>8</v>
      </c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65" t="s">
        <v>57</v>
      </c>
      <c r="G94" s="66">
        <v>9001</v>
      </c>
      <c r="H94" s="67" t="s">
        <v>174</v>
      </c>
      <c r="I94" s="66" t="s">
        <v>56</v>
      </c>
      <c r="J94" s="87">
        <v>9</v>
      </c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 t="s">
        <v>57</v>
      </c>
      <c r="G99" s="47">
        <v>9001</v>
      </c>
      <c r="H99" s="48" t="s">
        <v>175</v>
      </c>
      <c r="I99" s="47" t="s">
        <v>56</v>
      </c>
      <c r="J99" s="86">
        <v>9</v>
      </c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 t="s">
        <v>176</v>
      </c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 t="s">
        <v>57</v>
      </c>
      <c r="G109" s="47">
        <v>9001</v>
      </c>
      <c r="H109" s="48" t="s">
        <v>177</v>
      </c>
      <c r="I109" s="47" t="s">
        <v>56</v>
      </c>
      <c r="J109" s="86">
        <v>8</v>
      </c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 t="s">
        <v>57</v>
      </c>
      <c r="G114" s="66">
        <v>9001</v>
      </c>
      <c r="H114" s="161" t="s">
        <v>178</v>
      </c>
      <c r="I114" s="66" t="s">
        <v>56</v>
      </c>
      <c r="J114" s="87">
        <v>9</v>
      </c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 t="s">
        <v>57</v>
      </c>
      <c r="G121" s="36">
        <v>9001</v>
      </c>
      <c r="H121" s="43" t="s">
        <v>179</v>
      </c>
      <c r="I121" s="36" t="s">
        <v>56</v>
      </c>
      <c r="J121" s="85">
        <v>8</v>
      </c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61" priority="29" stopIfTrue="1">
      <formula>IF($A11=1,B11,)</formula>
    </cfRule>
    <cfRule type="expression" dxfId="60" priority="30" stopIfTrue="1">
      <formula>IF($A11="",B11,)</formula>
    </cfRule>
  </conditionalFormatting>
  <conditionalFormatting sqref="E11">
    <cfRule type="expression" dxfId="59" priority="31" stopIfTrue="1">
      <formula>IF($A11="",B11,"")</formula>
    </cfRule>
  </conditionalFormatting>
  <conditionalFormatting sqref="E12:E119">
    <cfRule type="expression" dxfId="58" priority="32" stopIfTrue="1">
      <formula>IF($A12&lt;&gt;1,B12,"")</formula>
    </cfRule>
  </conditionalFormatting>
  <conditionalFormatting sqref="D11:D119">
    <cfRule type="expression" dxfId="57" priority="33" stopIfTrue="1">
      <formula>IF($A11="",B11,)</formula>
    </cfRule>
  </conditionalFormatting>
  <conditionalFormatting sqref="G11:G12 G18:G76 G82:G93 G95:G118">
    <cfRule type="expression" dxfId="56" priority="34" stopIfTrue="1">
      <formula>#REF!="Freelancer"</formula>
    </cfRule>
    <cfRule type="expression" dxfId="55" priority="35" stopIfTrue="1">
      <formula>#REF!="DTC Int. Staff"</formula>
    </cfRule>
  </conditionalFormatting>
  <conditionalFormatting sqref="G114:G118 G18:G22 G33:G49 G60:G76 G87:G93 G95:G103">
    <cfRule type="expression" dxfId="54" priority="27" stopIfTrue="1">
      <formula>$F$5="Freelancer"</formula>
    </cfRule>
    <cfRule type="expression" dxfId="53" priority="28" stopIfTrue="1">
      <formula>$F$5="DTC Int. Staff"</formula>
    </cfRule>
  </conditionalFormatting>
  <conditionalFormatting sqref="G12">
    <cfRule type="expression" dxfId="52" priority="25" stopIfTrue="1">
      <formula>#REF!="Freelancer"</formula>
    </cfRule>
    <cfRule type="expression" dxfId="51" priority="26" stopIfTrue="1">
      <formula>#REF!="DTC Int. Staff"</formula>
    </cfRule>
  </conditionalFormatting>
  <conditionalFormatting sqref="G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3:G17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3:G17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C121:C125">
    <cfRule type="expression" dxfId="44" priority="16" stopIfTrue="1">
      <formula>IF($A121=1,B121,)</formula>
    </cfRule>
    <cfRule type="expression" dxfId="43" priority="17" stopIfTrue="1">
      <formula>IF($A121="",B121,)</formula>
    </cfRule>
  </conditionalFormatting>
  <conditionalFormatting sqref="D121:D125">
    <cfRule type="expression" dxfId="42" priority="18" stopIfTrue="1">
      <formula>IF($A121="",B121,)</formula>
    </cfRule>
  </conditionalFormatting>
  <conditionalFormatting sqref="C120">
    <cfRule type="expression" dxfId="41" priority="13" stopIfTrue="1">
      <formula>IF($A120=1,B120,)</formula>
    </cfRule>
    <cfRule type="expression" dxfId="40" priority="14" stopIfTrue="1">
      <formula>IF($A120="",B120,)</formula>
    </cfRule>
  </conditionalFormatting>
  <conditionalFormatting sqref="D120">
    <cfRule type="expression" dxfId="39" priority="15" stopIfTrue="1">
      <formula>IF($A120="",B120,)</formula>
    </cfRule>
  </conditionalFormatting>
  <conditionalFormatting sqref="E120">
    <cfRule type="expression" dxfId="38" priority="12" stopIfTrue="1">
      <formula>IF($A120&lt;&gt;1,B120,"")</formula>
    </cfRule>
  </conditionalFormatting>
  <conditionalFormatting sqref="E121:E125">
    <cfRule type="expression" dxfId="37" priority="11" stopIfTrue="1">
      <formula>IF($A121&lt;&gt;1,B121,"")</formula>
    </cfRule>
  </conditionalFormatting>
  <conditionalFormatting sqref="G55:G59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77:G81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77:G81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94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94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7" t="s">
        <v>5</v>
      </c>
      <c r="E1" s="158"/>
      <c r="F1" s="158"/>
      <c r="G1" s="158"/>
      <c r="H1" s="158"/>
      <c r="I1" s="158"/>
      <c r="J1" s="15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55" t="s">
        <v>8</v>
      </c>
      <c r="E4" s="156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0" priority="25" stopIfTrue="1">
      <formula>IF($A11=1,B11,)</formula>
    </cfRule>
    <cfRule type="expression" dxfId="29" priority="26" stopIfTrue="1">
      <formula>IF($A11="",B11,)</formula>
    </cfRule>
  </conditionalFormatting>
  <conditionalFormatting sqref="E11:E15">
    <cfRule type="expression" dxfId="28" priority="27" stopIfTrue="1">
      <formula>IF($A11="",B11,"")</formula>
    </cfRule>
  </conditionalFormatting>
  <conditionalFormatting sqref="E16:E124">
    <cfRule type="expression" dxfId="27" priority="28" stopIfTrue="1">
      <formula>IF($A16&lt;&gt;1,B16,"")</formula>
    </cfRule>
  </conditionalFormatting>
  <conditionalFormatting sqref="D11:D124">
    <cfRule type="expression" dxfId="26" priority="29" stopIfTrue="1">
      <formula>IF($A11="",B11,)</formula>
    </cfRule>
  </conditionalFormatting>
  <conditionalFormatting sqref="G11:G20 G26:G84 G86:G119">
    <cfRule type="expression" dxfId="25" priority="30" stopIfTrue="1">
      <formula>#REF!="Freelancer"</formula>
    </cfRule>
    <cfRule type="expression" dxfId="24" priority="31" stopIfTrue="1">
      <formula>#REF!="DTC Int. Staff"</formula>
    </cfRule>
  </conditionalFormatting>
  <conditionalFormatting sqref="G115:G119 G87:G112 G26:G30 G33:G57 G60:G84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16:G20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16:G2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21:G25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21:G25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C125:C129">
    <cfRule type="expression" dxfId="13" priority="9" stopIfTrue="1">
      <formula>IF($A125=1,B125,)</formula>
    </cfRule>
    <cfRule type="expression" dxfId="12" priority="10" stopIfTrue="1">
      <formula>IF($A125="",B125,)</formula>
    </cfRule>
  </conditionalFormatting>
  <conditionalFormatting sqref="D125:D129">
    <cfRule type="expression" dxfId="11" priority="11" stopIfTrue="1">
      <formula>IF($A125="",B125,)</formula>
    </cfRule>
  </conditionalFormatting>
  <conditionalFormatting sqref="E125:E129">
    <cfRule type="expression" dxfId="10" priority="8" stopIfTrue="1">
      <formula>IF($A125&lt;&gt;1,B125,"")</formula>
    </cfRule>
  </conditionalFormatting>
  <conditionalFormatting sqref="G59">
    <cfRule type="expression" dxfId="9" priority="5" stopIfTrue="1">
      <formula>$F$5="Freelancer"</formula>
    </cfRule>
    <cfRule type="expression" dxfId="8" priority="6" stopIfTrue="1">
      <formula>$F$5="DTC Int. Staff"</formula>
    </cfRule>
  </conditionalFormatting>
  <conditionalFormatting sqref="G85">
    <cfRule type="expression" dxfId="7" priority="3" stopIfTrue="1">
      <formula>#REF!="Freelancer"</formula>
    </cfRule>
    <cfRule type="expression" dxfId="6" priority="4" stopIfTrue="1">
      <formula>#REF!="DTC Int. Staff"</formula>
    </cfRule>
  </conditionalFormatting>
  <conditionalFormatting sqref="G85">
    <cfRule type="expression" dxfId="5" priority="1" stopIfTrue="1">
      <formula>$F$5="Freelancer"</formula>
    </cfRule>
    <cfRule type="expression" dxfId="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2021-06-09T04:17:50Z</dcterms:modified>
</cp:coreProperties>
</file>