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5275C995-45D5-417D-BC7F-A78D4BA483EA}" xr6:coauthVersionLast="47" xr6:coauthVersionMax="47" xr10:uidLastSave="{00000000-0000-0000-0000-000000000000}"/>
  <bookViews>
    <workbookView xWindow="820" yWindow="-110" windowWidth="18490" windowHeight="110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21" i="37"/>
  <c r="B16" i="37"/>
  <c r="E12" i="37"/>
  <c r="B10" i="37"/>
  <c r="E12" i="36"/>
  <c r="E13" i="36" s="1"/>
  <c r="E14" i="36" s="1"/>
  <c r="E15" i="36" s="1"/>
  <c r="B10" i="36"/>
  <c r="A11" i="36"/>
  <c r="D16" i="36"/>
  <c r="A16" i="36"/>
  <c r="E17" i="36"/>
  <c r="E13" i="37" l="1"/>
  <c r="E17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21" i="37"/>
  <c r="E26" i="37"/>
  <c r="A16" i="37"/>
  <c r="D16" i="37"/>
  <c r="B17" i="36"/>
  <c r="E18" i="36"/>
  <c r="E19" i="36" s="1"/>
  <c r="E20" i="36" s="1"/>
  <c r="E21" i="36" s="1"/>
  <c r="E22" i="36" s="1"/>
  <c r="B17" i="37" l="1"/>
  <c r="A17" i="37" s="1"/>
  <c r="E22" i="37"/>
  <c r="B22" i="37" s="1"/>
  <c r="E14" i="37"/>
  <c r="E18" i="37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21" i="37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7" i="37" l="1"/>
  <c r="B18" i="37"/>
  <c r="D18" i="37" s="1"/>
  <c r="E23" i="37"/>
  <c r="B23" i="37" s="1"/>
  <c r="D22" i="37"/>
  <c r="A22" i="37"/>
  <c r="E15" i="37"/>
  <c r="E20" i="37" s="1"/>
  <c r="E19" i="37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8" i="37" l="1"/>
  <c r="B19" i="37"/>
  <c r="A19" i="37" s="1"/>
  <c r="E24" i="37"/>
  <c r="B24" i="37" s="1"/>
  <c r="B20" i="37"/>
  <c r="A20" i="37" s="1"/>
  <c r="E25" i="37"/>
  <c r="B25" i="37" s="1"/>
  <c r="A23" i="37"/>
  <c r="D23" i="3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7" i="37"/>
  <c r="E38" i="37" s="1"/>
  <c r="E39" i="37" s="1"/>
  <c r="E40" i="37" s="1"/>
  <c r="B36" i="37"/>
  <c r="E41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0" i="37" l="1"/>
  <c r="D19" i="37"/>
  <c r="D24" i="37"/>
  <c r="A24" i="37"/>
  <c r="D25" i="37"/>
  <c r="A25" i="37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36" i="37"/>
  <c r="D37" i="37" s="1"/>
  <c r="D38" i="37" s="1"/>
  <c r="D39" i="37" s="1"/>
  <c r="D40" i="37" s="1"/>
  <c r="A36" i="37"/>
  <c r="B41" i="37"/>
  <c r="E46" i="37"/>
  <c r="E42" i="37"/>
  <c r="E43" i="37" s="1"/>
  <c r="E44" i="37" s="1"/>
  <c r="E45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41" i="37"/>
  <c r="D41" i="37"/>
  <c r="D42" i="37" s="1"/>
  <c r="D43" i="37" s="1"/>
  <c r="D44" i="37" s="1"/>
  <c r="D45" i="37" s="1"/>
  <c r="E47" i="37"/>
  <c r="B46" i="37"/>
  <c r="E51" i="37"/>
  <c r="D33" i="36"/>
  <c r="D34" i="36" s="1"/>
  <c r="D35" i="36" s="1"/>
  <c r="D36" i="36" s="1"/>
  <c r="D37" i="36" s="1"/>
  <c r="A33" i="36"/>
  <c r="B38" i="36"/>
  <c r="E43" i="36"/>
  <c r="E48" i="37" l="1"/>
  <c r="E52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51" i="37"/>
  <c r="E56" i="37"/>
  <c r="D46" i="37"/>
  <c r="D47" i="37" s="1"/>
  <c r="D48" i="37" s="1"/>
  <c r="D49" i="37" s="1"/>
  <c r="D50" i="37" s="1"/>
  <c r="A46" i="37"/>
  <c r="E44" i="36"/>
  <c r="B43" i="36"/>
  <c r="D38" i="36"/>
  <c r="D39" i="36" s="1"/>
  <c r="D40" i="36" s="1"/>
  <c r="D41" i="36" s="1"/>
  <c r="D42" i="36" s="1"/>
  <c r="A38" i="36"/>
  <c r="B52" i="37" l="1"/>
  <c r="D52" i="37" s="1"/>
  <c r="E57" i="37"/>
  <c r="B57" i="37" s="1"/>
  <c r="E49" i="37"/>
  <c r="E53" i="37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61" i="37"/>
  <c r="B56" i="37"/>
  <c r="A51" i="37"/>
  <c r="D51" i="37"/>
  <c r="D43" i="36"/>
  <c r="A43" i="36"/>
  <c r="B44" i="36"/>
  <c r="E45" i="36"/>
  <c r="E46" i="36" s="1"/>
  <c r="E47" i="36" s="1"/>
  <c r="E48" i="36" s="1"/>
  <c r="E49" i="36" s="1"/>
  <c r="A52" i="37" l="1"/>
  <c r="B53" i="37"/>
  <c r="D53" i="37" s="1"/>
  <c r="E58" i="37"/>
  <c r="B58" i="37" s="1"/>
  <c r="D57" i="37"/>
  <c r="A57" i="37"/>
  <c r="E50" i="37"/>
  <c r="E55" i="37" s="1"/>
  <c r="E54" i="37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66" i="37"/>
  <c r="B61" i="37"/>
  <c r="E62" i="37"/>
  <c r="E63" i="37" s="1"/>
  <c r="E64" i="37" s="1"/>
  <c r="E65" i="37" s="1"/>
  <c r="D56" i="37"/>
  <c r="A56" i="37"/>
  <c r="D44" i="36"/>
  <c r="A44" i="36"/>
  <c r="B45" i="36"/>
  <c r="E50" i="36"/>
  <c r="E51" i="36" s="1"/>
  <c r="E52" i="36" s="1"/>
  <c r="E53" i="36" s="1"/>
  <c r="E54" i="36" s="1"/>
  <c r="A53" i="37" l="1"/>
  <c r="B55" i="37"/>
  <c r="D55" i="37" s="1"/>
  <c r="E60" i="37"/>
  <c r="B60" i="37" s="1"/>
  <c r="B54" i="37"/>
  <c r="A54" i="37" s="1"/>
  <c r="E59" i="37"/>
  <c r="B59" i="37" s="1"/>
  <c r="D58" i="37"/>
  <c r="A58" i="37"/>
  <c r="D54" i="37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61" i="37"/>
  <c r="D61" i="37"/>
  <c r="D62" i="37" s="1"/>
  <c r="D63" i="37" s="1"/>
  <c r="D64" i="37" s="1"/>
  <c r="D65" i="37" s="1"/>
  <c r="E71" i="37"/>
  <c r="E67" i="37"/>
  <c r="E68" i="37" s="1"/>
  <c r="E69" i="37" s="1"/>
  <c r="E70" i="37" s="1"/>
  <c r="B66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5" i="37" l="1"/>
  <c r="D60" i="37"/>
  <c r="A60" i="37"/>
  <c r="D59" i="37"/>
  <c r="A59" i="37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66" i="37"/>
  <c r="D67" i="37" s="1"/>
  <c r="D68" i="37" s="1"/>
  <c r="D69" i="37" s="1"/>
  <c r="D70" i="37" s="1"/>
  <c r="A66" i="37"/>
  <c r="B71" i="37"/>
  <c r="E76" i="37"/>
  <c r="E72" i="37"/>
  <c r="E73" i="37" s="1"/>
  <c r="E74" i="37" s="1"/>
  <c r="E75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71" i="37"/>
  <c r="D71" i="37"/>
  <c r="D72" i="37" s="1"/>
  <c r="D73" i="37" s="1"/>
  <c r="D74" i="37" s="1"/>
  <c r="D75" i="37" s="1"/>
  <c r="E81" i="37"/>
  <c r="E77" i="37"/>
  <c r="E78" i="37" s="1"/>
  <c r="E79" i="37" s="1"/>
  <c r="E80" i="37" s="1"/>
  <c r="B7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76" i="37"/>
  <c r="D77" i="37" s="1"/>
  <c r="D78" i="37" s="1"/>
  <c r="D79" i="37" s="1"/>
  <c r="D80" i="37" s="1"/>
  <c r="A76" i="37"/>
  <c r="B81" i="37"/>
  <c r="E86" i="37"/>
  <c r="E82" i="37"/>
  <c r="D60" i="36"/>
  <c r="D61" i="36" s="1"/>
  <c r="D62" i="36" s="1"/>
  <c r="D63" i="36" s="1"/>
  <c r="D64" i="36" s="1"/>
  <c r="A60" i="36"/>
  <c r="E70" i="36"/>
  <c r="B65" i="36"/>
  <c r="E83" i="37" l="1"/>
  <c r="E87" i="37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91" i="37"/>
  <c r="B86" i="37"/>
  <c r="A81" i="37"/>
  <c r="D81" i="37"/>
  <c r="D82" i="37" s="1"/>
  <c r="D83" i="37" s="1"/>
  <c r="D84" i="37" s="1"/>
  <c r="D85" i="37" s="1"/>
  <c r="A65" i="36"/>
  <c r="D65" i="36"/>
  <c r="D66" i="36" s="1"/>
  <c r="D67" i="36" s="1"/>
  <c r="D68" i="36" s="1"/>
  <c r="D69" i="36" s="1"/>
  <c r="B70" i="36"/>
  <c r="E71" i="36"/>
  <c r="B87" i="37" l="1"/>
  <c r="D87" i="37" s="1"/>
  <c r="E92" i="37"/>
  <c r="B92" i="37" s="1"/>
  <c r="E84" i="37"/>
  <c r="E88" i="37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86" i="37"/>
  <c r="A86" i="37"/>
  <c r="E96" i="37"/>
  <c r="B91" i="37"/>
  <c r="E72" i="36"/>
  <c r="E73" i="36" s="1"/>
  <c r="E74" i="36" s="1"/>
  <c r="E75" i="36" s="1"/>
  <c r="E76" i="36" s="1"/>
  <c r="B71" i="36"/>
  <c r="D70" i="36"/>
  <c r="A70" i="36"/>
  <c r="A87" i="37" l="1"/>
  <c r="B88" i="37"/>
  <c r="A88" i="37" s="1"/>
  <c r="E93" i="37"/>
  <c r="B93" i="37" s="1"/>
  <c r="D92" i="37"/>
  <c r="A92" i="37"/>
  <c r="E85" i="37"/>
  <c r="E90" i="37" s="1"/>
  <c r="E89" i="37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91" i="37"/>
  <c r="D91" i="37"/>
  <c r="E101" i="37"/>
  <c r="E97" i="37"/>
  <c r="E98" i="37" s="1"/>
  <c r="E99" i="37" s="1"/>
  <c r="E100" i="37" s="1"/>
  <c r="B96" i="37"/>
  <c r="D71" i="36"/>
  <c r="A71" i="36"/>
  <c r="B72" i="36"/>
  <c r="E77" i="36"/>
  <c r="E78" i="36" s="1"/>
  <c r="E79" i="36" s="1"/>
  <c r="E80" i="36" s="1"/>
  <c r="E81" i="36" s="1"/>
  <c r="D88" i="37" l="1"/>
  <c r="B89" i="37"/>
  <c r="E94" i="37"/>
  <c r="B94" i="37" s="1"/>
  <c r="D93" i="37"/>
  <c r="A93" i="37"/>
  <c r="B90" i="37"/>
  <c r="A90" i="37" s="1"/>
  <c r="E95" i="37"/>
  <c r="B95" i="37" s="1"/>
  <c r="D89" i="37"/>
  <c r="A89" i="37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101" i="37"/>
  <c r="E106" i="37"/>
  <c r="E102" i="37"/>
  <c r="E103" i="37" s="1"/>
  <c r="E104" i="37" s="1"/>
  <c r="E105" i="37" s="1"/>
  <c r="D96" i="37"/>
  <c r="D97" i="37" s="1"/>
  <c r="D98" i="37" s="1"/>
  <c r="D99" i="37" s="1"/>
  <c r="D100" i="37" s="1"/>
  <c r="A96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90" i="37" l="1"/>
  <c r="D95" i="37"/>
  <c r="A95" i="37"/>
  <c r="D94" i="37"/>
  <c r="A94" i="37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111" i="37"/>
  <c r="E107" i="37"/>
  <c r="E108" i="37" s="1"/>
  <c r="E109" i="37" s="1"/>
  <c r="E110" i="37" s="1"/>
  <c r="B106" i="37"/>
  <c r="A101" i="37"/>
  <c r="D101" i="37"/>
  <c r="D102" i="37" s="1"/>
  <c r="D103" i="37" s="1"/>
  <c r="D104" i="37" s="1"/>
  <c r="D105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106" i="37"/>
  <c r="D107" i="37" s="1"/>
  <c r="D108" i="37" s="1"/>
  <c r="D109" i="37" s="1"/>
  <c r="D110" i="37" s="1"/>
  <c r="A106" i="37"/>
  <c r="E116" i="37"/>
  <c r="B111" i="37"/>
  <c r="E112" i="37"/>
  <c r="E113" i="37" s="1"/>
  <c r="E114" i="37" s="1"/>
  <c r="E115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111" i="37"/>
  <c r="D111" i="37"/>
  <c r="D112" i="37" s="1"/>
  <c r="D113" i="37" s="1"/>
  <c r="D114" i="37" s="1"/>
  <c r="D115" i="37" s="1"/>
  <c r="E117" i="37"/>
  <c r="E118" i="37" s="1"/>
  <c r="E119" i="37" s="1"/>
  <c r="E120" i="37" s="1"/>
  <c r="E121" i="37" s="1"/>
  <c r="E122" i="37"/>
  <c r="B116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116" i="37"/>
  <c r="D117" i="37" s="1"/>
  <c r="D118" i="37" s="1"/>
  <c r="D119" i="37" s="1"/>
  <c r="D120" i="37" s="1"/>
  <c r="D121" i="37" s="1"/>
  <c r="A116" i="37"/>
  <c r="B122" i="37"/>
  <c r="E12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23" i="37"/>
  <c r="E124" i="37"/>
  <c r="A122" i="37"/>
  <c r="D122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23" i="37"/>
  <c r="A123" i="37"/>
  <c r="B124" i="37"/>
  <c r="E129" i="37"/>
  <c r="E125" i="37"/>
  <c r="E126" i="37" s="1"/>
  <c r="E127" i="37" s="1"/>
  <c r="E128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30" i="37"/>
  <c r="E131" i="37" s="1"/>
  <c r="E132" i="37" s="1"/>
  <c r="E133" i="37" s="1"/>
  <c r="B129" i="37"/>
  <c r="E134" i="37"/>
  <c r="A124" i="37"/>
  <c r="D124" i="37"/>
  <c r="D125" i="37" s="1"/>
  <c r="D126" i="37" s="1"/>
  <c r="D127" i="37" s="1"/>
  <c r="D128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34" i="37"/>
  <c r="E135" i="37"/>
  <c r="D129" i="37"/>
  <c r="D130" i="37" s="1"/>
  <c r="D131" i="37" s="1"/>
  <c r="D132" i="37" s="1"/>
  <c r="D133" i="37" s="1"/>
  <c r="A129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35" i="37"/>
  <c r="A134" i="37"/>
  <c r="D134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35" i="37"/>
  <c r="A135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<sst xmlns="http://schemas.openxmlformats.org/spreadsheetml/2006/main" count="583" uniqueCount="269">
  <si>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</si>
  <si>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</si>
  <si>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</si>
  <si>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</si>
  <si>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</si>
  <si>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</si>
  <si>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</si>
  <si>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</si>
  <si>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</si>
  <si>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</si>
  <si>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</si>
  <si>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</si>
  <si>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</si>
  <si>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</si>
  <si>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</si>
  <si>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</si>
  <si>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</si>
  <si>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</si>
  <si>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</si>
  <si>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</si>
  <si>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</si>
  <si>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</si>
  <si>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</si>
  <si>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</si>
  <si>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</si>
  <si>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</si>
  <si>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</si>
  <si>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</si>
  <si>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</si>
  <si>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</si>
  <si>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</si>
  <si>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</si>
  <si>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</si>
  <si>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</si>
  <si>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</si>
  <si>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</si>
  <si>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</si>
  <si>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</si>
  <si>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</si>
  <si>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</si>
  <si>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</si>
  <si>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</si>
  <si>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</si>
  <si>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</si>
  <si>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</si>
  <si>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</si>
  <si>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</si>
  <si>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</si>
  <si>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</si>
  <si>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</si>
  <si>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</si>
  <si>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</si>
  <si>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</si>
  <si>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</si>
  <si>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</si>
  <si>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</si>
  <si>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</si>
  <si>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</si>
  <si>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</si>
  <si>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</si>
  <si>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</si>
  <si>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</si>
  <si>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</si>
  <si>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</si>
  <si>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</si>
  <si>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</si>
  <si>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</si>
  <si>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</si>
  <si>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</si>
  <si>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</si>
  <si>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</si>
  <si>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</si>
  <si>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</si>
  <si>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</si>
  <si>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</si>
  <si>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</si>
  <si>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</si>
  <si>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</si>
  <si>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</si>
  <si>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</si>
  <si>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TIME112</t>
  </si>
  <si>
    <t xml:space="preserve">Setup 2 laptops for 2 new user </t>
  </si>
  <si>
    <t>TIME</t>
  </si>
  <si>
    <t>Fix internet disconnected (N'Koy)</t>
  </si>
  <si>
    <t>Check Email Timeconsulting</t>
  </si>
  <si>
    <t>Update webiste timeconsulitng</t>
  </si>
  <si>
    <t>Install program AIG on laptop (N'Vida)</t>
  </si>
  <si>
    <t>Update licence office 365 (N'Meen)</t>
  </si>
  <si>
    <t>Add new USER on Website Bo portal</t>
  </si>
  <si>
    <t>Update website Timeconsulting</t>
  </si>
  <si>
    <t xml:space="preserve">Add function ZOOM on Website Bo portal </t>
  </si>
  <si>
    <t xml:space="preserve">Add function Camera conference on Website Bo portal </t>
  </si>
  <si>
    <t xml:space="preserve">Check laptops office </t>
  </si>
  <si>
    <t xml:space="preserve">TIME </t>
  </si>
  <si>
    <t xml:space="preserve">Update file equipment office </t>
  </si>
  <si>
    <t>Send order new 10 mouse</t>
  </si>
  <si>
    <t>Update website Timecosulitng</t>
  </si>
  <si>
    <t xml:space="preserve">Resolve SSL website Timeconsulting , TimeDigital </t>
  </si>
  <si>
    <t xml:space="preserve">Visit customer NIA </t>
  </si>
  <si>
    <t xml:space="preserve">Buy new laptop for 3 Fulltime , 3 Pasttime </t>
  </si>
  <si>
    <t>Update website Timeconsulitng</t>
  </si>
  <si>
    <t xml:space="preserve">Update website Timeconsulting </t>
  </si>
  <si>
    <t xml:space="preserve">Setup laptops for new pasttime </t>
  </si>
  <si>
    <t>Buy HDMI , Mouse</t>
  </si>
  <si>
    <t xml:space="preserve">Setup laptops 5 Full Time </t>
  </si>
  <si>
    <t>NIA IOP Final Testing on Site</t>
  </si>
  <si>
    <t>NIA</t>
  </si>
  <si>
    <t>Makha Bucha</t>
  </si>
  <si>
    <t>Vacation day</t>
  </si>
  <si>
    <t>NIA Progress Update Meeting</t>
  </si>
  <si>
    <t>NIA IOP Training ดูสถานที่เพื่อจัดอบรมออนไลน์</t>
  </si>
  <si>
    <t xml:space="preserve">Update website TIMEconsulting </t>
  </si>
  <si>
    <t>Website &amp; Martech : Meeting</t>
  </si>
  <si>
    <t>Deploy website test to website Timeconsulting production</t>
  </si>
  <si>
    <t>HOME</t>
  </si>
  <si>
    <t>Update file equepment laptops</t>
  </si>
  <si>
    <t>Delete User website Bo.timeconsulting.co.th</t>
  </si>
  <si>
    <t>Reture laptops N'meen</t>
  </si>
  <si>
    <t>Buy poket wifi , SIM poket wifi</t>
  </si>
  <si>
    <t xml:space="preserve">Meeting about internet office </t>
  </si>
  <si>
    <t>Renew domain Pilok</t>
  </si>
  <si>
    <t>Buy Sim for new poket wifi</t>
  </si>
  <si>
    <t>Switch laptops N'Pin , N'Nest</t>
  </si>
  <si>
    <t>Monitor project TAT</t>
  </si>
  <si>
    <t>Talk with N'may about content website Disrupt Tech</t>
  </si>
  <si>
    <t xml:space="preserve">Send Email for create E-mail DisruptTech </t>
  </si>
  <si>
    <t>Install program Visio For P'Nui</t>
  </si>
  <si>
    <t>Songkan DAY</t>
  </si>
  <si>
    <t>Chakri Day</t>
  </si>
  <si>
    <t>Check location MO-TS Focus group</t>
  </si>
  <si>
    <t>MO-TS Focus group</t>
  </si>
  <si>
    <t xml:space="preserve">Create new emal for employees </t>
  </si>
  <si>
    <t xml:space="preserve">Backup data website TIME </t>
  </si>
  <si>
    <t>MO-TS</t>
  </si>
  <si>
    <t xml:space="preserve">Update website TIME Consulting </t>
  </si>
  <si>
    <t>Update NAS</t>
  </si>
  <si>
    <t xml:space="preserve">Setup new laptops </t>
  </si>
  <si>
    <t xml:space="preserve">But new laptops </t>
  </si>
  <si>
    <t>Install printer N'Dream</t>
  </si>
  <si>
    <t>Design website Desrupt tech</t>
  </si>
  <si>
    <t>WFH</t>
  </si>
  <si>
    <t>Monitor Project P'Peet</t>
  </si>
  <si>
    <t xml:space="preserve">Check database </t>
  </si>
  <si>
    <t>Monitor fasi project TAT</t>
  </si>
  <si>
    <t xml:space="preserve">Support setup meeting </t>
  </si>
  <si>
    <t>Renew domain 5G</t>
  </si>
  <si>
    <t xml:space="preserve">come on office switch laptops past time </t>
  </si>
  <si>
    <t>Fix laptops</t>
  </si>
  <si>
    <t>Install program Visio N'Film</t>
  </si>
  <si>
    <t>Check emplyee move equpment back to WFH</t>
  </si>
  <si>
    <t xml:space="preserve">Check website database </t>
  </si>
  <si>
    <t>Create new email employee</t>
  </si>
  <si>
    <t>Delete email employee</t>
  </si>
  <si>
    <t xml:space="preserve">Add new employee to website BO </t>
  </si>
  <si>
    <t xml:space="preserve">Update fimeware wifi office fl 9, 10 </t>
  </si>
  <si>
    <t xml:space="preserve">Backup data on cloud </t>
  </si>
  <si>
    <t xml:space="preserve">Backup data from external to NAS </t>
  </si>
  <si>
    <t xml:space="preserve">Update fimeware NAS </t>
  </si>
  <si>
    <t>Setup new laptops for employees</t>
  </si>
  <si>
    <t xml:space="preserve">Setup new laptops for new employees </t>
  </si>
  <si>
    <t>Edit database website BO</t>
  </si>
  <si>
    <t xml:space="preserve">Check issue internet </t>
  </si>
  <si>
    <t>Check account MS 365 all user</t>
  </si>
  <si>
    <t>Change laptop for N'P</t>
  </si>
  <si>
    <t>Training pringter Konica</t>
  </si>
  <si>
    <t>Test stream Zoom to facebook</t>
  </si>
  <si>
    <t xml:space="preserve">Update laptops with P'Dome </t>
  </si>
  <si>
    <t>Annoument to user update patch windows</t>
  </si>
  <si>
    <t xml:space="preserve">N'Grace request monitor </t>
  </si>
  <si>
    <t>Return laptops from employees</t>
  </si>
  <si>
    <t xml:space="preserve">Setup laptops for new employees </t>
  </si>
  <si>
    <t>Check issue poket wifi</t>
  </si>
  <si>
    <t xml:space="preserve">Buy new laptops </t>
  </si>
  <si>
    <t>Setup laptops</t>
  </si>
  <si>
    <t xml:space="preserve">Buy equipment for Stream project ETDA </t>
  </si>
  <si>
    <t xml:space="preserve">Test equipment </t>
  </si>
  <si>
    <t xml:space="preserve">Check battery laoptops N'Nutchaya </t>
  </si>
  <si>
    <t xml:space="preserve">Backup website Bo </t>
  </si>
  <si>
    <t>Backup website TIME consulting</t>
  </si>
  <si>
    <t xml:space="preserve">Backup website Time digital </t>
  </si>
  <si>
    <t>Update design website TIME consulting</t>
  </si>
  <si>
    <t>Update data website TIME consulting</t>
  </si>
  <si>
    <t>Delete user email google</t>
  </si>
  <si>
    <t>Delete user on website BO</t>
  </si>
  <si>
    <t>Check laptops office</t>
  </si>
  <si>
    <t>Clean all laptops</t>
  </si>
  <si>
    <t>Check invoice MS office all</t>
  </si>
  <si>
    <t>Check issue program zoom</t>
  </si>
  <si>
    <t xml:space="preserve">P'Peet can’t create zoom </t>
  </si>
  <si>
    <t>N'looksorn can’t print</t>
  </si>
  <si>
    <t xml:space="preserve">Setup laptop 5 </t>
  </si>
  <si>
    <t>solve laptops broken</t>
  </si>
  <si>
    <t>Update website BO with P'Jome</t>
  </si>
  <si>
    <t>resolve issue website BO</t>
  </si>
  <si>
    <t>Resolve SSL website TIME digital</t>
  </si>
  <si>
    <t>talk with provider website TIME digital</t>
  </si>
  <si>
    <t>Resolve router internet floor 15</t>
  </si>
  <si>
    <t>Setup conferen zoom</t>
  </si>
  <si>
    <t>Return laptops</t>
  </si>
  <si>
    <t xml:space="preserve">Install program MS office speare laptops </t>
  </si>
  <si>
    <t>Install program MS office spear laptops</t>
  </si>
  <si>
    <t>Install Windows for new laptops</t>
  </si>
  <si>
    <t>Install windows for new laptops</t>
  </si>
  <si>
    <t>Install printer floor 9</t>
  </si>
  <si>
    <t>Resolve issue internet</t>
  </si>
  <si>
    <t xml:space="preserve">solve main website </t>
  </si>
  <si>
    <t>Install program Visio for new employee</t>
  </si>
  <si>
    <t xml:space="preserve">Return laptops </t>
  </si>
  <si>
    <t>Check promotion internet</t>
  </si>
  <si>
    <t xml:space="preserve">Resolve website TIME consulting </t>
  </si>
  <si>
    <t xml:space="preserve">Research poket wifi </t>
  </si>
  <si>
    <t>Buy equipment camera</t>
  </si>
  <si>
    <t>Test equiment</t>
  </si>
  <si>
    <t xml:space="preserve">Create new user email </t>
  </si>
  <si>
    <t>Create new user website BO</t>
  </si>
  <si>
    <t>WorkWize</t>
  </si>
  <si>
    <t>Kick-off with TAT Customer</t>
  </si>
  <si>
    <t>Labor Day observed</t>
  </si>
  <si>
    <t>Coronation Day</t>
  </si>
  <si>
    <t> Digital Assessment with Development team </t>
  </si>
  <si>
    <t>Conclude on Recruitment process</t>
  </si>
  <si>
    <t>ทดสอบการถ่ายทอดระบบ Zoom ผ่าน FB Live ร่วมกับบริษัท ไทม์ งาน International Panel</t>
  </si>
  <si>
    <t>ETDA Index_ประชุม International Panel 2nd</t>
  </si>
  <si>
    <t>ETDA Master Plan: 2nd Focus Group</t>
  </si>
  <si>
    <t>Visakha Bucha</t>
  </si>
  <si>
    <t>Setup laptops for new employee</t>
  </si>
  <si>
    <t>List invoice program online</t>
  </si>
  <si>
    <t>Check internet Mitrtown office</t>
  </si>
  <si>
    <t>SAMYAN</t>
  </si>
  <si>
    <t xml:space="preserve">Send email to sale tengeren for create new domain </t>
  </si>
  <si>
    <t>Update folder E-book on website timedigital</t>
  </si>
  <si>
    <t>Add new user scan</t>
  </si>
  <si>
    <t>Delete email</t>
  </si>
  <si>
    <t>Setup laptops for new employees</t>
  </si>
  <si>
    <t>Time sheet</t>
  </si>
  <si>
    <t>Design templat reserv laptops</t>
  </si>
  <si>
    <t>Create account MS teams for conferene</t>
  </si>
  <si>
    <t>Add more store for N'KUK</t>
  </si>
  <si>
    <t>Solve issue sync data on desktop for N'Lookson</t>
  </si>
  <si>
    <t xml:space="preserve">Config domain Disrupttech </t>
  </si>
  <si>
    <t>Create account program MS Teams</t>
  </si>
  <si>
    <t xml:space="preserve">Conferene : New employee martech </t>
  </si>
  <si>
    <t>Create new email Disrupttech</t>
  </si>
  <si>
    <t>Delete email N'fern</t>
  </si>
  <si>
    <t xml:space="preserve">Create new email Disrupttech </t>
  </si>
  <si>
    <t>Install program Visio for P'Mike</t>
  </si>
  <si>
    <t>Setup PC desk on floor 15</t>
  </si>
  <si>
    <t>Send invoice to P'Pum</t>
  </si>
  <si>
    <t>Create email for N'KUK</t>
  </si>
  <si>
    <t>Unlink data on desktop N'Bam</t>
  </si>
  <si>
    <t>Delete emai N'Kring , N'Junnut</t>
  </si>
  <si>
    <t>Delete user quite on website BO</t>
  </si>
  <si>
    <t>Setup laptops for new pasttime</t>
  </si>
  <si>
    <t>Call to AIS , True about internet office Mitrtown</t>
  </si>
  <si>
    <t>Talk with P'Dome about switch and rack</t>
  </si>
  <si>
    <t>Time</t>
  </si>
  <si>
    <t>Backup website BO</t>
  </si>
  <si>
    <t>Update webiste Timedigital</t>
  </si>
  <si>
    <t xml:space="preserve">Update router internet Fl 10, 9 </t>
  </si>
  <si>
    <t xml:space="preserve">Update plug-in website </t>
  </si>
  <si>
    <t>Edit code website BO</t>
  </si>
  <si>
    <t xml:space="preserve">Check website </t>
  </si>
  <si>
    <t>Backup data on NAS</t>
  </si>
  <si>
    <t xml:space="preserve">Priter have issue </t>
  </si>
  <si>
    <t>Chech internet</t>
  </si>
  <si>
    <t>Update router internet</t>
  </si>
  <si>
    <t>Export VDO conference</t>
  </si>
  <si>
    <t xml:space="preserve">Backup vdo </t>
  </si>
  <si>
    <t>Delete update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</si>
</sst>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13" fillId="0" borderId="0" xfId="0" applyFont="1"/>
    <xf numFmtId="0" fontId="12" fillId="0" borderId="10" xfId="0" applyFont="1" applyBorder="1" applyAlignment="1" applyProtection="1">
      <alignment horizontal="left"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9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35">
      <c r="B3" s="7" t="s">
        <v>25</v>
      </c>
      <c r="C3" s="139" t="s">
        <v>78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79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 t="s">
        <v>80</v>
      </c>
      <c r="D5" s="143"/>
      <c r="E5" s="143"/>
      <c r="F5" s="143"/>
      <c r="G5" s="144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3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56" t="s">
        <v>44</v>
      </c>
      <c r="D17" s="157"/>
      <c r="E17" s="157"/>
      <c r="F17" s="157"/>
      <c r="G17" s="158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x14ac:dyDescent="0.35">
      <c r="B30" s="113">
        <v>9009</v>
      </c>
      <c r="C30" s="133" t="s">
        <v>76</v>
      </c>
      <c r="D30" s="134"/>
      <c r="E30" s="134"/>
      <c r="F30" s="134"/>
      <c r="G30" s="135"/>
    </row>
    <row r="31" spans="2:9" x14ac:dyDescent="0.35">
      <c r="B31" s="114"/>
      <c r="C31" s="159" t="s">
        <v>77</v>
      </c>
      <c r="D31" s="160"/>
      <c r="E31" s="160"/>
      <c r="F31" s="160"/>
      <c r="G31" s="161"/>
    </row>
    <row r="32" spans="2:9" ht="19.5" customHeight="1" x14ac:dyDescent="0.35">
      <c r="B32" s="115" t="s">
        <v>21</v>
      </c>
      <c r="C32" s="124" t="s">
        <v>75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5">
      <c r="B38" s="64" t="s">
        <v>13</v>
      </c>
      <c r="C38" s="156"/>
      <c r="D38" s="157"/>
      <c r="E38" s="157"/>
      <c r="F38" s="157"/>
      <c r="G38" s="158"/>
    </row>
    <row r="39" spans="2:7" ht="19.5" customHeight="1" x14ac:dyDescent="0.3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  <row r="43" spans="2:7" x14ac:dyDescent="0.35">
      <c r="B43" s="58" t="s">
        <v>47</v>
      </c>
      <c r="C43" s="145" t="s">
        <v>16</v>
      </c>
      <c r="D43" s="146"/>
      <c r="E43" s="146"/>
      <c r="F43" s="146"/>
      <c r="G43" s="146"/>
    </row>
    <row r="44" spans="2:7" x14ac:dyDescent="0.35">
      <c r="B44" s="60" t="s">
        <v>48</v>
      </c>
      <c r="C44" s="127" t="s">
        <v>66</v>
      </c>
      <c r="D44" s="128"/>
      <c r="E44" s="128"/>
      <c r="F44" s="128"/>
      <c r="G44" s="129"/>
    </row>
    <row r="45" spans="2:7" x14ac:dyDescent="0.35">
      <c r="B45" s="7" t="s">
        <v>57</v>
      </c>
      <c r="C45" s="130"/>
      <c r="D45" s="131"/>
      <c r="E45" s="131"/>
      <c r="F45" s="131"/>
      <c r="G45" s="132"/>
    </row>
    <row r="46" spans="2:7" x14ac:dyDescent="0.35">
      <c r="B46" s="61" t="s">
        <v>49</v>
      </c>
      <c r="C46" s="147" t="s">
        <v>67</v>
      </c>
      <c r="D46" s="148"/>
      <c r="E46" s="148"/>
      <c r="F46" s="148"/>
      <c r="G46" s="149"/>
    </row>
    <row r="47" spans="2:7" x14ac:dyDescent="0.35">
      <c r="B47" s="7" t="s">
        <v>58</v>
      </c>
      <c r="C47" s="156"/>
      <c r="D47" s="157"/>
      <c r="E47" s="157"/>
      <c r="F47" s="157"/>
      <c r="G47" s="158"/>
    </row>
    <row r="48" spans="2:7" x14ac:dyDescent="0.35">
      <c r="B48" s="62" t="s">
        <v>50</v>
      </c>
      <c r="C48" s="127" t="s">
        <v>68</v>
      </c>
      <c r="D48" s="128"/>
      <c r="E48" s="128"/>
      <c r="F48" s="128"/>
      <c r="G48" s="129"/>
    </row>
    <row r="49" spans="2:7" x14ac:dyDescent="0.35">
      <c r="B49" s="63" t="s">
        <v>59</v>
      </c>
      <c r="C49" s="130"/>
      <c r="D49" s="131"/>
      <c r="E49" s="131"/>
      <c r="F49" s="131"/>
      <c r="G49" s="132"/>
    </row>
    <row r="50" spans="2:7" x14ac:dyDescent="0.35">
      <c r="B50" s="62" t="s">
        <v>51</v>
      </c>
      <c r="C50" s="127" t="s">
        <v>69</v>
      </c>
      <c r="D50" s="128"/>
      <c r="E50" s="128"/>
      <c r="F50" s="128"/>
      <c r="G50" s="129"/>
    </row>
    <row r="51" spans="2:7" x14ac:dyDescent="0.35">
      <c r="B51" s="63" t="s">
        <v>60</v>
      </c>
      <c r="C51" s="130"/>
      <c r="D51" s="131"/>
      <c r="E51" s="131"/>
      <c r="F51" s="131"/>
      <c r="G51" s="132"/>
    </row>
    <row r="52" spans="2:7" x14ac:dyDescent="0.35">
      <c r="B52" s="60" t="s">
        <v>52</v>
      </c>
      <c r="C52" s="127" t="s">
        <v>70</v>
      </c>
      <c r="D52" s="128"/>
      <c r="E52" s="128"/>
      <c r="F52" s="128"/>
      <c r="G52" s="129"/>
    </row>
    <row r="53" spans="2:7" x14ac:dyDescent="0.35">
      <c r="B53" s="7" t="s">
        <v>61</v>
      </c>
      <c r="C53" s="130"/>
      <c r="D53" s="131"/>
      <c r="E53" s="131"/>
      <c r="F53" s="131"/>
      <c r="G53" s="132"/>
    </row>
    <row r="54" spans="2:7" x14ac:dyDescent="0.35">
      <c r="B54" s="60" t="s">
        <v>53</v>
      </c>
      <c r="C54" s="127" t="s">
        <v>71</v>
      </c>
      <c r="D54" s="128"/>
      <c r="E54" s="128"/>
      <c r="F54" s="128"/>
      <c r="G54" s="129"/>
    </row>
    <row r="55" spans="2:7" x14ac:dyDescent="0.35">
      <c r="B55" s="7" t="s">
        <v>62</v>
      </c>
      <c r="C55" s="130"/>
      <c r="D55" s="131"/>
      <c r="E55" s="131"/>
      <c r="F55" s="131"/>
      <c r="G55" s="132"/>
    </row>
    <row r="56" spans="2:7" x14ac:dyDescent="0.35">
      <c r="B56" s="61" t="s">
        <v>54</v>
      </c>
      <c r="C56" s="147" t="s">
        <v>72</v>
      </c>
      <c r="D56" s="148"/>
      <c r="E56" s="148"/>
      <c r="F56" s="148"/>
      <c r="G56" s="149"/>
    </row>
    <row r="57" spans="2:7" x14ac:dyDescent="0.35">
      <c r="B57" s="7" t="s">
        <v>63</v>
      </c>
      <c r="C57" s="156"/>
      <c r="D57" s="157"/>
      <c r="E57" s="157"/>
      <c r="F57" s="157"/>
      <c r="G57" s="158"/>
    </row>
    <row r="58" spans="2:7" x14ac:dyDescent="0.35">
      <c r="B58" s="62" t="s">
        <v>55</v>
      </c>
      <c r="C58" s="127" t="s">
        <v>73</v>
      </c>
      <c r="D58" s="128"/>
      <c r="E58" s="128"/>
      <c r="F58" s="128"/>
      <c r="G58" s="129"/>
    </row>
    <row r="59" spans="2:7" x14ac:dyDescent="0.35">
      <c r="B59" s="63" t="s">
        <v>64</v>
      </c>
      <c r="C59" s="130"/>
      <c r="D59" s="131"/>
      <c r="E59" s="131"/>
      <c r="F59" s="131"/>
      <c r="G59" s="132"/>
    </row>
    <row r="60" spans="2:7" x14ac:dyDescent="0.35">
      <c r="B60" s="62" t="s">
        <v>56</v>
      </c>
      <c r="C60" s="127" t="s">
        <v>74</v>
      </c>
      <c r="D60" s="128"/>
      <c r="E60" s="128"/>
      <c r="F60" s="128"/>
      <c r="G60" s="129"/>
    </row>
    <row r="61" spans="2:7" x14ac:dyDescent="0.35">
      <c r="B61" s="63" t="s">
        <v>65</v>
      </c>
      <c r="C61" s="130"/>
      <c r="D61" s="131"/>
      <c r="E61" s="131"/>
      <c r="F61" s="131"/>
      <c r="G61" s="132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9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0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0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0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0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0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0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0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0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0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0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0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0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1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1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1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1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1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0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0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0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0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0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1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1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1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1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1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0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0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0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0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0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0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0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0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0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0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0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0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1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1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1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1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1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0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0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0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0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0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1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1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1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1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1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0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0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0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0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0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0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0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0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0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0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0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0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1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1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1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1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1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0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0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0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0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0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1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1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1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1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1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0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0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0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0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0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0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0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0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0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0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0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0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0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1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1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1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1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1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0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0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0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0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0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1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1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1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1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1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0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0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0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0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0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0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2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91" priority="29" stopIfTrue="1">
      <formula>IF($A11=1,B11,)</formula>
    </cfRule>
    <cfRule type="expression" dxfId="390" priority="30" stopIfTrue="1">
      <formula>IF($A11="",B11,)</formula>
    </cfRule>
  </conditionalFormatting>
  <conditionalFormatting sqref="E11:E15">
    <cfRule type="expression" dxfId="389" priority="31" stopIfTrue="1">
      <formula>IF($A11="",B11,"")</formula>
    </cfRule>
  </conditionalFormatting>
  <conditionalFormatting sqref="E16:E124">
    <cfRule type="expression" dxfId="388" priority="32" stopIfTrue="1">
      <formula>IF($A16&lt;&gt;1,B16,"")</formula>
    </cfRule>
  </conditionalFormatting>
  <conditionalFormatting sqref="D11:D124">
    <cfRule type="expression" dxfId="387" priority="33" stopIfTrue="1">
      <formula>IF($A11="",B11,)</formula>
    </cfRule>
  </conditionalFormatting>
  <conditionalFormatting sqref="G11:G16 G82:G119 G18:G76">
    <cfRule type="expression" dxfId="386" priority="34" stopIfTrue="1">
      <formula>#REF!="Freelancer"</formula>
    </cfRule>
    <cfRule type="expression" dxfId="385" priority="35" stopIfTrue="1">
      <formula>#REF!="DTC Int. Staff"</formula>
    </cfRule>
  </conditionalFormatting>
  <conditionalFormatting sqref="G115:G119 G87:G104 G18:G22 G33:G49 G60:G76">
    <cfRule type="expression" dxfId="384" priority="27" stopIfTrue="1">
      <formula>$F$5="Freelancer"</formula>
    </cfRule>
    <cfRule type="expression" dxfId="383" priority="28" stopIfTrue="1">
      <formula>$F$5="DTC Int. Staff"</formula>
    </cfRule>
  </conditionalFormatting>
  <conditionalFormatting sqref="G16">
    <cfRule type="expression" dxfId="382" priority="25" stopIfTrue="1">
      <formula>#REF!="Freelancer"</formula>
    </cfRule>
    <cfRule type="expression" dxfId="381" priority="26" stopIfTrue="1">
      <formula>#REF!="DTC Int. Staff"</formula>
    </cfRule>
  </conditionalFormatting>
  <conditionalFormatting sqref="G16">
    <cfRule type="expression" dxfId="380" priority="23" stopIfTrue="1">
      <formula>$F$5="Freelancer"</formula>
    </cfRule>
    <cfRule type="expression" dxfId="379" priority="24" stopIfTrue="1">
      <formula>$F$5="DTC Int. Staff"</formula>
    </cfRule>
  </conditionalFormatting>
  <conditionalFormatting sqref="G17">
    <cfRule type="expression" dxfId="378" priority="21" stopIfTrue="1">
      <formula>#REF!="Freelancer"</formula>
    </cfRule>
    <cfRule type="expression" dxfId="377" priority="22" stopIfTrue="1">
      <formula>#REF!="DTC Int. Staff"</formula>
    </cfRule>
  </conditionalFormatting>
  <conditionalFormatting sqref="G17">
    <cfRule type="expression" dxfId="376" priority="19" stopIfTrue="1">
      <formula>$F$5="Freelancer"</formula>
    </cfRule>
    <cfRule type="expression" dxfId="375" priority="20" stopIfTrue="1">
      <formula>$F$5="DTC Int. Staff"</formula>
    </cfRule>
  </conditionalFormatting>
  <conditionalFormatting sqref="C126">
    <cfRule type="expression" dxfId="374" priority="16" stopIfTrue="1">
      <formula>IF($A126=1,B126,)</formula>
    </cfRule>
    <cfRule type="expression" dxfId="373" priority="17" stopIfTrue="1">
      <formula>IF($A126="",B126,)</formula>
    </cfRule>
  </conditionalFormatting>
  <conditionalFormatting sqref="D126">
    <cfRule type="expression" dxfId="372" priority="18" stopIfTrue="1">
      <formula>IF($A126="",B126,)</formula>
    </cfRule>
  </conditionalFormatting>
  <conditionalFormatting sqref="C125">
    <cfRule type="expression" dxfId="371" priority="13" stopIfTrue="1">
      <formula>IF($A125=1,B125,)</formula>
    </cfRule>
    <cfRule type="expression" dxfId="370" priority="14" stopIfTrue="1">
      <formula>IF($A125="",B125,)</formula>
    </cfRule>
  </conditionalFormatting>
  <conditionalFormatting sqref="D125">
    <cfRule type="expression" dxfId="369" priority="15" stopIfTrue="1">
      <formula>IF($A125="",B125,)</formula>
    </cfRule>
  </conditionalFormatting>
  <conditionalFormatting sqref="E125">
    <cfRule type="expression" dxfId="368" priority="12" stopIfTrue="1">
      <formula>IF($A125&lt;&gt;1,B125,"")</formula>
    </cfRule>
  </conditionalFormatting>
  <conditionalFormatting sqref="E126">
    <cfRule type="expression" dxfId="367" priority="11" stopIfTrue="1">
      <formula>IF($A126&lt;&gt;1,B126,"")</formula>
    </cfRule>
  </conditionalFormatting>
  <conditionalFormatting sqref="G55:G59">
    <cfRule type="expression" dxfId="366" priority="9" stopIfTrue="1">
      <formula>$F$5="Freelancer"</formula>
    </cfRule>
    <cfRule type="expression" dxfId="365" priority="10" stopIfTrue="1">
      <formula>$F$5="DTC Int. Staff"</formula>
    </cfRule>
  </conditionalFormatting>
  <conditionalFormatting sqref="G77:G81">
    <cfRule type="expression" dxfId="364" priority="7" stopIfTrue="1">
      <formula>#REF!="Freelancer"</formula>
    </cfRule>
    <cfRule type="expression" dxfId="363" priority="8" stopIfTrue="1">
      <formula>#REF!="DTC Int. Staff"</formula>
    </cfRule>
  </conditionalFormatting>
  <conditionalFormatting sqref="G77:G81">
    <cfRule type="expression" dxfId="362" priority="5" stopIfTrue="1">
      <formula>$F$5="Freelancer"</formula>
    </cfRule>
    <cfRule type="expression" dxfId="36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28"/>
  <sheetViews>
    <sheetView showGridLines="0" topLeftCell="D9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SUM(J10:J135)</f>
        <v>168.5</v>
      </c>
      <c r="J8" s="25">
        <f>I8/8</f>
        <v>21.0625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35" si="0">IF(OR(C11="f",C11="u",C11="F",C11="U"),"",IF(OR(B11=1,B11=2,B11=3,B11=4,B11=5),1,""))</f>
        <v>1</v>
      </c>
      <c r="B11" s="8">
        <f t="shared" ref="B11:B135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9006</v>
      </c>
      <c r="H11" s="37" t="s">
        <v>81</v>
      </c>
      <c r="I11" s="36" t="s">
        <v>82</v>
      </c>
      <c r="J11" s="38">
        <v>3</v>
      </c>
      <c r="K11" s="105" t="s">
        <v>50</v>
      </c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>
        <v>9006</v>
      </c>
      <c r="H12" s="37" t="s">
        <v>83</v>
      </c>
      <c r="I12" s="36" t="s">
        <v>82</v>
      </c>
      <c r="J12" s="38">
        <v>0.5</v>
      </c>
      <c r="K12" s="105" t="s">
        <v>50</v>
      </c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>
        <v>9006</v>
      </c>
      <c r="H13" s="37" t="s">
        <v>84</v>
      </c>
      <c r="I13" s="36" t="s">
        <v>82</v>
      </c>
      <c r="J13" s="38">
        <v>0.5</v>
      </c>
      <c r="K13" s="105" t="s">
        <v>50</v>
      </c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>
        <v>9006</v>
      </c>
      <c r="H14" s="37" t="s">
        <v>85</v>
      </c>
      <c r="I14" s="36" t="s">
        <v>82</v>
      </c>
      <c r="J14" s="38">
        <v>4</v>
      </c>
      <c r="K14" s="105" t="s">
        <v>50</v>
      </c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ref="D16:D25" si="3">IF(B16=1,"Mo",IF(B16=2,"Tue",IF(B16=3,"Wed",IF(B16=4,"Thu",IF(B16=5,"Fri",IF(B16=6,"Sat",IF(B16=7,"Sun","")))))))</f>
        <v>Tue</v>
      </c>
      <c r="E16" s="34">
        <f t="shared" ref="E16:E26" si="4">+E11+1</f>
        <v>44229</v>
      </c>
      <c r="F16" s="35"/>
      <c r="G16" s="36">
        <v>9006</v>
      </c>
      <c r="H16" s="43" t="s">
        <v>86</v>
      </c>
      <c r="I16" s="36" t="s">
        <v>82</v>
      </c>
      <c r="J16" s="38">
        <v>1</v>
      </c>
      <c r="K16" s="105" t="s">
        <v>50</v>
      </c>
    </row>
    <row r="17" spans="1:11" ht="22.5" customHeight="1" x14ac:dyDescent="0.25">
      <c r="A17" s="31">
        <f t="shared" ref="A17:A20" si="5">IF(OR(C17="f",C17="u",C17="F",C17="U"),"",IF(OR(B17=1,B17=2,B17=3,B17=4,B17=5),1,""))</f>
        <v>1</v>
      </c>
      <c r="B17" s="8">
        <f t="shared" ref="B17:B20" si="6">WEEKDAY(E17,2)</f>
        <v>2</v>
      </c>
      <c r="C17" s="40"/>
      <c r="D17" s="33" t="str">
        <f t="shared" si="3"/>
        <v>Tue</v>
      </c>
      <c r="E17" s="34">
        <f t="shared" si="4"/>
        <v>44229</v>
      </c>
      <c r="F17" s="35"/>
      <c r="G17" s="36">
        <v>9006</v>
      </c>
      <c r="H17" s="43" t="s">
        <v>87</v>
      </c>
      <c r="I17" s="36" t="s">
        <v>82</v>
      </c>
      <c r="J17" s="38">
        <v>1</v>
      </c>
      <c r="K17" s="105" t="s">
        <v>49</v>
      </c>
    </row>
    <row r="18" spans="1:11" ht="22.5" customHeight="1" x14ac:dyDescent="0.25">
      <c r="A18" s="31">
        <f t="shared" si="5"/>
        <v>1</v>
      </c>
      <c r="B18" s="8">
        <f t="shared" si="6"/>
        <v>2</v>
      </c>
      <c r="C18" s="40"/>
      <c r="D18" s="33" t="str">
        <f t="shared" si="3"/>
        <v>Tue</v>
      </c>
      <c r="E18" s="34">
        <f t="shared" si="4"/>
        <v>44229</v>
      </c>
      <c r="F18" s="35"/>
      <c r="G18" s="36">
        <v>9006</v>
      </c>
      <c r="H18" s="37" t="s">
        <v>85</v>
      </c>
      <c r="I18" s="36" t="s">
        <v>82</v>
      </c>
      <c r="J18" s="38">
        <v>6</v>
      </c>
      <c r="K18" s="105" t="s">
        <v>50</v>
      </c>
    </row>
    <row r="19" spans="1:11" ht="22.5" customHeight="1" x14ac:dyDescent="0.25">
      <c r="A19" s="31">
        <f t="shared" si="5"/>
        <v>1</v>
      </c>
      <c r="B19" s="8">
        <f t="shared" si="6"/>
        <v>2</v>
      </c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>
        <f t="shared" si="5"/>
        <v>1</v>
      </c>
      <c r="B20" s="8">
        <f t="shared" si="6"/>
        <v>2</v>
      </c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>
        <f t="shared" si="0"/>
        <v>1</v>
      </c>
      <c r="B21" s="8">
        <f t="shared" si="1"/>
        <v>3</v>
      </c>
      <c r="C21" s="40"/>
      <c r="D21" s="33" t="str">
        <f t="shared" si="3"/>
        <v>Wed</v>
      </c>
      <c r="E21" s="34">
        <f t="shared" si="4"/>
        <v>44230</v>
      </c>
      <c r="F21" s="35"/>
      <c r="G21" s="36">
        <v>9006</v>
      </c>
      <c r="H21" s="37" t="s">
        <v>111</v>
      </c>
      <c r="I21" s="36" t="s">
        <v>82</v>
      </c>
      <c r="J21" s="38">
        <v>8</v>
      </c>
      <c r="K21" s="105" t="s">
        <v>50</v>
      </c>
    </row>
    <row r="22" spans="1:11" ht="22.5" customHeight="1" x14ac:dyDescent="0.25">
      <c r="A22" s="31">
        <f t="shared" ref="A22:A25" si="7">IF(OR(C22="f",C22="u",C22="F",C22="U"),"",IF(OR(B22=1,B22=2,B22=3,B22=4,B22=5),1,""))</f>
        <v>1</v>
      </c>
      <c r="B22" s="8">
        <f t="shared" ref="B22:B25" si="8">WEEKDAY(E22,2)</f>
        <v>3</v>
      </c>
      <c r="C22" s="40"/>
      <c r="D22" s="33" t="str">
        <f t="shared" si="3"/>
        <v>Wed</v>
      </c>
      <c r="E22" s="34">
        <f t="shared" si="4"/>
        <v>44230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7"/>
        <v>1</v>
      </c>
      <c r="B23" s="8">
        <f t="shared" si="8"/>
        <v>3</v>
      </c>
      <c r="C23" s="40"/>
      <c r="D23" s="33" t="str">
        <f t="shared" si="3"/>
        <v>Wed</v>
      </c>
      <c r="E23" s="34">
        <f t="shared" si="4"/>
        <v>44230</v>
      </c>
      <c r="F23" s="35"/>
      <c r="G23" s="36"/>
      <c r="H23" s="37"/>
      <c r="I23" s="36"/>
      <c r="J23" s="38"/>
      <c r="K23" s="105"/>
    </row>
    <row r="24" spans="1:11" ht="22.5" customHeight="1" x14ac:dyDescent="0.25">
      <c r="A24" s="31">
        <f t="shared" si="7"/>
        <v>1</v>
      </c>
      <c r="B24" s="8">
        <f t="shared" si="8"/>
        <v>3</v>
      </c>
      <c r="C24" s="40"/>
      <c r="D24" s="33" t="str">
        <f t="shared" si="3"/>
        <v>Wed</v>
      </c>
      <c r="E24" s="34">
        <f t="shared" si="4"/>
        <v>44230</v>
      </c>
      <c r="F24" s="35"/>
      <c r="G24" s="36"/>
      <c r="H24" s="37"/>
      <c r="I24" s="36"/>
      <c r="J24" s="38"/>
      <c r="K24" s="105"/>
    </row>
    <row r="25" spans="1:11" ht="22.5" customHeight="1" x14ac:dyDescent="0.25">
      <c r="A25" s="31">
        <f t="shared" si="7"/>
        <v>1</v>
      </c>
      <c r="B25" s="8">
        <f t="shared" si="8"/>
        <v>3</v>
      </c>
      <c r="C25" s="40"/>
      <c r="D25" s="33" t="str">
        <f t="shared" si="3"/>
        <v>Wed</v>
      </c>
      <c r="E25" s="34">
        <f t="shared" si="4"/>
        <v>44230</v>
      </c>
      <c r="F25" s="35"/>
      <c r="G25" s="36"/>
      <c r="H25" s="37"/>
      <c r="I25" s="36"/>
      <c r="J25" s="38"/>
      <c r="K25" s="10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35" si="9">IF(B26=1,"Mo",IF(B26=2,"Tue",IF(B26=3,"Wed",IF(B26=4,"Thu",IF(B26=5,"Fri",IF(B26=6,"Sat",IF(B26=7,"Sun","")))))))</f>
        <v>Thu</v>
      </c>
      <c r="E26" s="34">
        <f t="shared" si="4"/>
        <v>44231</v>
      </c>
      <c r="F26" s="35"/>
      <c r="G26" s="36">
        <v>9006</v>
      </c>
      <c r="H26" s="37" t="s">
        <v>88</v>
      </c>
      <c r="I26" s="36" t="s">
        <v>82</v>
      </c>
      <c r="J26" s="38">
        <v>0.5</v>
      </c>
      <c r="K26" s="105" t="s">
        <v>50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>
        <v>9006</v>
      </c>
      <c r="H27" s="37" t="s">
        <v>89</v>
      </c>
      <c r="I27" s="36" t="s">
        <v>82</v>
      </c>
      <c r="J27" s="38">
        <v>4</v>
      </c>
      <c r="K27" s="105" t="s">
        <v>50</v>
      </c>
    </row>
    <row r="28" spans="1:11" ht="22.5" customHeight="1" x14ac:dyDescent="0.25">
      <c r="A28" s="31"/>
      <c r="C28" s="40"/>
      <c r="D28" s="33" t="str">
        <f t="shared" ref="D28:E30" si="10">D27</f>
        <v>Thu</v>
      </c>
      <c r="E28" s="34">
        <f t="shared" si="10"/>
        <v>44231</v>
      </c>
      <c r="F28" s="35"/>
      <c r="G28" s="36">
        <v>9006</v>
      </c>
      <c r="H28" s="37" t="s">
        <v>90</v>
      </c>
      <c r="I28" s="36" t="s">
        <v>82</v>
      </c>
      <c r="J28" s="38">
        <v>2</v>
      </c>
      <c r="K28" s="105" t="s">
        <v>50</v>
      </c>
    </row>
    <row r="29" spans="1:11" ht="22.5" customHeight="1" x14ac:dyDescent="0.25">
      <c r="A29" s="31"/>
      <c r="C29" s="40"/>
      <c r="D29" s="33" t="str">
        <f t="shared" si="10"/>
        <v>Thu</v>
      </c>
      <c r="E29" s="34">
        <f t="shared" si="10"/>
        <v>44231</v>
      </c>
      <c r="F29" s="35"/>
      <c r="G29" s="36">
        <v>9006</v>
      </c>
      <c r="H29" s="37" t="s">
        <v>91</v>
      </c>
      <c r="I29" s="36" t="s">
        <v>82</v>
      </c>
      <c r="J29" s="38">
        <v>2</v>
      </c>
      <c r="K29" s="105" t="s">
        <v>50</v>
      </c>
    </row>
    <row r="30" spans="1:11" ht="22.5" customHeight="1" x14ac:dyDescent="0.25">
      <c r="A30" s="31"/>
      <c r="C30" s="40"/>
      <c r="D30" s="33" t="str">
        <f t="shared" si="10"/>
        <v>Thu</v>
      </c>
      <c r="E30" s="34">
        <f t="shared" si="10"/>
        <v>44231</v>
      </c>
      <c r="F30" s="35"/>
      <c r="G30" s="36"/>
      <c r="H30" s="37"/>
      <c r="I30" s="36"/>
      <c r="J30" s="38"/>
      <c r="K30" s="105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9"/>
        <v>Fri</v>
      </c>
      <c r="E31" s="45">
        <f>+E26+1</f>
        <v>44232</v>
      </c>
      <c r="F31" s="46"/>
      <c r="G31" s="47">
        <v>9006</v>
      </c>
      <c r="H31" s="48" t="s">
        <v>92</v>
      </c>
      <c r="I31" s="47" t="s">
        <v>93</v>
      </c>
      <c r="J31" s="49">
        <v>3</v>
      </c>
      <c r="K31" s="105" t="s">
        <v>50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>
        <v>9006</v>
      </c>
      <c r="H32" s="48" t="s">
        <v>94</v>
      </c>
      <c r="I32" s="47" t="s">
        <v>93</v>
      </c>
      <c r="J32" s="49">
        <v>1</v>
      </c>
      <c r="K32" s="105" t="s">
        <v>50</v>
      </c>
    </row>
    <row r="33" spans="1:11" ht="22.5" customHeight="1" x14ac:dyDescent="0.25">
      <c r="A33" s="31"/>
      <c r="C33" s="40"/>
      <c r="D33" s="44" t="str">
        <f t="shared" ref="D33:E35" si="11">D32</f>
        <v>Fri</v>
      </c>
      <c r="E33" s="45">
        <f t="shared" si="11"/>
        <v>44232</v>
      </c>
      <c r="F33" s="46"/>
      <c r="G33" s="47">
        <v>9006</v>
      </c>
      <c r="H33" s="48" t="s">
        <v>89</v>
      </c>
      <c r="I33" s="47" t="s">
        <v>93</v>
      </c>
      <c r="J33" s="49">
        <v>2</v>
      </c>
      <c r="K33" s="105" t="s">
        <v>50</v>
      </c>
    </row>
    <row r="34" spans="1:11" ht="22.5" customHeight="1" x14ac:dyDescent="0.25">
      <c r="A34" s="31"/>
      <c r="C34" s="40"/>
      <c r="D34" s="44" t="str">
        <f t="shared" si="11"/>
        <v>Fri</v>
      </c>
      <c r="E34" s="45">
        <f t="shared" si="11"/>
        <v>44232</v>
      </c>
      <c r="F34" s="46"/>
      <c r="G34" s="47">
        <v>9002</v>
      </c>
      <c r="H34" s="48" t="s">
        <v>110</v>
      </c>
      <c r="I34" s="47" t="s">
        <v>106</v>
      </c>
      <c r="J34" s="49">
        <v>2</v>
      </c>
      <c r="K34" s="105"/>
    </row>
    <row r="35" spans="1:11" ht="22.5" customHeight="1" x14ac:dyDescent="0.25">
      <c r="A35" s="31"/>
      <c r="C35" s="40"/>
      <c r="D35" s="44" t="str">
        <f t="shared" si="11"/>
        <v>Fri</v>
      </c>
      <c r="E35" s="45">
        <f t="shared" si="11"/>
        <v>44232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9"/>
        <v>Sat</v>
      </c>
      <c r="E36" s="34">
        <f>+E31+1</f>
        <v>44233</v>
      </c>
      <c r="F36" s="35"/>
      <c r="G36" s="36"/>
      <c r="H36" s="50"/>
      <c r="I36" s="36"/>
      <c r="J36" s="38"/>
      <c r="K36" s="105"/>
    </row>
    <row r="37" spans="1:11" ht="22.5" customHeight="1" x14ac:dyDescent="0.25">
      <c r="A37" s="31"/>
      <c r="C37" s="40"/>
      <c r="D37" s="33" t="str">
        <f>D36</f>
        <v>Sat</v>
      </c>
      <c r="E37" s="34">
        <f>E36</f>
        <v>44233</v>
      </c>
      <c r="F37" s="35"/>
      <c r="G37" s="36"/>
      <c r="H37" s="50"/>
      <c r="I37" s="36"/>
      <c r="J37" s="38"/>
      <c r="K37" s="105"/>
    </row>
    <row r="38" spans="1:11" ht="22.5" customHeight="1" x14ac:dyDescent="0.25">
      <c r="A38" s="31"/>
      <c r="C38" s="40"/>
      <c r="D38" s="33" t="str">
        <f t="shared" ref="D38:E40" si="12">D37</f>
        <v>Sat</v>
      </c>
      <c r="E38" s="34">
        <f t="shared" si="12"/>
        <v>44233</v>
      </c>
      <c r="F38" s="35"/>
      <c r="G38" s="36"/>
      <c r="H38" s="50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si="12"/>
        <v>Sat</v>
      </c>
      <c r="E39" s="34">
        <f t="shared" si="12"/>
        <v>44233</v>
      </c>
      <c r="F39" s="35"/>
      <c r="G39" s="36"/>
      <c r="H39" s="50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2"/>
        <v>Sat</v>
      </c>
      <c r="E40" s="34">
        <f t="shared" si="12"/>
        <v>44233</v>
      </c>
      <c r="F40" s="35"/>
      <c r="G40" s="36"/>
      <c r="H40" s="50"/>
      <c r="I40" s="36"/>
      <c r="J40" s="38"/>
      <c r="K40" s="105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44" t="str">
        <f t="shared" si="9"/>
        <v>Sun</v>
      </c>
      <c r="E41" s="45">
        <f>+E36+1</f>
        <v>44234</v>
      </c>
      <c r="F41" s="46"/>
      <c r="G41" s="47"/>
      <c r="H41" s="48"/>
      <c r="I41" s="47"/>
      <c r="J41" s="49"/>
      <c r="K41" s="105"/>
    </row>
    <row r="42" spans="1:11" ht="22.5" customHeight="1" x14ac:dyDescent="0.25">
      <c r="A42" s="31"/>
      <c r="C42" s="40"/>
      <c r="D42" s="44" t="str">
        <f>D41</f>
        <v>Sun</v>
      </c>
      <c r="E42" s="45">
        <f>E41</f>
        <v>44234</v>
      </c>
      <c r="F42" s="46"/>
      <c r="G42" s="47"/>
      <c r="H42" s="48"/>
      <c r="I42" s="47"/>
      <c r="J42" s="49"/>
      <c r="K42" s="105"/>
    </row>
    <row r="43" spans="1:11" ht="22.5" customHeight="1" x14ac:dyDescent="0.25">
      <c r="A43" s="31"/>
      <c r="C43" s="40"/>
      <c r="D43" s="44" t="str">
        <f t="shared" ref="D43:E45" si="13">D42</f>
        <v>Sun</v>
      </c>
      <c r="E43" s="45">
        <f t="shared" si="13"/>
        <v>44234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 t="shared" si="13"/>
        <v>Sun</v>
      </c>
      <c r="E44" s="45">
        <f t="shared" si="13"/>
        <v>44234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si="13"/>
        <v>Sun</v>
      </c>
      <c r="E45" s="45">
        <f t="shared" si="13"/>
        <v>44234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>IF(B46=1,"Mo",IF(B46=2,"Tue",IF(B46=3,"Wed",IF(B46=4,"Thu",IF(B46=5,"Fri",IF(B46=6,"Sat",IF(B46=7,"Sun","")))))))</f>
        <v>Mo</v>
      </c>
      <c r="E46" s="34">
        <f>+E41+1</f>
        <v>44235</v>
      </c>
      <c r="F46" s="35"/>
      <c r="G46" s="36">
        <v>9006</v>
      </c>
      <c r="H46" s="43" t="s">
        <v>94</v>
      </c>
      <c r="I46" s="36" t="s">
        <v>82</v>
      </c>
      <c r="J46" s="38">
        <v>1</v>
      </c>
      <c r="K46" s="105" t="s">
        <v>50</v>
      </c>
    </row>
    <row r="47" spans="1:11" ht="22.5" customHeight="1" x14ac:dyDescent="0.25">
      <c r="A47" s="31"/>
      <c r="C47" s="40"/>
      <c r="D47" s="33" t="str">
        <f t="shared" ref="D47:E50" si="14">D46</f>
        <v>Mo</v>
      </c>
      <c r="E47" s="34">
        <f t="shared" si="14"/>
        <v>44235</v>
      </c>
      <c r="F47" s="35"/>
      <c r="G47" s="36">
        <v>9006</v>
      </c>
      <c r="H47" s="43" t="s">
        <v>95</v>
      </c>
      <c r="I47" s="36" t="s">
        <v>82</v>
      </c>
      <c r="J47" s="38">
        <v>1</v>
      </c>
      <c r="K47" s="105" t="s">
        <v>50</v>
      </c>
    </row>
    <row r="48" spans="1:11" ht="22.5" customHeight="1" x14ac:dyDescent="0.25">
      <c r="A48" s="31"/>
      <c r="C48" s="40"/>
      <c r="D48" s="33" t="str">
        <f t="shared" si="14"/>
        <v>Mo</v>
      </c>
      <c r="E48" s="34">
        <f t="shared" si="14"/>
        <v>44235</v>
      </c>
      <c r="F48" s="35"/>
      <c r="G48" s="36">
        <v>9006</v>
      </c>
      <c r="H48" s="43" t="s">
        <v>89</v>
      </c>
      <c r="I48" s="36" t="s">
        <v>93</v>
      </c>
      <c r="J48" s="38">
        <v>6</v>
      </c>
      <c r="K48" s="105" t="s">
        <v>50</v>
      </c>
    </row>
    <row r="49" spans="1:11" ht="22.5" customHeight="1" x14ac:dyDescent="0.25">
      <c r="A49" s="31"/>
      <c r="C49" s="40"/>
      <c r="D49" s="33" t="str">
        <f t="shared" si="14"/>
        <v>Mo</v>
      </c>
      <c r="E49" s="34">
        <f t="shared" si="14"/>
        <v>44235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/>
      <c r="C50" s="40"/>
      <c r="D50" s="33" t="str">
        <f t="shared" si="14"/>
        <v>Mo</v>
      </c>
      <c r="E50" s="34">
        <f t="shared" si="14"/>
        <v>44235</v>
      </c>
      <c r="F50" s="35"/>
      <c r="G50" s="36"/>
      <c r="H50" s="43"/>
      <c r="I50" s="36"/>
      <c r="J50" s="38"/>
      <c r="K50" s="105"/>
    </row>
    <row r="51" spans="1:11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ref="D51:D60" si="15">IF(B51=1,"Mo",IF(B51=2,"Tue",IF(B51=3,"Wed",IF(B51=4,"Thu",IF(B51=5,"Fri",IF(B51=6,"Sat",IF(B51=7,"Sun","")))))))</f>
        <v>Tue</v>
      </c>
      <c r="E51" s="34">
        <f t="shared" ref="E51:E61" si="16">+E46+1</f>
        <v>44236</v>
      </c>
      <c r="F51" s="35"/>
      <c r="G51" s="36">
        <v>9006</v>
      </c>
      <c r="H51" s="43" t="s">
        <v>96</v>
      </c>
      <c r="I51" s="36" t="s">
        <v>82</v>
      </c>
      <c r="J51" s="38">
        <v>8</v>
      </c>
      <c r="K51" s="105" t="s">
        <v>50</v>
      </c>
    </row>
    <row r="52" spans="1:11" ht="22.5" customHeight="1" x14ac:dyDescent="0.25">
      <c r="A52" s="31">
        <f t="shared" ref="A52:A55" si="17">IF(OR(C52="f",C52="u",C52="F",C52="U"),"",IF(OR(B52=1,B52=2,B52=3,B52=4,B52=5),1,""))</f>
        <v>1</v>
      </c>
      <c r="B52" s="8">
        <f t="shared" ref="B52:B55" si="18">WEEKDAY(E52,2)</f>
        <v>2</v>
      </c>
      <c r="C52" s="40"/>
      <c r="D52" s="33" t="str">
        <f t="shared" si="15"/>
        <v>Tue</v>
      </c>
      <c r="E52" s="34">
        <f t="shared" si="16"/>
        <v>44236</v>
      </c>
      <c r="F52" s="35"/>
      <c r="G52" s="36"/>
      <c r="H52" s="43"/>
      <c r="I52" s="36"/>
      <c r="J52" s="38"/>
      <c r="K52" s="105"/>
    </row>
    <row r="53" spans="1:11" ht="22.5" customHeight="1" x14ac:dyDescent="0.25">
      <c r="A53" s="31">
        <f t="shared" si="17"/>
        <v>1</v>
      </c>
      <c r="B53" s="8">
        <f t="shared" si="18"/>
        <v>2</v>
      </c>
      <c r="C53" s="40"/>
      <c r="D53" s="33" t="str">
        <f t="shared" si="15"/>
        <v>Tue</v>
      </c>
      <c r="E53" s="34">
        <f t="shared" si="16"/>
        <v>44236</v>
      </c>
      <c r="F53" s="35"/>
      <c r="G53" s="36"/>
      <c r="H53" s="43"/>
      <c r="I53" s="36"/>
      <c r="J53" s="38"/>
      <c r="K53" s="105"/>
    </row>
    <row r="54" spans="1:11" ht="22.5" customHeight="1" x14ac:dyDescent="0.25">
      <c r="A54" s="31">
        <f t="shared" si="17"/>
        <v>1</v>
      </c>
      <c r="B54" s="8">
        <f t="shared" si="18"/>
        <v>2</v>
      </c>
      <c r="C54" s="40"/>
      <c r="D54" s="33" t="str">
        <f t="shared" si="15"/>
        <v>Tue</v>
      </c>
      <c r="E54" s="34">
        <f t="shared" si="16"/>
        <v>44236</v>
      </c>
      <c r="F54" s="35"/>
      <c r="G54" s="36"/>
      <c r="H54" s="43"/>
      <c r="I54" s="36"/>
      <c r="J54" s="38"/>
      <c r="K54" s="105"/>
    </row>
    <row r="55" spans="1:11" ht="22.5" customHeight="1" x14ac:dyDescent="0.25">
      <c r="A55" s="31">
        <f t="shared" si="17"/>
        <v>1</v>
      </c>
      <c r="B55" s="8">
        <f t="shared" si="18"/>
        <v>2</v>
      </c>
      <c r="C55" s="40"/>
      <c r="D55" s="33" t="str">
        <f t="shared" si="15"/>
        <v>Tue</v>
      </c>
      <c r="E55" s="34">
        <f t="shared" si="16"/>
        <v>44236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>
        <f t="shared" si="0"/>
        <v>1</v>
      </c>
      <c r="B56" s="8">
        <f t="shared" si="1"/>
        <v>3</v>
      </c>
      <c r="C56" s="40"/>
      <c r="D56" s="33" t="str">
        <f t="shared" si="15"/>
        <v>Wed</v>
      </c>
      <c r="E56" s="34">
        <f t="shared" si="16"/>
        <v>44237</v>
      </c>
      <c r="F56" s="35"/>
      <c r="G56" s="36">
        <v>9006</v>
      </c>
      <c r="H56" s="37" t="s">
        <v>89</v>
      </c>
      <c r="I56" s="36" t="s">
        <v>82</v>
      </c>
      <c r="J56" s="38">
        <v>4</v>
      </c>
      <c r="K56" s="105" t="s">
        <v>50</v>
      </c>
    </row>
    <row r="57" spans="1:11" ht="22.5" customHeight="1" x14ac:dyDescent="0.25">
      <c r="A57" s="31">
        <f t="shared" ref="A57:A60" si="19">IF(OR(C57="f",C57="u",C57="F",C57="U"),"",IF(OR(B57=1,B57=2,B57=3,B57=4,B57=5),1,""))</f>
        <v>1</v>
      </c>
      <c r="B57" s="8">
        <f t="shared" ref="B57:B60" si="20">WEEKDAY(E57,2)</f>
        <v>3</v>
      </c>
      <c r="C57" s="40"/>
      <c r="D57" s="33" t="str">
        <f t="shared" si="15"/>
        <v>Wed</v>
      </c>
      <c r="E57" s="34">
        <f t="shared" si="16"/>
        <v>44237</v>
      </c>
      <c r="F57" s="35"/>
      <c r="G57" s="36">
        <v>9006</v>
      </c>
      <c r="H57" s="37" t="s">
        <v>97</v>
      </c>
      <c r="I57" s="36" t="s">
        <v>82</v>
      </c>
      <c r="J57" s="38">
        <v>2</v>
      </c>
      <c r="K57" s="105" t="s">
        <v>50</v>
      </c>
    </row>
    <row r="58" spans="1:11" ht="22.5" customHeight="1" x14ac:dyDescent="0.25">
      <c r="A58" s="31">
        <f t="shared" si="19"/>
        <v>1</v>
      </c>
      <c r="B58" s="8">
        <f t="shared" si="20"/>
        <v>3</v>
      </c>
      <c r="C58" s="40"/>
      <c r="D58" s="33" t="str">
        <f t="shared" si="15"/>
        <v>Wed</v>
      </c>
      <c r="E58" s="34">
        <f t="shared" si="16"/>
        <v>44237</v>
      </c>
      <c r="F58" s="35"/>
      <c r="G58" s="36">
        <v>9006</v>
      </c>
      <c r="H58" s="37" t="s">
        <v>98</v>
      </c>
      <c r="I58" s="36" t="s">
        <v>82</v>
      </c>
      <c r="J58" s="38">
        <v>2</v>
      </c>
      <c r="K58" s="105" t="s">
        <v>50</v>
      </c>
    </row>
    <row r="59" spans="1:11" ht="22.5" customHeight="1" x14ac:dyDescent="0.25">
      <c r="A59" s="31">
        <f t="shared" si="19"/>
        <v>1</v>
      </c>
      <c r="B59" s="8">
        <f t="shared" si="20"/>
        <v>3</v>
      </c>
      <c r="C59" s="40"/>
      <c r="D59" s="33" t="str">
        <f t="shared" si="15"/>
        <v>Wed</v>
      </c>
      <c r="E59" s="34">
        <f t="shared" si="16"/>
        <v>44237</v>
      </c>
      <c r="F59" s="35"/>
      <c r="G59" s="36"/>
      <c r="H59" s="37"/>
      <c r="I59" s="36"/>
      <c r="J59" s="38"/>
      <c r="K59" s="105"/>
    </row>
    <row r="60" spans="1:11" ht="22.5" customHeight="1" x14ac:dyDescent="0.25">
      <c r="A60" s="31">
        <f t="shared" si="19"/>
        <v>1</v>
      </c>
      <c r="B60" s="8">
        <f t="shared" si="20"/>
        <v>3</v>
      </c>
      <c r="C60" s="40"/>
      <c r="D60" s="33" t="str">
        <f t="shared" si="15"/>
        <v>Wed</v>
      </c>
      <c r="E60" s="34">
        <f t="shared" si="16"/>
        <v>44237</v>
      </c>
      <c r="F60" s="35"/>
      <c r="G60" s="36"/>
      <c r="H60" s="37"/>
      <c r="I60" s="36"/>
      <c r="J60" s="38"/>
      <c r="K60" s="105"/>
    </row>
    <row r="61" spans="1:11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9"/>
        <v>Thu</v>
      </c>
      <c r="E61" s="34">
        <f t="shared" si="16"/>
        <v>44238</v>
      </c>
      <c r="F61" s="35"/>
      <c r="G61" s="36">
        <v>9006</v>
      </c>
      <c r="H61" s="43" t="s">
        <v>89</v>
      </c>
      <c r="I61" s="36" t="s">
        <v>82</v>
      </c>
      <c r="J61" s="38">
        <v>7</v>
      </c>
      <c r="K61" s="105" t="s">
        <v>50</v>
      </c>
    </row>
    <row r="62" spans="1:11" ht="22.5" customHeight="1" x14ac:dyDescent="0.25">
      <c r="A62" s="31"/>
      <c r="C62" s="40"/>
      <c r="D62" s="33" t="str">
        <f>D61</f>
        <v>Thu</v>
      </c>
      <c r="E62" s="34">
        <f>E61</f>
        <v>44238</v>
      </c>
      <c r="F62" s="35"/>
      <c r="G62" s="36">
        <v>9006</v>
      </c>
      <c r="H62" s="43" t="s">
        <v>112</v>
      </c>
      <c r="I62" s="36" t="s">
        <v>93</v>
      </c>
      <c r="J62" s="38">
        <v>1</v>
      </c>
      <c r="K62" s="105" t="s">
        <v>50</v>
      </c>
    </row>
    <row r="63" spans="1:11" ht="22.5" customHeight="1" x14ac:dyDescent="0.25">
      <c r="A63" s="31"/>
      <c r="C63" s="40"/>
      <c r="D63" s="33" t="str">
        <f t="shared" ref="D63:E65" si="21">D62</f>
        <v>Thu</v>
      </c>
      <c r="E63" s="34">
        <f t="shared" si="21"/>
        <v>44238</v>
      </c>
      <c r="F63" s="35"/>
      <c r="G63" s="36"/>
      <c r="H63" s="43"/>
      <c r="I63" s="36"/>
      <c r="J63" s="38"/>
      <c r="K63" s="105"/>
    </row>
    <row r="64" spans="1:11" ht="22.5" customHeight="1" x14ac:dyDescent="0.25">
      <c r="A64" s="31"/>
      <c r="C64" s="40"/>
      <c r="D64" s="33" t="str">
        <f t="shared" si="21"/>
        <v>Thu</v>
      </c>
      <c r="E64" s="34">
        <f t="shared" si="21"/>
        <v>44238</v>
      </c>
      <c r="F64" s="35"/>
      <c r="G64" s="36"/>
      <c r="H64" s="43"/>
      <c r="I64" s="36"/>
      <c r="J64" s="38"/>
      <c r="K64" s="105"/>
    </row>
    <row r="65" spans="1:11" ht="22.5" customHeight="1" x14ac:dyDescent="0.25">
      <c r="A65" s="31"/>
      <c r="C65" s="40"/>
      <c r="D65" s="33" t="str">
        <f t="shared" si="21"/>
        <v>Thu</v>
      </c>
      <c r="E65" s="34">
        <f t="shared" si="21"/>
        <v>44238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9"/>
        <v>Fri</v>
      </c>
      <c r="E66" s="45">
        <f>+E61+1</f>
        <v>44239</v>
      </c>
      <c r="F66" s="46"/>
      <c r="G66" s="47"/>
      <c r="H66" s="51" t="s">
        <v>108</v>
      </c>
      <c r="I66" s="47"/>
      <c r="J66" s="49"/>
      <c r="K66" s="105"/>
    </row>
    <row r="67" spans="1:11" ht="22.5" customHeight="1" x14ac:dyDescent="0.25">
      <c r="A67" s="31"/>
      <c r="C67" s="40"/>
      <c r="D67" s="44" t="str">
        <f t="shared" ref="D67:E70" si="22">D66</f>
        <v>Fri</v>
      </c>
      <c r="E67" s="45">
        <f t="shared" si="22"/>
        <v>44239</v>
      </c>
      <c r="F67" s="46"/>
      <c r="G67" s="47"/>
      <c r="H67" s="51"/>
      <c r="I67" s="47"/>
      <c r="J67" s="49"/>
      <c r="K67" s="105"/>
    </row>
    <row r="68" spans="1:11" ht="22.5" customHeight="1" x14ac:dyDescent="0.25">
      <c r="A68" s="31"/>
      <c r="C68" s="40"/>
      <c r="D68" s="44" t="str">
        <f t="shared" si="22"/>
        <v>Fri</v>
      </c>
      <c r="E68" s="45">
        <f t="shared" si="22"/>
        <v>44239</v>
      </c>
      <c r="F68" s="46"/>
      <c r="G68" s="47"/>
      <c r="H68" s="51"/>
      <c r="I68" s="47"/>
      <c r="J68" s="49"/>
      <c r="K68" s="105"/>
    </row>
    <row r="69" spans="1:11" ht="22.5" customHeight="1" x14ac:dyDescent="0.25">
      <c r="A69" s="31"/>
      <c r="C69" s="40"/>
      <c r="D69" s="44" t="str">
        <f t="shared" si="22"/>
        <v>Fri</v>
      </c>
      <c r="E69" s="45">
        <f t="shared" si="22"/>
        <v>44239</v>
      </c>
      <c r="F69" s="46"/>
      <c r="G69" s="47"/>
      <c r="H69" s="51"/>
      <c r="I69" s="47"/>
      <c r="J69" s="49"/>
      <c r="K69" s="105"/>
    </row>
    <row r="70" spans="1:11" ht="22.5" customHeight="1" x14ac:dyDescent="0.25">
      <c r="A70" s="31"/>
      <c r="C70" s="40"/>
      <c r="D70" s="44" t="str">
        <f t="shared" si="22"/>
        <v>Fri</v>
      </c>
      <c r="E70" s="45">
        <f t="shared" si="22"/>
        <v>44239</v>
      </c>
      <c r="F70" s="46"/>
      <c r="G70" s="47"/>
      <c r="H70" s="51"/>
      <c r="I70" s="47"/>
      <c r="J70" s="49"/>
      <c r="K70" s="105"/>
    </row>
    <row r="71" spans="1:11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9"/>
        <v>Sat</v>
      </c>
      <c r="E71" s="34">
        <f>+E66+1</f>
        <v>44240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/>
      <c r="C72" s="40"/>
      <c r="D72" s="33" t="str">
        <f>D71</f>
        <v>Sat</v>
      </c>
      <c r="E72" s="34">
        <f>E71</f>
        <v>44240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 t="shared" ref="D73:E75" si="23">D72</f>
        <v>Sat</v>
      </c>
      <c r="E73" s="34">
        <f t="shared" si="23"/>
        <v>44240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si="23"/>
        <v>Sat</v>
      </c>
      <c r="E74" s="34">
        <f t="shared" si="23"/>
        <v>44240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23"/>
        <v>Sat</v>
      </c>
      <c r="E75" s="34">
        <f t="shared" si="23"/>
        <v>44240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44" t="str">
        <f t="shared" si="9"/>
        <v>Sun</v>
      </c>
      <c r="E76" s="45">
        <f>+E71+1</f>
        <v>44241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/>
      <c r="C77" s="40"/>
      <c r="D77" s="44" t="str">
        <f>D76</f>
        <v>Sun</v>
      </c>
      <c r="E77" s="45">
        <f>E76</f>
        <v>44241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 t="shared" ref="D78:E80" si="24">D77</f>
        <v>Sun</v>
      </c>
      <c r="E78" s="45">
        <f t="shared" si="24"/>
        <v>44241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 t="shared" si="24"/>
        <v>Sun</v>
      </c>
      <c r="E79" s="45">
        <f t="shared" si="24"/>
        <v>44241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si="24"/>
        <v>Sun</v>
      </c>
      <c r="E80" s="45">
        <f t="shared" si="24"/>
        <v>44241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>
        <f t="shared" si="0"/>
        <v>1</v>
      </c>
      <c r="B81" s="8">
        <f t="shared" si="1"/>
        <v>1</v>
      </c>
      <c r="C81" s="40"/>
      <c r="D81" s="33" t="str">
        <f t="shared" si="9"/>
        <v>Mo</v>
      </c>
      <c r="E81" s="34">
        <f>+E76+1</f>
        <v>44242</v>
      </c>
      <c r="F81" s="35"/>
      <c r="G81" s="36">
        <v>9006</v>
      </c>
      <c r="H81" s="43" t="s">
        <v>99</v>
      </c>
      <c r="I81" s="36" t="s">
        <v>82</v>
      </c>
      <c r="J81" s="38">
        <v>3</v>
      </c>
      <c r="K81" s="105" t="s">
        <v>50</v>
      </c>
    </row>
    <row r="82" spans="1:11" ht="22.5" customHeight="1" x14ac:dyDescent="0.25">
      <c r="A82" s="31"/>
      <c r="C82" s="40"/>
      <c r="D82" s="33" t="str">
        <f>D81</f>
        <v>Mo</v>
      </c>
      <c r="E82" s="34">
        <f>E81</f>
        <v>44242</v>
      </c>
      <c r="F82" s="35"/>
      <c r="G82" s="36">
        <v>9006</v>
      </c>
      <c r="H82" s="43" t="s">
        <v>100</v>
      </c>
      <c r="I82" s="36" t="s">
        <v>82</v>
      </c>
      <c r="J82" s="38">
        <v>5</v>
      </c>
      <c r="K82" s="105" t="s">
        <v>50</v>
      </c>
    </row>
    <row r="83" spans="1:11" ht="22.5" customHeight="1" x14ac:dyDescent="0.25">
      <c r="A83" s="31"/>
      <c r="C83" s="40"/>
      <c r="D83" s="33" t="str">
        <f t="shared" ref="D83:E85" si="25">D82</f>
        <v>Mo</v>
      </c>
      <c r="E83" s="34">
        <f t="shared" si="25"/>
        <v>44242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si="25"/>
        <v>Mo</v>
      </c>
      <c r="E84" s="34">
        <f t="shared" si="25"/>
        <v>44242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5"/>
        <v>Mo</v>
      </c>
      <c r="E85" s="34">
        <f t="shared" si="25"/>
        <v>44242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>
        <f t="shared" si="0"/>
        <v>1</v>
      </c>
      <c r="B86" s="8">
        <f t="shared" si="1"/>
        <v>2</v>
      </c>
      <c r="C86" s="40"/>
      <c r="D86" s="33" t="str">
        <f t="shared" si="9"/>
        <v>Tue</v>
      </c>
      <c r="E86" s="34">
        <f t="shared" ref="E86:E95" si="26">+E81+1</f>
        <v>44243</v>
      </c>
      <c r="F86" s="35"/>
      <c r="G86" s="36">
        <v>9006</v>
      </c>
      <c r="H86" s="43" t="s">
        <v>101</v>
      </c>
      <c r="I86" s="36" t="s">
        <v>82</v>
      </c>
      <c r="J86" s="38">
        <v>3</v>
      </c>
      <c r="K86" s="105" t="s">
        <v>50</v>
      </c>
    </row>
    <row r="87" spans="1:11" ht="22.5" customHeight="1" x14ac:dyDescent="0.25">
      <c r="A87" s="31">
        <f t="shared" ref="A87:A90" si="27">IF(OR(C87="f",C87="u",C87="F",C87="U"),"",IF(OR(B87=1,B87=2,B87=3,B87=4,B87=5),1,""))</f>
        <v>1</v>
      </c>
      <c r="B87" s="8">
        <f t="shared" ref="B87:B90" si="28">WEEKDAY(E87,2)</f>
        <v>2</v>
      </c>
      <c r="C87" s="40"/>
      <c r="D87" s="33" t="str">
        <f t="shared" ref="D87:D90" si="29">IF(B87=1,"Mo",IF(B87=2,"Tue",IF(B87=3,"Wed",IF(B87=4,"Thu",IF(B87=5,"Fri",IF(B87=6,"Sat",IF(B87=7,"Sun","")))))))</f>
        <v>Tue</v>
      </c>
      <c r="E87" s="34">
        <f t="shared" si="26"/>
        <v>44243</v>
      </c>
      <c r="F87" s="35"/>
      <c r="G87" s="36">
        <v>9006</v>
      </c>
      <c r="H87" s="43" t="s">
        <v>102</v>
      </c>
      <c r="I87" s="36" t="s">
        <v>82</v>
      </c>
      <c r="J87" s="38">
        <v>3</v>
      </c>
      <c r="K87" s="105" t="s">
        <v>50</v>
      </c>
    </row>
    <row r="88" spans="1:11" ht="22.5" customHeight="1" x14ac:dyDescent="0.25">
      <c r="A88" s="31">
        <f t="shared" si="27"/>
        <v>1</v>
      </c>
      <c r="B88" s="8">
        <f t="shared" si="28"/>
        <v>2</v>
      </c>
      <c r="C88" s="40"/>
      <c r="D88" s="33" t="str">
        <f t="shared" si="29"/>
        <v>Tue</v>
      </c>
      <c r="E88" s="34">
        <f t="shared" si="26"/>
        <v>44243</v>
      </c>
      <c r="F88" s="35"/>
      <c r="G88" s="36">
        <v>9002</v>
      </c>
      <c r="H88" s="43" t="s">
        <v>109</v>
      </c>
      <c r="I88" s="36" t="s">
        <v>106</v>
      </c>
      <c r="J88" s="38">
        <v>2</v>
      </c>
      <c r="K88" s="105"/>
    </row>
    <row r="89" spans="1:11" ht="22.5" customHeight="1" x14ac:dyDescent="0.25">
      <c r="A89" s="31">
        <f t="shared" si="27"/>
        <v>1</v>
      </c>
      <c r="B89" s="8">
        <f t="shared" si="28"/>
        <v>2</v>
      </c>
      <c r="C89" s="40"/>
      <c r="D89" s="33" t="str">
        <f t="shared" si="29"/>
        <v>Tue</v>
      </c>
      <c r="E89" s="34">
        <f t="shared" si="26"/>
        <v>44243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27"/>
        <v>1</v>
      </c>
      <c r="B90" s="8">
        <f t="shared" si="28"/>
        <v>2</v>
      </c>
      <c r="C90" s="40"/>
      <c r="D90" s="33" t="str">
        <f t="shared" si="29"/>
        <v>Tue</v>
      </c>
      <c r="E90" s="34">
        <f t="shared" si="26"/>
        <v>44243</v>
      </c>
      <c r="F90" s="35"/>
      <c r="G90" s="36"/>
      <c r="H90" s="43"/>
      <c r="I90" s="36"/>
      <c r="J90" s="38"/>
      <c r="K90" s="105"/>
    </row>
    <row r="91" spans="1:11" ht="22.5" customHeight="1" x14ac:dyDescent="0.25">
      <c r="A91" s="31">
        <f t="shared" si="0"/>
        <v>1</v>
      </c>
      <c r="B91" s="8">
        <f t="shared" si="1"/>
        <v>3</v>
      </c>
      <c r="C91" s="40"/>
      <c r="D91" s="33" t="str">
        <f t="shared" si="9"/>
        <v>Wed</v>
      </c>
      <c r="E91" s="34">
        <f t="shared" si="26"/>
        <v>44244</v>
      </c>
      <c r="F91" s="35"/>
      <c r="G91" s="36">
        <v>9006</v>
      </c>
      <c r="H91" s="43" t="s">
        <v>103</v>
      </c>
      <c r="I91" s="36" t="s">
        <v>82</v>
      </c>
      <c r="J91" s="38">
        <v>2</v>
      </c>
      <c r="K91" s="105" t="s">
        <v>50</v>
      </c>
    </row>
    <row r="92" spans="1:11" ht="22.5" customHeight="1" x14ac:dyDescent="0.25">
      <c r="A92" s="31">
        <f t="shared" ref="A92:A95" si="30">IF(OR(C92="f",C92="u",C92="F",C92="U"),"",IF(OR(B92=1,B92=2,B92=3,B92=4,B92=5),1,""))</f>
        <v>1</v>
      </c>
      <c r="B92" s="8">
        <f t="shared" ref="B92:B95" si="31">WEEKDAY(E92,2)</f>
        <v>3</v>
      </c>
      <c r="C92" s="40"/>
      <c r="D92" s="33" t="str">
        <f t="shared" ref="D92:D95" si="32">IF(B92=1,"Mo",IF(B92=2,"Tue",IF(B92=3,"Wed",IF(B92=4,"Thu",IF(B92=5,"Fri",IF(B92=6,"Sat",IF(B92=7,"Sun","")))))))</f>
        <v>Wed</v>
      </c>
      <c r="E92" s="34">
        <f t="shared" si="26"/>
        <v>44244</v>
      </c>
      <c r="F92" s="35"/>
      <c r="G92" s="36">
        <v>9006</v>
      </c>
      <c r="H92" s="43" t="s">
        <v>89</v>
      </c>
      <c r="I92" s="36" t="s">
        <v>82</v>
      </c>
      <c r="J92" s="38">
        <v>6</v>
      </c>
      <c r="K92" s="105" t="s">
        <v>50</v>
      </c>
    </row>
    <row r="93" spans="1:11" ht="22.5" customHeight="1" x14ac:dyDescent="0.25">
      <c r="A93" s="31">
        <f t="shared" si="30"/>
        <v>1</v>
      </c>
      <c r="B93" s="8">
        <f t="shared" si="31"/>
        <v>3</v>
      </c>
      <c r="C93" s="40"/>
      <c r="D93" s="33" t="str">
        <f t="shared" si="32"/>
        <v>Wed</v>
      </c>
      <c r="E93" s="34">
        <f t="shared" si="26"/>
        <v>44244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>
        <f t="shared" si="30"/>
        <v>1</v>
      </c>
      <c r="B94" s="8">
        <f t="shared" si="31"/>
        <v>3</v>
      </c>
      <c r="C94" s="40"/>
      <c r="D94" s="33" t="str">
        <f t="shared" si="32"/>
        <v>Wed</v>
      </c>
      <c r="E94" s="34">
        <f t="shared" si="26"/>
        <v>44244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>
        <f t="shared" si="30"/>
        <v>1</v>
      </c>
      <c r="B95" s="8">
        <f t="shared" si="31"/>
        <v>3</v>
      </c>
      <c r="C95" s="40"/>
      <c r="D95" s="33" t="str">
        <f t="shared" si="32"/>
        <v>Wed</v>
      </c>
      <c r="E95" s="34">
        <f t="shared" si="26"/>
        <v>44244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>
        <f t="shared" si="0"/>
        <v>1</v>
      </c>
      <c r="B96" s="8">
        <f t="shared" si="1"/>
        <v>4</v>
      </c>
      <c r="C96" s="40"/>
      <c r="D96" s="33" t="str">
        <f t="shared" si="9"/>
        <v>Thu</v>
      </c>
      <c r="E96" s="34">
        <f t="shared" ref="E96" si="33">+E91+1</f>
        <v>44245</v>
      </c>
      <c r="F96" s="35"/>
      <c r="G96" s="36">
        <v>9006</v>
      </c>
      <c r="H96" s="43" t="s">
        <v>89</v>
      </c>
      <c r="I96" s="36" t="s">
        <v>82</v>
      </c>
      <c r="J96" s="38">
        <v>8</v>
      </c>
      <c r="K96" s="105" t="s">
        <v>50</v>
      </c>
    </row>
    <row r="97" spans="1:11" ht="22.5" customHeight="1" x14ac:dyDescent="0.25">
      <c r="A97" s="31"/>
      <c r="C97" s="40"/>
      <c r="D97" s="33" t="str">
        <f>D96</f>
        <v>Thu</v>
      </c>
      <c r="E97" s="34">
        <f>E96</f>
        <v>44245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40"/>
      <c r="D98" s="33" t="str">
        <f t="shared" ref="D98:E100" si="34">D97</f>
        <v>Thu</v>
      </c>
      <c r="E98" s="34">
        <f t="shared" si="34"/>
        <v>44245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40"/>
      <c r="D99" s="33" t="str">
        <f t="shared" si="34"/>
        <v>Thu</v>
      </c>
      <c r="E99" s="34">
        <f t="shared" si="34"/>
        <v>44245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/>
      <c r="C100" s="40"/>
      <c r="D100" s="33" t="str">
        <f t="shared" si="34"/>
        <v>Thu</v>
      </c>
      <c r="E100" s="34">
        <f t="shared" si="34"/>
        <v>44245</v>
      </c>
      <c r="F100" s="35"/>
      <c r="G100" s="66"/>
      <c r="H100" s="43"/>
      <c r="I100" s="36"/>
      <c r="J100" s="38"/>
      <c r="K100" s="105"/>
    </row>
    <row r="101" spans="1:11" ht="22.5" customHeight="1" x14ac:dyDescent="0.25">
      <c r="A101" s="31">
        <f t="shared" si="0"/>
        <v>1</v>
      </c>
      <c r="B101" s="8">
        <f t="shared" si="1"/>
        <v>5</v>
      </c>
      <c r="C101" s="40"/>
      <c r="D101" s="44" t="str">
        <f t="shared" si="9"/>
        <v>Fri</v>
      </c>
      <c r="E101" s="45">
        <f>+E96+1</f>
        <v>44246</v>
      </c>
      <c r="F101" s="46"/>
      <c r="G101" s="47">
        <v>9006</v>
      </c>
      <c r="H101" s="48" t="s">
        <v>89</v>
      </c>
      <c r="I101" s="47" t="s">
        <v>82</v>
      </c>
      <c r="J101" s="49">
        <v>8</v>
      </c>
      <c r="K101" s="105" t="s">
        <v>50</v>
      </c>
    </row>
    <row r="102" spans="1:11" ht="22.5" customHeight="1" x14ac:dyDescent="0.25">
      <c r="A102" s="31"/>
      <c r="C102" s="40"/>
      <c r="D102" s="44" t="str">
        <f>D101</f>
        <v>Fri</v>
      </c>
      <c r="E102" s="45">
        <f>E101</f>
        <v>44246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40"/>
      <c r="D103" s="44" t="str">
        <f>D102</f>
        <v>Fri</v>
      </c>
      <c r="E103" s="45">
        <f>E102</f>
        <v>44246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40"/>
      <c r="D104" s="44" t="str">
        <f t="shared" ref="D104:E105" si="35">D103</f>
        <v>Fri</v>
      </c>
      <c r="E104" s="45">
        <f t="shared" si="35"/>
        <v>44246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/>
      <c r="C105" s="40"/>
      <c r="D105" s="44" t="str">
        <f t="shared" si="35"/>
        <v>Fri</v>
      </c>
      <c r="E105" s="45">
        <f t="shared" si="35"/>
        <v>44246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 t="str">
        <f t="shared" si="0"/>
        <v/>
      </c>
      <c r="B106" s="8">
        <f t="shared" si="1"/>
        <v>6</v>
      </c>
      <c r="C106" s="40"/>
      <c r="D106" s="33" t="str">
        <f t="shared" si="9"/>
        <v>Sat</v>
      </c>
      <c r="E106" s="34">
        <f>+E101+1</f>
        <v>44247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>D106</f>
        <v>Sat</v>
      </c>
      <c r="E107" s="34">
        <f>E106</f>
        <v>44247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ref="D108:E110" si="36">D107</f>
        <v>Sat</v>
      </c>
      <c r="E108" s="34">
        <f t="shared" si="36"/>
        <v>44247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/>
      <c r="C109" s="40"/>
      <c r="D109" s="33" t="str">
        <f t="shared" si="36"/>
        <v>Sat</v>
      </c>
      <c r="E109" s="34">
        <f t="shared" si="36"/>
        <v>44247</v>
      </c>
      <c r="F109" s="35"/>
      <c r="G109" s="36"/>
      <c r="H109" s="43"/>
      <c r="I109" s="36"/>
      <c r="J109" s="38"/>
      <c r="K109" s="105"/>
    </row>
    <row r="110" spans="1:11" ht="22.5" customHeight="1" x14ac:dyDescent="0.25">
      <c r="A110" s="31"/>
      <c r="C110" s="40"/>
      <c r="D110" s="33" t="str">
        <f t="shared" si="36"/>
        <v>Sat</v>
      </c>
      <c r="E110" s="34">
        <f t="shared" si="36"/>
        <v>44247</v>
      </c>
      <c r="F110" s="35"/>
      <c r="G110" s="6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40"/>
      <c r="D111" s="44" t="str">
        <f t="shared" si="9"/>
        <v>Sun</v>
      </c>
      <c r="E111" s="45">
        <f>+E106+1</f>
        <v>44248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>D111</f>
        <v>Sun</v>
      </c>
      <c r="E112" s="45">
        <f>E111</f>
        <v>44248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ref="D113:E115" si="37">D112</f>
        <v>Sun</v>
      </c>
      <c r="E113" s="45">
        <f t="shared" si="37"/>
        <v>44248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/>
      <c r="C114" s="40"/>
      <c r="D114" s="44" t="str">
        <f t="shared" si="37"/>
        <v>Sun</v>
      </c>
      <c r="E114" s="45">
        <f t="shared" si="37"/>
        <v>44248</v>
      </c>
      <c r="F114" s="46"/>
      <c r="G114" s="47"/>
      <c r="H114" s="48"/>
      <c r="I114" s="47"/>
      <c r="J114" s="49"/>
      <c r="K114" s="105"/>
    </row>
    <row r="115" spans="1:11" ht="22.5" customHeight="1" x14ac:dyDescent="0.25">
      <c r="A115" s="31"/>
      <c r="C115" s="40"/>
      <c r="D115" s="44" t="str">
        <f t="shared" si="37"/>
        <v>Sun</v>
      </c>
      <c r="E115" s="45">
        <f t="shared" si="37"/>
        <v>44248</v>
      </c>
      <c r="F115" s="46"/>
      <c r="G115" s="47"/>
      <c r="H115" s="48"/>
      <c r="I115" s="47"/>
      <c r="J115" s="49"/>
      <c r="K115" s="105"/>
    </row>
    <row r="116" spans="1:11" ht="22.5" customHeight="1" x14ac:dyDescent="0.25">
      <c r="A116" s="31">
        <f t="shared" si="0"/>
        <v>1</v>
      </c>
      <c r="B116" s="8">
        <f t="shared" si="1"/>
        <v>1</v>
      </c>
      <c r="C116" s="40"/>
      <c r="D116" s="33" t="str">
        <f t="shared" si="9"/>
        <v>Mo</v>
      </c>
      <c r="E116" s="34">
        <f>+E111+1</f>
        <v>44249</v>
      </c>
      <c r="F116" s="35"/>
      <c r="G116" s="36">
        <v>9006</v>
      </c>
      <c r="H116" s="43" t="s">
        <v>89</v>
      </c>
      <c r="I116" s="36" t="s">
        <v>82</v>
      </c>
      <c r="J116" s="38">
        <v>8</v>
      </c>
      <c r="K116" s="105" t="s">
        <v>50</v>
      </c>
    </row>
    <row r="117" spans="1:11" ht="22.5" customHeight="1" x14ac:dyDescent="0.25">
      <c r="A117" s="31"/>
      <c r="C117" s="40"/>
      <c r="D117" s="33" t="str">
        <f>D116</f>
        <v>Mo</v>
      </c>
      <c r="E117" s="34">
        <f>E116</f>
        <v>44249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ref="D118:E121" si="38">D117</f>
        <v>Mo</v>
      </c>
      <c r="E118" s="34">
        <f t="shared" si="38"/>
        <v>44249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/>
      <c r="C119" s="40"/>
      <c r="D119" s="33" t="str">
        <f t="shared" si="38"/>
        <v>Mo</v>
      </c>
      <c r="E119" s="34">
        <f t="shared" si="38"/>
        <v>44249</v>
      </c>
      <c r="F119" s="35"/>
      <c r="G119" s="36"/>
      <c r="H119" s="43"/>
      <c r="I119" s="36"/>
      <c r="J119" s="38"/>
      <c r="K119" s="105"/>
    </row>
    <row r="120" spans="1:11" ht="22.5" customHeight="1" x14ac:dyDescent="0.25">
      <c r="A120" s="31"/>
      <c r="C120" s="40"/>
      <c r="D120" s="33" t="str">
        <f t="shared" si="38"/>
        <v>Mo</v>
      </c>
      <c r="E120" s="34">
        <f t="shared" si="38"/>
        <v>44249</v>
      </c>
      <c r="F120" s="35"/>
      <c r="G120" s="36"/>
      <c r="H120" s="43"/>
      <c r="I120" s="36"/>
      <c r="J120" s="38"/>
      <c r="K120" s="105"/>
    </row>
    <row r="121" spans="1:11" ht="22.5" customHeight="1" x14ac:dyDescent="0.25">
      <c r="A121" s="31"/>
      <c r="C121" s="40"/>
      <c r="D121" s="33" t="str">
        <f t="shared" si="38"/>
        <v>Mo</v>
      </c>
      <c r="E121" s="34">
        <f t="shared" si="38"/>
        <v>44249</v>
      </c>
      <c r="F121" s="35"/>
      <c r="G121" s="36"/>
      <c r="H121" s="43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f t="shared" si="1"/>
        <v>2</v>
      </c>
      <c r="C122" s="40"/>
      <c r="D122" s="33" t="str">
        <f t="shared" si="9"/>
        <v>Tue</v>
      </c>
      <c r="E122" s="34">
        <f>+E116+1</f>
        <v>44250</v>
      </c>
      <c r="F122" s="35"/>
      <c r="G122" s="36">
        <v>9002</v>
      </c>
      <c r="H122" s="37" t="s">
        <v>105</v>
      </c>
      <c r="I122" s="36" t="s">
        <v>106</v>
      </c>
      <c r="J122" s="38">
        <v>8</v>
      </c>
      <c r="K122" s="105"/>
    </row>
    <row r="123" spans="1:11" ht="22.5" customHeight="1" x14ac:dyDescent="0.4">
      <c r="A123" s="31">
        <f t="shared" si="0"/>
        <v>1</v>
      </c>
      <c r="B123" s="8">
        <f t="shared" si="1"/>
        <v>3</v>
      </c>
      <c r="C123" s="40"/>
      <c r="D123" s="33" t="str">
        <f t="shared" si="9"/>
        <v>Wed</v>
      </c>
      <c r="E123" s="34">
        <f t="shared" ref="E123" si="39">+E122+1</f>
        <v>44251</v>
      </c>
      <c r="F123" s="35"/>
      <c r="G123" s="36">
        <v>9002</v>
      </c>
      <c r="H123" s="116" t="s">
        <v>105</v>
      </c>
      <c r="I123" s="36" t="s">
        <v>106</v>
      </c>
      <c r="J123" s="38">
        <v>8</v>
      </c>
      <c r="K123" s="105"/>
    </row>
    <row r="124" spans="1:11" ht="22.5" customHeight="1" x14ac:dyDescent="0.25">
      <c r="A124" s="31">
        <f t="shared" si="0"/>
        <v>1</v>
      </c>
      <c r="B124" s="8">
        <f t="shared" si="1"/>
        <v>4</v>
      </c>
      <c r="C124" s="40"/>
      <c r="D124" s="33" t="str">
        <f t="shared" si="9"/>
        <v>Thu</v>
      </c>
      <c r="E124" s="34">
        <f>+E123+1</f>
        <v>44252</v>
      </c>
      <c r="F124" s="35"/>
      <c r="G124" s="36">
        <v>9006</v>
      </c>
      <c r="H124" s="43" t="s">
        <v>104</v>
      </c>
      <c r="I124" s="36" t="s">
        <v>82</v>
      </c>
      <c r="J124" s="38">
        <v>3</v>
      </c>
      <c r="K124" s="105" t="s">
        <v>50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44252</v>
      </c>
      <c r="F125" s="35"/>
      <c r="G125" s="36">
        <v>9006</v>
      </c>
      <c r="H125" s="43" t="s">
        <v>89</v>
      </c>
      <c r="I125" s="36" t="s">
        <v>82</v>
      </c>
      <c r="J125" s="38">
        <v>5</v>
      </c>
      <c r="K125" s="105" t="s">
        <v>50</v>
      </c>
    </row>
    <row r="126" spans="1:11" ht="22.5" customHeight="1" x14ac:dyDescent="0.25">
      <c r="A126" s="31"/>
      <c r="C126" s="40"/>
      <c r="D126" s="33" t="str">
        <f t="shared" ref="D126:E128" si="40">D125</f>
        <v>Thu</v>
      </c>
      <c r="E126" s="34">
        <f t="shared" si="40"/>
        <v>44252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40"/>
        <v>Thu</v>
      </c>
      <c r="E127" s="34">
        <f t="shared" si="40"/>
        <v>44252</v>
      </c>
      <c r="F127" s="35"/>
      <c r="G127" s="36"/>
      <c r="H127" s="43"/>
      <c r="I127" s="36"/>
      <c r="J127" s="38"/>
      <c r="K127" s="105"/>
    </row>
    <row r="128" spans="1:11" ht="22.5" customHeight="1" x14ac:dyDescent="0.25">
      <c r="A128" s="31"/>
      <c r="C128" s="40"/>
      <c r="D128" s="33" t="str">
        <f t="shared" si="40"/>
        <v>Thu</v>
      </c>
      <c r="E128" s="34">
        <f t="shared" si="40"/>
        <v>44252</v>
      </c>
      <c r="F128" s="35"/>
      <c r="G128" s="66"/>
      <c r="H128" s="43"/>
      <c r="I128" s="36"/>
      <c r="J128" s="38"/>
      <c r="K128" s="105"/>
    </row>
    <row r="129" spans="1:11" ht="22.5" customHeight="1" x14ac:dyDescent="0.25">
      <c r="A129" s="31">
        <f t="shared" si="0"/>
        <v>1</v>
      </c>
      <c r="B129" s="8">
        <f t="shared" si="1"/>
        <v>5</v>
      </c>
      <c r="C129" s="40"/>
      <c r="D129" s="44" t="str">
        <f t="shared" si="9"/>
        <v>Fri</v>
      </c>
      <c r="E129" s="45">
        <f>+E124+1</f>
        <v>44253</v>
      </c>
      <c r="F129" s="46"/>
      <c r="G129" s="47"/>
      <c r="H129" s="48" t="s">
        <v>107</v>
      </c>
      <c r="I129" s="47"/>
      <c r="J129" s="49"/>
      <c r="K129" s="105"/>
    </row>
    <row r="130" spans="1:11" ht="22.5" customHeight="1" x14ac:dyDescent="0.25">
      <c r="A130" s="31"/>
      <c r="C130" s="40"/>
      <c r="D130" s="44" t="str">
        <f>D129</f>
        <v>Fri</v>
      </c>
      <c r="E130" s="45">
        <f>E129</f>
        <v>44253</v>
      </c>
      <c r="F130" s="46"/>
      <c r="G130" s="47">
        <v>9006</v>
      </c>
      <c r="H130" s="48" t="s">
        <v>113</v>
      </c>
      <c r="I130" s="47" t="s">
        <v>114</v>
      </c>
      <c r="J130" s="49">
        <v>8</v>
      </c>
      <c r="K130" s="105" t="s">
        <v>50</v>
      </c>
    </row>
    <row r="131" spans="1:11" ht="22.5" customHeight="1" x14ac:dyDescent="0.25">
      <c r="A131" s="31"/>
      <c r="C131" s="40"/>
      <c r="D131" s="44" t="str">
        <f t="shared" ref="D131:E133" si="41">D130</f>
        <v>Fri</v>
      </c>
      <c r="E131" s="45">
        <f t="shared" si="41"/>
        <v>44253</v>
      </c>
      <c r="F131" s="46"/>
      <c r="G131" s="47"/>
      <c r="H131" s="48"/>
      <c r="I131" s="47"/>
      <c r="J131" s="49"/>
      <c r="K131" s="105"/>
    </row>
    <row r="132" spans="1:11" ht="22.5" customHeight="1" x14ac:dyDescent="0.25">
      <c r="A132" s="31"/>
      <c r="C132" s="40"/>
      <c r="D132" s="44" t="str">
        <f t="shared" si="41"/>
        <v>Fri</v>
      </c>
      <c r="E132" s="45">
        <f t="shared" si="41"/>
        <v>44253</v>
      </c>
      <c r="F132" s="46"/>
      <c r="G132" s="47"/>
      <c r="H132" s="48"/>
      <c r="I132" s="47"/>
      <c r="J132" s="49"/>
      <c r="K132" s="105"/>
    </row>
    <row r="133" spans="1:11" ht="22.5" customHeight="1" x14ac:dyDescent="0.25">
      <c r="A133" s="31"/>
      <c r="C133" s="40"/>
      <c r="D133" s="44" t="str">
        <f t="shared" si="41"/>
        <v>Fri</v>
      </c>
      <c r="E133" s="45">
        <f t="shared" si="41"/>
        <v>44253</v>
      </c>
      <c r="F133" s="46"/>
      <c r="G133" s="47"/>
      <c r="H133" s="48"/>
      <c r="I133" s="47"/>
      <c r="J133" s="49"/>
      <c r="K133" s="105"/>
    </row>
    <row r="134" spans="1:11" ht="22.5" customHeight="1" x14ac:dyDescent="0.25">
      <c r="A134" s="31" t="str">
        <f t="shared" si="0"/>
        <v/>
      </c>
      <c r="B134" s="8">
        <f t="shared" si="1"/>
        <v>6</v>
      </c>
      <c r="C134" s="40"/>
      <c r="D134" s="33" t="str">
        <f t="shared" si="9"/>
        <v>Sat</v>
      </c>
      <c r="E134" s="34">
        <f>+E129+1</f>
        <v>44254</v>
      </c>
      <c r="F134" s="65"/>
      <c r="G134" s="65">
        <v>9006</v>
      </c>
      <c r="H134" s="65" t="s">
        <v>113</v>
      </c>
      <c r="I134" s="65" t="s">
        <v>114</v>
      </c>
      <c r="J134" s="38">
        <v>8</v>
      </c>
      <c r="K134" s="65" t="s">
        <v>50</v>
      </c>
    </row>
    <row r="135" spans="1:11" ht="22.5" customHeight="1" thickBot="1" x14ac:dyDescent="0.3">
      <c r="A135" s="31" t="str">
        <f t="shared" si="0"/>
        <v/>
      </c>
      <c r="B135" s="8">
        <f t="shared" si="1"/>
        <v>7</v>
      </c>
      <c r="C135" s="40"/>
      <c r="D135" s="107" t="str">
        <f t="shared" si="9"/>
        <v>Sun</v>
      </c>
      <c r="E135" s="93">
        <f>+E134+1</f>
        <v>44255</v>
      </c>
      <c r="F135" s="108"/>
      <c r="G135" s="108">
        <v>9006</v>
      </c>
      <c r="H135" s="108" t="s">
        <v>113</v>
      </c>
      <c r="I135" s="108" t="s">
        <v>114</v>
      </c>
      <c r="J135" s="38">
        <v>8</v>
      </c>
      <c r="K135" s="108" t="s">
        <v>50</v>
      </c>
    </row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</sheetData>
  <mergeCells count="2">
    <mergeCell ref="D4:E4"/>
    <mergeCell ref="D1:K1"/>
  </mergeCells>
  <conditionalFormatting sqref="C11:C16 C21 C26:C51 C56 C61:C86 C91 C96:C135">
    <cfRule type="expression" dxfId="360" priority="273" stopIfTrue="1">
      <formula>IF($A11=1,B11,)</formula>
    </cfRule>
    <cfRule type="expression" dxfId="359" priority="274" stopIfTrue="1">
      <formula>IF($A11="",B11,)</formula>
    </cfRule>
  </conditionalFormatting>
  <conditionalFormatting sqref="E11:E15">
    <cfRule type="expression" dxfId="358" priority="275" stopIfTrue="1">
      <formula>IF($A11="",B11,"")</formula>
    </cfRule>
  </conditionalFormatting>
  <conditionalFormatting sqref="E16 E21 E26:E51 E56 E61:E86 E91 E96:E135">
    <cfRule type="expression" dxfId="357" priority="276" stopIfTrue="1">
      <formula>IF($A16&lt;&gt;1,B16,"")</formula>
    </cfRule>
  </conditionalFormatting>
  <conditionalFormatting sqref="D11:D16 D21 D26:D51 D56 D61:D86 D91 D96:D135">
    <cfRule type="expression" dxfId="356" priority="277" stopIfTrue="1">
      <formula>IF($A11="",B11,)</formula>
    </cfRule>
  </conditionalFormatting>
  <conditionalFormatting sqref="G11:G16 G26:G51 G56 G61:G82 G91 G85 G96:G99 G106:G115 G117:G133">
    <cfRule type="expression" dxfId="355" priority="278" stopIfTrue="1">
      <formula>#REF!="Freelancer"</formula>
    </cfRule>
    <cfRule type="expression" dxfId="354" priority="279" stopIfTrue="1">
      <formula>#REF!="DTC Int. Staff"</formula>
    </cfRule>
  </conditionalFormatting>
  <conditionalFormatting sqref="G26:G30 G41:G51 G56 G61:G65 G76:G82 G91 G85 G96:G99 G110:G115 G117:G127">
    <cfRule type="expression" dxfId="353" priority="271" stopIfTrue="1">
      <formula>$F$5="Freelancer"</formula>
    </cfRule>
    <cfRule type="expression" dxfId="352" priority="272" stopIfTrue="1">
      <formula>$F$5="DTC Int. Staff"</formula>
    </cfRule>
  </conditionalFormatting>
  <conditionalFormatting sqref="G16">
    <cfRule type="expression" dxfId="351" priority="269" stopIfTrue="1">
      <formula>#REF!="Freelancer"</formula>
    </cfRule>
    <cfRule type="expression" dxfId="350" priority="270" stopIfTrue="1">
      <formula>#REF!="DTC Int. Staff"</formula>
    </cfRule>
  </conditionalFormatting>
  <conditionalFormatting sqref="G16">
    <cfRule type="expression" dxfId="349" priority="267" stopIfTrue="1">
      <formula>$F$5="Freelancer"</formula>
    </cfRule>
    <cfRule type="expression" dxfId="348" priority="268" stopIfTrue="1">
      <formula>$F$5="DTC Int. Staff"</formula>
    </cfRule>
  </conditionalFormatting>
  <conditionalFormatting sqref="G21">
    <cfRule type="expression" dxfId="347" priority="265" stopIfTrue="1">
      <formula>#REF!="Freelancer"</formula>
    </cfRule>
    <cfRule type="expression" dxfId="346" priority="266" stopIfTrue="1">
      <formula>#REF!="DTC Int. Staff"</formula>
    </cfRule>
  </conditionalFormatting>
  <conditionalFormatting sqref="G21">
    <cfRule type="expression" dxfId="345" priority="263" stopIfTrue="1">
      <formula>$F$5="Freelancer"</formula>
    </cfRule>
    <cfRule type="expression" dxfId="344" priority="264" stopIfTrue="1">
      <formula>$F$5="DTC Int. Staff"</formula>
    </cfRule>
  </conditionalFormatting>
  <conditionalFormatting sqref="G71:G75">
    <cfRule type="expression" dxfId="343" priority="253" stopIfTrue="1">
      <formula>$F$5="Freelancer"</formula>
    </cfRule>
    <cfRule type="expression" dxfId="342" priority="254" stopIfTrue="1">
      <formula>$F$5="DTC Int. Staff"</formula>
    </cfRule>
  </conditionalFormatting>
  <conditionalFormatting sqref="G100 G102:G104">
    <cfRule type="expression" dxfId="341" priority="251" stopIfTrue="1">
      <formula>#REF!="Freelancer"</formula>
    </cfRule>
    <cfRule type="expression" dxfId="340" priority="252" stopIfTrue="1">
      <formula>#REF!="DTC Int. Staff"</formula>
    </cfRule>
  </conditionalFormatting>
  <conditionalFormatting sqref="G100 G102:G104">
    <cfRule type="expression" dxfId="339" priority="249" stopIfTrue="1">
      <formula>$F$5="Freelancer"</formula>
    </cfRule>
    <cfRule type="expression" dxfId="338" priority="250" stopIfTrue="1">
      <formula>$F$5="DTC Int. Staff"</formula>
    </cfRule>
  </conditionalFormatting>
  <conditionalFormatting sqref="C17">
    <cfRule type="expression" dxfId="337" priority="243" stopIfTrue="1">
      <formula>IF($A17=1,B17,)</formula>
    </cfRule>
    <cfRule type="expression" dxfId="336" priority="244" stopIfTrue="1">
      <formula>IF($A17="",B17,)</formula>
    </cfRule>
  </conditionalFormatting>
  <conditionalFormatting sqref="E17">
    <cfRule type="expression" dxfId="335" priority="245" stopIfTrue="1">
      <formula>IF($A17&lt;&gt;1,B17,"")</formula>
    </cfRule>
  </conditionalFormatting>
  <conditionalFormatting sqref="D17">
    <cfRule type="expression" dxfId="334" priority="246" stopIfTrue="1">
      <formula>IF($A17="",B17,)</formula>
    </cfRule>
  </conditionalFormatting>
  <conditionalFormatting sqref="G17">
    <cfRule type="expression" dxfId="333" priority="247" stopIfTrue="1">
      <formula>#REF!="Freelancer"</formula>
    </cfRule>
    <cfRule type="expression" dxfId="332" priority="248" stopIfTrue="1">
      <formula>#REF!="DTC Int. Staff"</formula>
    </cfRule>
  </conditionalFormatting>
  <conditionalFormatting sqref="G17">
    <cfRule type="expression" dxfId="331" priority="241" stopIfTrue="1">
      <formula>#REF!="Freelancer"</formula>
    </cfRule>
    <cfRule type="expression" dxfId="330" priority="242" stopIfTrue="1">
      <formula>#REF!="DTC Int. Staff"</formula>
    </cfRule>
  </conditionalFormatting>
  <conditionalFormatting sqref="G17">
    <cfRule type="expression" dxfId="329" priority="239" stopIfTrue="1">
      <formula>$F$5="Freelancer"</formula>
    </cfRule>
    <cfRule type="expression" dxfId="328" priority="240" stopIfTrue="1">
      <formula>$F$5="DTC Int. Staff"</formula>
    </cfRule>
  </conditionalFormatting>
  <conditionalFormatting sqref="C18">
    <cfRule type="expression" dxfId="327" priority="233" stopIfTrue="1">
      <formula>IF($A18=1,B18,)</formula>
    </cfRule>
    <cfRule type="expression" dxfId="326" priority="234" stopIfTrue="1">
      <formula>IF($A18="",B18,)</formula>
    </cfRule>
  </conditionalFormatting>
  <conditionalFormatting sqref="E18">
    <cfRule type="expression" dxfId="325" priority="235" stopIfTrue="1">
      <formula>IF($A18&lt;&gt;1,B18,"")</formula>
    </cfRule>
  </conditionalFormatting>
  <conditionalFormatting sqref="D18">
    <cfRule type="expression" dxfId="324" priority="236" stopIfTrue="1">
      <formula>IF($A18="",B18,)</formula>
    </cfRule>
  </conditionalFormatting>
  <conditionalFormatting sqref="G18">
    <cfRule type="expression" dxfId="323" priority="237" stopIfTrue="1">
      <formula>#REF!="Freelancer"</formula>
    </cfRule>
    <cfRule type="expression" dxfId="322" priority="238" stopIfTrue="1">
      <formula>#REF!="DTC Int. Staff"</formula>
    </cfRule>
  </conditionalFormatting>
  <conditionalFormatting sqref="G18">
    <cfRule type="expression" dxfId="321" priority="231" stopIfTrue="1">
      <formula>#REF!="Freelancer"</formula>
    </cfRule>
    <cfRule type="expression" dxfId="320" priority="232" stopIfTrue="1">
      <formula>#REF!="DTC Int. Staff"</formula>
    </cfRule>
  </conditionalFormatting>
  <conditionalFormatting sqref="G18">
    <cfRule type="expression" dxfId="319" priority="229" stopIfTrue="1">
      <formula>$F$5="Freelancer"</formula>
    </cfRule>
    <cfRule type="expression" dxfId="318" priority="230" stopIfTrue="1">
      <formula>$F$5="DTC Int. Staff"</formula>
    </cfRule>
  </conditionalFormatting>
  <conditionalFormatting sqref="C19">
    <cfRule type="expression" dxfId="317" priority="225" stopIfTrue="1">
      <formula>IF($A19=1,B19,)</formula>
    </cfRule>
    <cfRule type="expression" dxfId="316" priority="226" stopIfTrue="1">
      <formula>IF($A19="",B19,)</formula>
    </cfRule>
  </conditionalFormatting>
  <conditionalFormatting sqref="E19">
    <cfRule type="expression" dxfId="315" priority="227" stopIfTrue="1">
      <formula>IF($A19&lt;&gt;1,B19,"")</formula>
    </cfRule>
  </conditionalFormatting>
  <conditionalFormatting sqref="D19">
    <cfRule type="expression" dxfId="314" priority="228" stopIfTrue="1">
      <formula>IF($A19="",B19,)</formula>
    </cfRule>
  </conditionalFormatting>
  <conditionalFormatting sqref="G19">
    <cfRule type="expression" dxfId="313" priority="223" stopIfTrue="1">
      <formula>#REF!="Freelancer"</formula>
    </cfRule>
    <cfRule type="expression" dxfId="312" priority="224" stopIfTrue="1">
      <formula>#REF!="DTC Int. Staff"</formula>
    </cfRule>
  </conditionalFormatting>
  <conditionalFormatting sqref="G19">
    <cfRule type="expression" dxfId="311" priority="221" stopIfTrue="1">
      <formula>$F$5="Freelancer"</formula>
    </cfRule>
    <cfRule type="expression" dxfId="310" priority="222" stopIfTrue="1">
      <formula>$F$5="DTC Int. Staff"</formula>
    </cfRule>
  </conditionalFormatting>
  <conditionalFormatting sqref="C20">
    <cfRule type="expression" dxfId="309" priority="217" stopIfTrue="1">
      <formula>IF($A20=1,B20,)</formula>
    </cfRule>
    <cfRule type="expression" dxfId="308" priority="218" stopIfTrue="1">
      <formula>IF($A20="",B20,)</formula>
    </cfRule>
  </conditionalFormatting>
  <conditionalFormatting sqref="E20">
    <cfRule type="expression" dxfId="307" priority="219" stopIfTrue="1">
      <formula>IF($A20&lt;&gt;1,B20,"")</formula>
    </cfRule>
  </conditionalFormatting>
  <conditionalFormatting sqref="D20">
    <cfRule type="expression" dxfId="306" priority="220" stopIfTrue="1">
      <formula>IF($A20="",B20,)</formula>
    </cfRule>
  </conditionalFormatting>
  <conditionalFormatting sqref="G20">
    <cfRule type="expression" dxfId="305" priority="215" stopIfTrue="1">
      <formula>#REF!="Freelancer"</formula>
    </cfRule>
    <cfRule type="expression" dxfId="304" priority="216" stopIfTrue="1">
      <formula>#REF!="DTC Int. Staff"</formula>
    </cfRule>
  </conditionalFormatting>
  <conditionalFormatting sqref="G20">
    <cfRule type="expression" dxfId="303" priority="213" stopIfTrue="1">
      <formula>$F$5="Freelancer"</formula>
    </cfRule>
    <cfRule type="expression" dxfId="302" priority="214" stopIfTrue="1">
      <formula>$F$5="DTC Int. Staff"</formula>
    </cfRule>
  </conditionalFormatting>
  <conditionalFormatting sqref="C25">
    <cfRule type="expression" dxfId="301" priority="177" stopIfTrue="1">
      <formula>IF($A25=1,B25,)</formula>
    </cfRule>
    <cfRule type="expression" dxfId="300" priority="178" stopIfTrue="1">
      <formula>IF($A25="",B25,)</formula>
    </cfRule>
  </conditionalFormatting>
  <conditionalFormatting sqref="E25">
    <cfRule type="expression" dxfId="299" priority="179" stopIfTrue="1">
      <formula>IF($A25&lt;&gt;1,B25,"")</formula>
    </cfRule>
  </conditionalFormatting>
  <conditionalFormatting sqref="D25">
    <cfRule type="expression" dxfId="298" priority="180" stopIfTrue="1">
      <formula>IF($A25="",B25,)</formula>
    </cfRule>
  </conditionalFormatting>
  <conditionalFormatting sqref="G25">
    <cfRule type="expression" dxfId="297" priority="175" stopIfTrue="1">
      <formula>#REF!="Freelancer"</formula>
    </cfRule>
    <cfRule type="expression" dxfId="296" priority="176" stopIfTrue="1">
      <formula>#REF!="DTC Int. Staff"</formula>
    </cfRule>
  </conditionalFormatting>
  <conditionalFormatting sqref="G25">
    <cfRule type="expression" dxfId="295" priority="173" stopIfTrue="1">
      <formula>$F$5="Freelancer"</formula>
    </cfRule>
    <cfRule type="expression" dxfId="294" priority="174" stopIfTrue="1">
      <formula>$F$5="DTC Int. Staff"</formula>
    </cfRule>
  </conditionalFormatting>
  <conditionalFormatting sqref="C22">
    <cfRule type="expression" dxfId="293" priority="201" stopIfTrue="1">
      <formula>IF($A22=1,B22,)</formula>
    </cfRule>
    <cfRule type="expression" dxfId="292" priority="202" stopIfTrue="1">
      <formula>IF($A22="",B22,)</formula>
    </cfRule>
  </conditionalFormatting>
  <conditionalFormatting sqref="E22">
    <cfRule type="expression" dxfId="291" priority="203" stopIfTrue="1">
      <formula>IF($A22&lt;&gt;1,B22,"")</formula>
    </cfRule>
  </conditionalFormatting>
  <conditionalFormatting sqref="D22">
    <cfRule type="expression" dxfId="290" priority="204" stopIfTrue="1">
      <formula>IF($A22="",B22,)</formula>
    </cfRule>
  </conditionalFormatting>
  <conditionalFormatting sqref="G22">
    <cfRule type="expression" dxfId="289" priority="199" stopIfTrue="1">
      <formula>#REF!="Freelancer"</formula>
    </cfRule>
    <cfRule type="expression" dxfId="288" priority="200" stopIfTrue="1">
      <formula>#REF!="DTC Int. Staff"</formula>
    </cfRule>
  </conditionalFormatting>
  <conditionalFormatting sqref="G22">
    <cfRule type="expression" dxfId="287" priority="197" stopIfTrue="1">
      <formula>$F$5="Freelancer"</formula>
    </cfRule>
    <cfRule type="expression" dxfId="286" priority="198" stopIfTrue="1">
      <formula>$F$5="DTC Int. Staff"</formula>
    </cfRule>
  </conditionalFormatting>
  <conditionalFormatting sqref="C23">
    <cfRule type="expression" dxfId="285" priority="193" stopIfTrue="1">
      <formula>IF($A23=1,B23,)</formula>
    </cfRule>
    <cfRule type="expression" dxfId="284" priority="194" stopIfTrue="1">
      <formula>IF($A23="",B23,)</formula>
    </cfRule>
  </conditionalFormatting>
  <conditionalFormatting sqref="E23">
    <cfRule type="expression" dxfId="283" priority="195" stopIfTrue="1">
      <formula>IF($A23&lt;&gt;1,B23,"")</formula>
    </cfRule>
  </conditionalFormatting>
  <conditionalFormatting sqref="D23">
    <cfRule type="expression" dxfId="282" priority="196" stopIfTrue="1">
      <formula>IF($A23="",B23,)</formula>
    </cfRule>
  </conditionalFormatting>
  <conditionalFormatting sqref="G23">
    <cfRule type="expression" dxfId="281" priority="191" stopIfTrue="1">
      <formula>#REF!="Freelancer"</formula>
    </cfRule>
    <cfRule type="expression" dxfId="280" priority="192" stopIfTrue="1">
      <formula>#REF!="DTC Int. Staff"</formula>
    </cfRule>
  </conditionalFormatting>
  <conditionalFormatting sqref="G23">
    <cfRule type="expression" dxfId="279" priority="189" stopIfTrue="1">
      <formula>$F$5="Freelancer"</formula>
    </cfRule>
    <cfRule type="expression" dxfId="278" priority="190" stopIfTrue="1">
      <formula>$F$5="DTC Int. Staff"</formula>
    </cfRule>
  </conditionalFormatting>
  <conditionalFormatting sqref="C24">
    <cfRule type="expression" dxfId="277" priority="185" stopIfTrue="1">
      <formula>IF($A24=1,B24,)</formula>
    </cfRule>
    <cfRule type="expression" dxfId="276" priority="186" stopIfTrue="1">
      <formula>IF($A24="",B24,)</formula>
    </cfRule>
  </conditionalFormatting>
  <conditionalFormatting sqref="E24">
    <cfRule type="expression" dxfId="275" priority="187" stopIfTrue="1">
      <formula>IF($A24&lt;&gt;1,B24,"")</formula>
    </cfRule>
  </conditionalFormatting>
  <conditionalFormatting sqref="D24">
    <cfRule type="expression" dxfId="274" priority="188" stopIfTrue="1">
      <formula>IF($A24="",B24,)</formula>
    </cfRule>
  </conditionalFormatting>
  <conditionalFormatting sqref="G24">
    <cfRule type="expression" dxfId="273" priority="183" stopIfTrue="1">
      <formula>#REF!="Freelancer"</formula>
    </cfRule>
    <cfRule type="expression" dxfId="272" priority="184" stopIfTrue="1">
      <formula>#REF!="DTC Int. Staff"</formula>
    </cfRule>
  </conditionalFormatting>
  <conditionalFormatting sqref="G24">
    <cfRule type="expression" dxfId="271" priority="181" stopIfTrue="1">
      <formula>$F$5="Freelancer"</formula>
    </cfRule>
    <cfRule type="expression" dxfId="270" priority="182" stopIfTrue="1">
      <formula>$F$5="DTC Int. Staff"</formula>
    </cfRule>
  </conditionalFormatting>
  <conditionalFormatting sqref="G55">
    <cfRule type="expression" dxfId="269" priority="141" stopIfTrue="1">
      <formula>$F$5="Freelancer"</formula>
    </cfRule>
    <cfRule type="expression" dxfId="268" priority="142" stopIfTrue="1">
      <formula>$F$5="DTC Int. Staff"</formula>
    </cfRule>
  </conditionalFormatting>
  <conditionalFormatting sqref="C52">
    <cfRule type="expression" dxfId="267" priority="167" stopIfTrue="1">
      <formula>IF($A52=1,B52,)</formula>
    </cfRule>
    <cfRule type="expression" dxfId="266" priority="168" stopIfTrue="1">
      <formula>IF($A52="",B52,)</formula>
    </cfRule>
  </conditionalFormatting>
  <conditionalFormatting sqref="E52">
    <cfRule type="expression" dxfId="265" priority="169" stopIfTrue="1">
      <formula>IF($A52&lt;&gt;1,B52,"")</formula>
    </cfRule>
  </conditionalFormatting>
  <conditionalFormatting sqref="D52">
    <cfRule type="expression" dxfId="264" priority="170" stopIfTrue="1">
      <formula>IF($A52="",B52,)</formula>
    </cfRule>
  </conditionalFormatting>
  <conditionalFormatting sqref="G52">
    <cfRule type="expression" dxfId="263" priority="171" stopIfTrue="1">
      <formula>#REF!="Freelancer"</formula>
    </cfRule>
    <cfRule type="expression" dxfId="262" priority="172" stopIfTrue="1">
      <formula>#REF!="DTC Int. Staff"</formula>
    </cfRule>
  </conditionalFormatting>
  <conditionalFormatting sqref="G52">
    <cfRule type="expression" dxfId="261" priority="165" stopIfTrue="1">
      <formula>$F$5="Freelancer"</formula>
    </cfRule>
    <cfRule type="expression" dxfId="260" priority="166" stopIfTrue="1">
      <formula>$F$5="DTC Int. Staff"</formula>
    </cfRule>
  </conditionalFormatting>
  <conditionalFormatting sqref="C53">
    <cfRule type="expression" dxfId="259" priority="159" stopIfTrue="1">
      <formula>IF($A53=1,B53,)</formula>
    </cfRule>
    <cfRule type="expression" dxfId="258" priority="160" stopIfTrue="1">
      <formula>IF($A53="",B53,)</formula>
    </cfRule>
  </conditionalFormatting>
  <conditionalFormatting sqref="E53">
    <cfRule type="expression" dxfId="257" priority="161" stopIfTrue="1">
      <formula>IF($A53&lt;&gt;1,B53,"")</formula>
    </cfRule>
  </conditionalFormatting>
  <conditionalFormatting sqref="D53">
    <cfRule type="expression" dxfId="256" priority="162" stopIfTrue="1">
      <formula>IF($A53="",B53,)</formula>
    </cfRule>
  </conditionalFormatting>
  <conditionalFormatting sqref="G53">
    <cfRule type="expression" dxfId="255" priority="163" stopIfTrue="1">
      <formula>#REF!="Freelancer"</formula>
    </cfRule>
    <cfRule type="expression" dxfId="254" priority="164" stopIfTrue="1">
      <formula>#REF!="DTC Int. Staff"</formula>
    </cfRule>
  </conditionalFormatting>
  <conditionalFormatting sqref="G53">
    <cfRule type="expression" dxfId="253" priority="157" stopIfTrue="1">
      <formula>$F$5="Freelancer"</formula>
    </cfRule>
    <cfRule type="expression" dxfId="252" priority="158" stopIfTrue="1">
      <formula>$F$5="DTC Int. Staff"</formula>
    </cfRule>
  </conditionalFormatting>
  <conditionalFormatting sqref="C54">
    <cfRule type="expression" dxfId="251" priority="151" stopIfTrue="1">
      <formula>IF($A54=1,B54,)</formula>
    </cfRule>
    <cfRule type="expression" dxfId="250" priority="152" stopIfTrue="1">
      <formula>IF($A54="",B54,)</formula>
    </cfRule>
  </conditionalFormatting>
  <conditionalFormatting sqref="E54">
    <cfRule type="expression" dxfId="249" priority="153" stopIfTrue="1">
      <formula>IF($A54&lt;&gt;1,B54,"")</formula>
    </cfRule>
  </conditionalFormatting>
  <conditionalFormatting sqref="D54">
    <cfRule type="expression" dxfId="248" priority="154" stopIfTrue="1">
      <formula>IF($A54="",B54,)</formula>
    </cfRule>
  </conditionalFormatting>
  <conditionalFormatting sqref="G54">
    <cfRule type="expression" dxfId="247" priority="155" stopIfTrue="1">
      <formula>#REF!="Freelancer"</formula>
    </cfRule>
    <cfRule type="expression" dxfId="246" priority="156" stopIfTrue="1">
      <formula>#REF!="DTC Int. Staff"</formula>
    </cfRule>
  </conditionalFormatting>
  <conditionalFormatting sqref="G54">
    <cfRule type="expression" dxfId="245" priority="149" stopIfTrue="1">
      <formula>$F$5="Freelancer"</formula>
    </cfRule>
    <cfRule type="expression" dxfId="244" priority="150" stopIfTrue="1">
      <formula>$F$5="DTC Int. Staff"</formula>
    </cfRule>
  </conditionalFormatting>
  <conditionalFormatting sqref="C55">
    <cfRule type="expression" dxfId="243" priority="143" stopIfTrue="1">
      <formula>IF($A55=1,B55,)</formula>
    </cfRule>
    <cfRule type="expression" dxfId="242" priority="144" stopIfTrue="1">
      <formula>IF($A55="",B55,)</formula>
    </cfRule>
  </conditionalFormatting>
  <conditionalFormatting sqref="E55">
    <cfRule type="expression" dxfId="241" priority="145" stopIfTrue="1">
      <formula>IF($A55&lt;&gt;1,B55,"")</formula>
    </cfRule>
  </conditionalFormatting>
  <conditionalFormatting sqref="D55">
    <cfRule type="expression" dxfId="240" priority="146" stopIfTrue="1">
      <formula>IF($A55="",B55,)</formula>
    </cfRule>
  </conditionalFormatting>
  <conditionalFormatting sqref="G55">
    <cfRule type="expression" dxfId="239" priority="147" stopIfTrue="1">
      <formula>#REF!="Freelancer"</formula>
    </cfRule>
    <cfRule type="expression" dxfId="238" priority="148" stopIfTrue="1">
      <formula>#REF!="DTC Int. Staff"</formula>
    </cfRule>
  </conditionalFormatting>
  <conditionalFormatting sqref="G60">
    <cfRule type="expression" dxfId="237" priority="109" stopIfTrue="1">
      <formula>$F$5="Freelancer"</formula>
    </cfRule>
    <cfRule type="expression" dxfId="236" priority="110" stopIfTrue="1">
      <formula>$F$5="DTC Int. Staff"</formula>
    </cfRule>
  </conditionalFormatting>
  <conditionalFormatting sqref="C57">
    <cfRule type="expression" dxfId="235" priority="135" stopIfTrue="1">
      <formula>IF($A57=1,B57,)</formula>
    </cfRule>
    <cfRule type="expression" dxfId="234" priority="136" stopIfTrue="1">
      <formula>IF($A57="",B57,)</formula>
    </cfRule>
  </conditionalFormatting>
  <conditionalFormatting sqref="E57">
    <cfRule type="expression" dxfId="233" priority="137" stopIfTrue="1">
      <formula>IF($A57&lt;&gt;1,B57,"")</formula>
    </cfRule>
  </conditionalFormatting>
  <conditionalFormatting sqref="D57">
    <cfRule type="expression" dxfId="232" priority="138" stopIfTrue="1">
      <formula>IF($A57="",B57,)</formula>
    </cfRule>
  </conditionalFormatting>
  <conditionalFormatting sqref="G57">
    <cfRule type="expression" dxfId="231" priority="139" stopIfTrue="1">
      <formula>#REF!="Freelancer"</formula>
    </cfRule>
    <cfRule type="expression" dxfId="230" priority="140" stopIfTrue="1">
      <formula>#REF!="DTC Int. Staff"</formula>
    </cfRule>
  </conditionalFormatting>
  <conditionalFormatting sqref="G57">
    <cfRule type="expression" dxfId="229" priority="133" stopIfTrue="1">
      <formula>$F$5="Freelancer"</formula>
    </cfRule>
    <cfRule type="expression" dxfId="228" priority="134" stopIfTrue="1">
      <formula>$F$5="DTC Int. Staff"</formula>
    </cfRule>
  </conditionalFormatting>
  <conditionalFormatting sqref="C58">
    <cfRule type="expression" dxfId="227" priority="127" stopIfTrue="1">
      <formula>IF($A58=1,B58,)</formula>
    </cfRule>
    <cfRule type="expression" dxfId="226" priority="128" stopIfTrue="1">
      <formula>IF($A58="",B58,)</formula>
    </cfRule>
  </conditionalFormatting>
  <conditionalFormatting sqref="E58">
    <cfRule type="expression" dxfId="225" priority="129" stopIfTrue="1">
      <formula>IF($A58&lt;&gt;1,B58,"")</formula>
    </cfRule>
  </conditionalFormatting>
  <conditionalFormatting sqref="D58">
    <cfRule type="expression" dxfId="224" priority="130" stopIfTrue="1">
      <formula>IF($A58="",B58,)</formula>
    </cfRule>
  </conditionalFormatting>
  <conditionalFormatting sqref="G58">
    <cfRule type="expression" dxfId="223" priority="131" stopIfTrue="1">
      <formula>#REF!="Freelancer"</formula>
    </cfRule>
    <cfRule type="expression" dxfId="222" priority="132" stopIfTrue="1">
      <formula>#REF!="DTC Int. Staff"</formula>
    </cfRule>
  </conditionalFormatting>
  <conditionalFormatting sqref="G58">
    <cfRule type="expression" dxfId="221" priority="125" stopIfTrue="1">
      <formula>$F$5="Freelancer"</formula>
    </cfRule>
    <cfRule type="expression" dxfId="220" priority="126" stopIfTrue="1">
      <formula>$F$5="DTC Int. Staff"</formula>
    </cfRule>
  </conditionalFormatting>
  <conditionalFormatting sqref="C59">
    <cfRule type="expression" dxfId="219" priority="119" stopIfTrue="1">
      <formula>IF($A59=1,B59,)</formula>
    </cfRule>
    <cfRule type="expression" dxfId="218" priority="120" stopIfTrue="1">
      <formula>IF($A59="",B59,)</formula>
    </cfRule>
  </conditionalFormatting>
  <conditionalFormatting sqref="E59">
    <cfRule type="expression" dxfId="217" priority="121" stopIfTrue="1">
      <formula>IF($A59&lt;&gt;1,B59,"")</formula>
    </cfRule>
  </conditionalFormatting>
  <conditionalFormatting sqref="D59">
    <cfRule type="expression" dxfId="216" priority="122" stopIfTrue="1">
      <formula>IF($A59="",B59,)</formula>
    </cfRule>
  </conditionalFormatting>
  <conditionalFormatting sqref="G59">
    <cfRule type="expression" dxfId="215" priority="123" stopIfTrue="1">
      <formula>#REF!="Freelancer"</formula>
    </cfRule>
    <cfRule type="expression" dxfId="214" priority="124" stopIfTrue="1">
      <formula>#REF!="DTC Int. Staff"</formula>
    </cfRule>
  </conditionalFormatting>
  <conditionalFormatting sqref="G59">
    <cfRule type="expression" dxfId="213" priority="117" stopIfTrue="1">
      <formula>$F$5="Freelancer"</formula>
    </cfRule>
    <cfRule type="expression" dxfId="212" priority="118" stopIfTrue="1">
      <formula>$F$5="DTC Int. Staff"</formula>
    </cfRule>
  </conditionalFormatting>
  <conditionalFormatting sqref="C60">
    <cfRule type="expression" dxfId="211" priority="111" stopIfTrue="1">
      <formula>IF($A60=1,B60,)</formula>
    </cfRule>
    <cfRule type="expression" dxfId="210" priority="112" stopIfTrue="1">
      <formula>IF($A60="",B60,)</formula>
    </cfRule>
  </conditionalFormatting>
  <conditionalFormatting sqref="E60">
    <cfRule type="expression" dxfId="209" priority="113" stopIfTrue="1">
      <formula>IF($A60&lt;&gt;1,B60,"")</formula>
    </cfRule>
  </conditionalFormatting>
  <conditionalFormatting sqref="D60">
    <cfRule type="expression" dxfId="208" priority="114" stopIfTrue="1">
      <formula>IF($A60="",B60,)</formula>
    </cfRule>
  </conditionalFormatting>
  <conditionalFormatting sqref="G60">
    <cfRule type="expression" dxfId="207" priority="115" stopIfTrue="1">
      <formula>#REF!="Freelancer"</formula>
    </cfRule>
    <cfRule type="expression" dxfId="206" priority="116" stopIfTrue="1">
      <formula>#REF!="DTC Int. Staff"</formula>
    </cfRule>
  </conditionalFormatting>
  <conditionalFormatting sqref="G90">
    <cfRule type="expression" dxfId="205" priority="65" stopIfTrue="1">
      <formula>$F$5="Freelancer"</formula>
    </cfRule>
    <cfRule type="expression" dxfId="204" priority="66" stopIfTrue="1">
      <formula>$F$5="DTC Int. Staff"</formula>
    </cfRule>
  </conditionalFormatting>
  <conditionalFormatting sqref="G83">
    <cfRule type="expression" dxfId="203" priority="103" stopIfTrue="1">
      <formula>#REF!="Freelancer"</formula>
    </cfRule>
    <cfRule type="expression" dxfId="202" priority="104" stopIfTrue="1">
      <formula>#REF!="DTC Int. Staff"</formula>
    </cfRule>
  </conditionalFormatting>
  <conditionalFormatting sqref="G83">
    <cfRule type="expression" dxfId="201" priority="101" stopIfTrue="1">
      <formula>$F$5="Freelancer"</formula>
    </cfRule>
    <cfRule type="expression" dxfId="200" priority="102" stopIfTrue="1">
      <formula>$F$5="DTC Int. Staff"</formula>
    </cfRule>
  </conditionalFormatting>
  <conditionalFormatting sqref="G84">
    <cfRule type="expression" dxfId="199" priority="99" stopIfTrue="1">
      <formula>#REF!="Freelancer"</formula>
    </cfRule>
    <cfRule type="expression" dxfId="198" priority="100" stopIfTrue="1">
      <formula>#REF!="DTC Int. Staff"</formula>
    </cfRule>
  </conditionalFormatting>
  <conditionalFormatting sqref="G84">
    <cfRule type="expression" dxfId="197" priority="97" stopIfTrue="1">
      <formula>$F$5="Freelancer"</formula>
    </cfRule>
    <cfRule type="expression" dxfId="196" priority="98" stopIfTrue="1">
      <formula>$F$5="DTC Int. Staff"</formula>
    </cfRule>
  </conditionalFormatting>
  <conditionalFormatting sqref="C87">
    <cfRule type="expression" dxfId="195" priority="91" stopIfTrue="1">
      <formula>IF($A87=1,B87,)</formula>
    </cfRule>
    <cfRule type="expression" dxfId="194" priority="92" stopIfTrue="1">
      <formula>IF($A87="",B87,)</formula>
    </cfRule>
  </conditionalFormatting>
  <conditionalFormatting sqref="E87">
    <cfRule type="expression" dxfId="193" priority="93" stopIfTrue="1">
      <formula>IF($A87&lt;&gt;1,B87,"")</formula>
    </cfRule>
  </conditionalFormatting>
  <conditionalFormatting sqref="D87">
    <cfRule type="expression" dxfId="192" priority="94" stopIfTrue="1">
      <formula>IF($A87="",B87,)</formula>
    </cfRule>
  </conditionalFormatting>
  <conditionalFormatting sqref="G88">
    <cfRule type="expression" dxfId="191" priority="87" stopIfTrue="1">
      <formula>#REF!="Freelancer"</formula>
    </cfRule>
    <cfRule type="expression" dxfId="190" priority="88" stopIfTrue="1">
      <formula>#REF!="DTC Int. Staff"</formula>
    </cfRule>
  </conditionalFormatting>
  <conditionalFormatting sqref="G88">
    <cfRule type="expression" dxfId="189" priority="81" stopIfTrue="1">
      <formula>$F$5="Freelancer"</formula>
    </cfRule>
    <cfRule type="expression" dxfId="188" priority="82" stopIfTrue="1">
      <formula>$F$5="DTC Int. Staff"</formula>
    </cfRule>
  </conditionalFormatting>
  <conditionalFormatting sqref="C88">
    <cfRule type="expression" dxfId="187" priority="83" stopIfTrue="1">
      <formula>IF($A88=1,B88,)</formula>
    </cfRule>
    <cfRule type="expression" dxfId="186" priority="84" stopIfTrue="1">
      <formula>IF($A88="",B88,)</formula>
    </cfRule>
  </conditionalFormatting>
  <conditionalFormatting sqref="E88">
    <cfRule type="expression" dxfId="185" priority="85" stopIfTrue="1">
      <formula>IF($A88&lt;&gt;1,B88,"")</formula>
    </cfRule>
  </conditionalFormatting>
  <conditionalFormatting sqref="D88">
    <cfRule type="expression" dxfId="184" priority="86" stopIfTrue="1">
      <formula>IF($A88="",B88,)</formula>
    </cfRule>
  </conditionalFormatting>
  <conditionalFormatting sqref="C89">
    <cfRule type="expression" dxfId="183" priority="75" stopIfTrue="1">
      <formula>IF($A89=1,B89,)</formula>
    </cfRule>
    <cfRule type="expression" dxfId="182" priority="76" stopIfTrue="1">
      <formula>IF($A89="",B89,)</formula>
    </cfRule>
  </conditionalFormatting>
  <conditionalFormatting sqref="E89">
    <cfRule type="expression" dxfId="181" priority="77" stopIfTrue="1">
      <formula>IF($A89&lt;&gt;1,B89,"")</formula>
    </cfRule>
  </conditionalFormatting>
  <conditionalFormatting sqref="D89">
    <cfRule type="expression" dxfId="180" priority="78" stopIfTrue="1">
      <formula>IF($A89="",B89,)</formula>
    </cfRule>
  </conditionalFormatting>
  <conditionalFormatting sqref="G89">
    <cfRule type="expression" dxfId="179" priority="79" stopIfTrue="1">
      <formula>#REF!="Freelancer"</formula>
    </cfRule>
    <cfRule type="expression" dxfId="178" priority="80" stopIfTrue="1">
      <formula>#REF!="DTC Int. Staff"</formula>
    </cfRule>
  </conditionalFormatting>
  <conditionalFormatting sqref="G89">
    <cfRule type="expression" dxfId="177" priority="73" stopIfTrue="1">
      <formula>$F$5="Freelancer"</formula>
    </cfRule>
    <cfRule type="expression" dxfId="176" priority="74" stopIfTrue="1">
      <formula>$F$5="DTC Int. Staff"</formula>
    </cfRule>
  </conditionalFormatting>
  <conditionalFormatting sqref="C90">
    <cfRule type="expression" dxfId="175" priority="67" stopIfTrue="1">
      <formula>IF($A90=1,B90,)</formula>
    </cfRule>
    <cfRule type="expression" dxfId="174" priority="68" stopIfTrue="1">
      <formula>IF($A90="",B90,)</formula>
    </cfRule>
  </conditionalFormatting>
  <conditionalFormatting sqref="E90">
    <cfRule type="expression" dxfId="173" priority="69" stopIfTrue="1">
      <formula>IF($A90&lt;&gt;1,B90,"")</formula>
    </cfRule>
  </conditionalFormatting>
  <conditionalFormatting sqref="D90">
    <cfRule type="expression" dxfId="172" priority="70" stopIfTrue="1">
      <formula>IF($A90="",B90,)</formula>
    </cfRule>
  </conditionalFormatting>
  <conditionalFormatting sqref="G90">
    <cfRule type="expression" dxfId="171" priority="71" stopIfTrue="1">
      <formula>#REF!="Freelancer"</formula>
    </cfRule>
    <cfRule type="expression" dxfId="170" priority="72" stopIfTrue="1">
      <formula>#REF!="DTC Int. Staff"</formula>
    </cfRule>
  </conditionalFormatting>
  <conditionalFormatting sqref="G86">
    <cfRule type="expression" dxfId="169" priority="63" stopIfTrue="1">
      <formula>#REF!="Freelancer"</formula>
    </cfRule>
    <cfRule type="expression" dxfId="168" priority="64" stopIfTrue="1">
      <formula>#REF!="DTC Int. Staff"</formula>
    </cfRule>
  </conditionalFormatting>
  <conditionalFormatting sqref="G86">
    <cfRule type="expression" dxfId="167" priority="61" stopIfTrue="1">
      <formula>$F$5="Freelancer"</formula>
    </cfRule>
    <cfRule type="expression" dxfId="166" priority="62" stopIfTrue="1">
      <formula>$F$5="DTC Int. Staff"</formula>
    </cfRule>
  </conditionalFormatting>
  <conditionalFormatting sqref="G87">
    <cfRule type="expression" dxfId="165" priority="59" stopIfTrue="1">
      <formula>#REF!="Freelancer"</formula>
    </cfRule>
    <cfRule type="expression" dxfId="164" priority="60" stopIfTrue="1">
      <formula>#REF!="DTC Int. Staff"</formula>
    </cfRule>
  </conditionalFormatting>
  <conditionalFormatting sqref="G87">
    <cfRule type="expression" dxfId="163" priority="57" stopIfTrue="1">
      <formula>$F$5="Freelancer"</formula>
    </cfRule>
    <cfRule type="expression" dxfId="162" priority="58" stopIfTrue="1">
      <formula>$F$5="DTC Int. Staff"</formula>
    </cfRule>
  </conditionalFormatting>
  <conditionalFormatting sqref="C92">
    <cfRule type="expression" dxfId="161" priority="51" stopIfTrue="1">
      <formula>IF($A92=1,B92,)</formula>
    </cfRule>
    <cfRule type="expression" dxfId="160" priority="52" stopIfTrue="1">
      <formula>IF($A92="",B92,)</formula>
    </cfRule>
  </conditionalFormatting>
  <conditionalFormatting sqref="E92">
    <cfRule type="expression" dxfId="159" priority="53" stopIfTrue="1">
      <formula>IF($A92&lt;&gt;1,B92,"")</formula>
    </cfRule>
  </conditionalFormatting>
  <conditionalFormatting sqref="D92">
    <cfRule type="expression" dxfId="158" priority="54" stopIfTrue="1">
      <formula>IF($A92="",B92,)</formula>
    </cfRule>
  </conditionalFormatting>
  <conditionalFormatting sqref="G92">
    <cfRule type="expression" dxfId="157" priority="55" stopIfTrue="1">
      <formula>#REF!="Freelancer"</formula>
    </cfRule>
    <cfRule type="expression" dxfId="156" priority="56" stopIfTrue="1">
      <formula>#REF!="DTC Int. Staff"</formula>
    </cfRule>
  </conditionalFormatting>
  <conditionalFormatting sqref="G92">
    <cfRule type="expression" dxfId="155" priority="49" stopIfTrue="1">
      <formula>$F$5="Freelancer"</formula>
    </cfRule>
    <cfRule type="expression" dxfId="154" priority="50" stopIfTrue="1">
      <formula>$F$5="DTC Int. Staff"</formula>
    </cfRule>
  </conditionalFormatting>
  <conditionalFormatting sqref="C93">
    <cfRule type="expression" dxfId="153" priority="43" stopIfTrue="1">
      <formula>IF($A93=1,B93,)</formula>
    </cfRule>
    <cfRule type="expression" dxfId="152" priority="44" stopIfTrue="1">
      <formula>IF($A93="",B93,)</formula>
    </cfRule>
  </conditionalFormatting>
  <conditionalFormatting sqref="E93">
    <cfRule type="expression" dxfId="151" priority="45" stopIfTrue="1">
      <formula>IF($A93&lt;&gt;1,B93,"")</formula>
    </cfRule>
  </conditionalFormatting>
  <conditionalFormatting sqref="D93">
    <cfRule type="expression" dxfId="150" priority="46" stopIfTrue="1">
      <formula>IF($A93="",B93,)</formula>
    </cfRule>
  </conditionalFormatting>
  <conditionalFormatting sqref="G93">
    <cfRule type="expression" dxfId="149" priority="47" stopIfTrue="1">
      <formula>#REF!="Freelancer"</formula>
    </cfRule>
    <cfRule type="expression" dxfId="148" priority="48" stopIfTrue="1">
      <formula>#REF!="DTC Int. Staff"</formula>
    </cfRule>
  </conditionalFormatting>
  <conditionalFormatting sqref="G93">
    <cfRule type="expression" dxfId="147" priority="41" stopIfTrue="1">
      <formula>$F$5="Freelancer"</formula>
    </cfRule>
    <cfRule type="expression" dxfId="146" priority="42" stopIfTrue="1">
      <formula>$F$5="DTC Int. Staff"</formula>
    </cfRule>
  </conditionalFormatting>
  <conditionalFormatting sqref="C94">
    <cfRule type="expression" dxfId="145" priority="35" stopIfTrue="1">
      <formula>IF($A94=1,B94,)</formula>
    </cfRule>
    <cfRule type="expression" dxfId="144" priority="36" stopIfTrue="1">
      <formula>IF($A94="",B94,)</formula>
    </cfRule>
  </conditionalFormatting>
  <conditionalFormatting sqref="E94">
    <cfRule type="expression" dxfId="143" priority="37" stopIfTrue="1">
      <formula>IF($A94&lt;&gt;1,B94,"")</formula>
    </cfRule>
  </conditionalFormatting>
  <conditionalFormatting sqref="D94">
    <cfRule type="expression" dxfId="142" priority="38" stopIfTrue="1">
      <formula>IF($A94="",B94,)</formula>
    </cfRule>
  </conditionalFormatting>
  <conditionalFormatting sqref="G94">
    <cfRule type="expression" dxfId="141" priority="39" stopIfTrue="1">
      <formula>#REF!="Freelancer"</formula>
    </cfRule>
    <cfRule type="expression" dxfId="140" priority="40" stopIfTrue="1">
      <formula>#REF!="DTC Int. Staff"</formula>
    </cfRule>
  </conditionalFormatting>
  <conditionalFormatting sqref="G94">
    <cfRule type="expression" dxfId="139" priority="33" stopIfTrue="1">
      <formula>$F$5="Freelancer"</formula>
    </cfRule>
    <cfRule type="expression" dxfId="138" priority="34" stopIfTrue="1">
      <formula>$F$5="DTC Int. Staff"</formula>
    </cfRule>
  </conditionalFormatting>
  <conditionalFormatting sqref="C95">
    <cfRule type="expression" dxfId="137" priority="27" stopIfTrue="1">
      <formula>IF($A95=1,B95,)</formula>
    </cfRule>
    <cfRule type="expression" dxfId="136" priority="28" stopIfTrue="1">
      <formula>IF($A95="",B95,)</formula>
    </cfRule>
  </conditionalFormatting>
  <conditionalFormatting sqref="E95">
    <cfRule type="expression" dxfId="135" priority="29" stopIfTrue="1">
      <formula>IF($A95&lt;&gt;1,B95,"")</formula>
    </cfRule>
  </conditionalFormatting>
  <conditionalFormatting sqref="D95">
    <cfRule type="expression" dxfId="134" priority="30" stopIfTrue="1">
      <formula>IF($A95="",B95,)</formula>
    </cfRule>
  </conditionalFormatting>
  <conditionalFormatting sqref="G95">
    <cfRule type="expression" dxfId="133" priority="31" stopIfTrue="1">
      <formula>#REF!="Freelancer"</formula>
    </cfRule>
    <cfRule type="expression" dxfId="132" priority="32" stopIfTrue="1">
      <formula>#REF!="DTC Int. Staff"</formula>
    </cfRule>
  </conditionalFormatting>
  <conditionalFormatting sqref="G95">
    <cfRule type="expression" dxfId="131" priority="25" stopIfTrue="1">
      <formula>$F$5="Freelancer"</formula>
    </cfRule>
    <cfRule type="expression" dxfId="130" priority="26" stopIfTrue="1">
      <formula>$F$5="DTC Int. Staff"</formula>
    </cfRule>
  </conditionalFormatting>
  <conditionalFormatting sqref="G101">
    <cfRule type="expression" dxfId="129" priority="19" stopIfTrue="1">
      <formula>#REF!="Freelancer"</formula>
    </cfRule>
    <cfRule type="expression" dxfId="128" priority="20" stopIfTrue="1">
      <formula>#REF!="DTC Int. Staff"</formula>
    </cfRule>
  </conditionalFormatting>
  <conditionalFormatting sqref="G101">
    <cfRule type="expression" dxfId="127" priority="17" stopIfTrue="1">
      <formula>$F$5="Freelancer"</formula>
    </cfRule>
    <cfRule type="expression" dxfId="126" priority="18" stopIfTrue="1">
      <formula>$F$5="DTC Int. Staff"</formula>
    </cfRule>
  </conditionalFormatting>
  <conditionalFormatting sqref="G105">
    <cfRule type="expression" dxfId="125" priority="15" stopIfTrue="1">
      <formula>#REF!="Freelancer"</formula>
    </cfRule>
    <cfRule type="expression" dxfId="124" priority="16" stopIfTrue="1">
      <formula>#REF!="DTC Int. Staff"</formula>
    </cfRule>
  </conditionalFormatting>
  <conditionalFormatting sqref="G105">
    <cfRule type="expression" dxfId="123" priority="13" stopIfTrue="1">
      <formula>$F$5="Freelancer"</formula>
    </cfRule>
    <cfRule type="expression" dxfId="122" priority="14" stopIfTrue="1">
      <formula>$F$5="DTC Int. Staff"</formula>
    </cfRule>
  </conditionalFormatting>
  <conditionalFormatting sqref="G116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116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F112" zoomScale="90" zoomScaleNormal="90" workbookViewId="0">
      <selection activeCell="E11" sqref="E11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9006</v>
      </c>
      <c r="H11" s="37" t="s">
        <v>177</v>
      </c>
      <c r="I11" s="36" t="s">
        <v>82</v>
      </c>
      <c r="J11" s="38">
        <v>3</v>
      </c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>
        <v>9006</v>
      </c>
      <c r="H12" s="37" t="s">
        <v>178</v>
      </c>
      <c r="I12" s="36" t="s">
        <v>82</v>
      </c>
      <c r="J12" s="38">
        <v>3</v>
      </c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>
        <v>9006</v>
      </c>
      <c r="H13" s="37" t="s">
        <v>179</v>
      </c>
      <c r="I13" s="36" t="s">
        <v>82</v>
      </c>
      <c r="J13" s="38">
        <v>2</v>
      </c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9006</v>
      </c>
      <c r="H16" s="43" t="s">
        <v>180</v>
      </c>
      <c r="I16" s="36" t="s">
        <v>93</v>
      </c>
      <c r="J16" s="38">
        <v>8</v>
      </c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9006</v>
      </c>
      <c r="H17" s="37" t="s">
        <v>181</v>
      </c>
      <c r="I17" s="36" t="s">
        <v>93</v>
      </c>
      <c r="J17" s="38">
        <v>8</v>
      </c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9006</v>
      </c>
      <c r="H18" s="37" t="s">
        <v>182</v>
      </c>
      <c r="I18" s="36" t="s">
        <v>93</v>
      </c>
      <c r="J18" s="38">
        <v>2</v>
      </c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>
        <v>9006</v>
      </c>
      <c r="H19" s="37" t="s">
        <v>183</v>
      </c>
      <c r="I19" s="36" t="s">
        <v>93</v>
      </c>
      <c r="J19" s="38">
        <v>1</v>
      </c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>
        <v>9006</v>
      </c>
      <c r="H20" s="37" t="s">
        <v>184</v>
      </c>
      <c r="I20" s="36" t="s">
        <v>93</v>
      </c>
      <c r="J20" s="38">
        <v>5</v>
      </c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>
        <v>9006</v>
      </c>
      <c r="H23" s="48" t="s">
        <v>185</v>
      </c>
      <c r="I23" s="47" t="s">
        <v>82</v>
      </c>
      <c r="J23" s="49">
        <v>8</v>
      </c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4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>
        <v>9006</v>
      </c>
      <c r="H30" s="116" t="s">
        <v>216</v>
      </c>
      <c r="I30" s="36" t="s">
        <v>215</v>
      </c>
      <c r="J30" s="38">
        <v>8</v>
      </c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>
        <v>9006</v>
      </c>
      <c r="H35" s="48" t="s">
        <v>186</v>
      </c>
      <c r="I35" s="47" t="s">
        <v>93</v>
      </c>
      <c r="J35" s="49">
        <v>3</v>
      </c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>
        <v>9006</v>
      </c>
      <c r="H36" s="48" t="s">
        <v>187</v>
      </c>
      <c r="I36" s="47" t="s">
        <v>93</v>
      </c>
      <c r="J36" s="49">
        <v>2</v>
      </c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>
        <v>9006</v>
      </c>
      <c r="H37" s="48" t="s">
        <v>188</v>
      </c>
      <c r="I37" s="47" t="s">
        <v>93</v>
      </c>
      <c r="J37" s="49">
        <v>1</v>
      </c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>
        <v>9006</v>
      </c>
      <c r="H38" s="48" t="s">
        <v>189</v>
      </c>
      <c r="I38" s="47" t="s">
        <v>93</v>
      </c>
      <c r="J38" s="49">
        <v>1</v>
      </c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>
        <v>9006</v>
      </c>
      <c r="H41" s="37" t="s">
        <v>190</v>
      </c>
      <c r="I41" s="36" t="s">
        <v>93</v>
      </c>
      <c r="J41" s="38">
        <v>8</v>
      </c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>
        <v>9006</v>
      </c>
      <c r="H45" s="48" t="s">
        <v>176</v>
      </c>
      <c r="I45" s="47" t="s">
        <v>82</v>
      </c>
      <c r="J45" s="49">
        <v>1</v>
      </c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>
        <v>9006</v>
      </c>
      <c r="H46" s="48" t="s">
        <v>191</v>
      </c>
      <c r="I46" s="47" t="s">
        <v>82</v>
      </c>
      <c r="J46" s="49">
        <v>7</v>
      </c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>
        <v>9006</v>
      </c>
      <c r="H50" s="68" t="s">
        <v>192</v>
      </c>
      <c r="I50" s="66" t="s">
        <v>93</v>
      </c>
      <c r="J50" s="98">
        <v>4</v>
      </c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>
        <v>9006</v>
      </c>
      <c r="H51" s="68" t="s">
        <v>193</v>
      </c>
      <c r="I51" s="66" t="s">
        <v>93</v>
      </c>
      <c r="J51" s="98">
        <v>4</v>
      </c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>
        <v>9006</v>
      </c>
      <c r="H57" s="43" t="s">
        <v>194</v>
      </c>
      <c r="I57" s="36" t="s">
        <v>93</v>
      </c>
      <c r="J57" s="38">
        <v>4</v>
      </c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>
        <v>9006</v>
      </c>
      <c r="H58" s="43" t="s">
        <v>195</v>
      </c>
      <c r="I58" s="36" t="s">
        <v>93</v>
      </c>
      <c r="J58" s="38">
        <v>4</v>
      </c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>
        <v>9006</v>
      </c>
      <c r="H62" s="48" t="s">
        <v>196</v>
      </c>
      <c r="I62" s="47" t="s">
        <v>82</v>
      </c>
      <c r="J62" s="49">
        <v>2</v>
      </c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>
        <v>9006</v>
      </c>
      <c r="H63" s="48" t="s">
        <v>197</v>
      </c>
      <c r="I63" s="47" t="s">
        <v>93</v>
      </c>
      <c r="J63" s="49">
        <v>6</v>
      </c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>
        <v>9006</v>
      </c>
      <c r="H67" s="43" t="s">
        <v>198</v>
      </c>
      <c r="I67" s="36" t="s">
        <v>82</v>
      </c>
      <c r="J67" s="38">
        <v>2</v>
      </c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>
        <v>9006</v>
      </c>
      <c r="H68" s="43" t="s">
        <v>199</v>
      </c>
      <c r="I68" s="36" t="s">
        <v>93</v>
      </c>
      <c r="J68" s="38">
        <v>6</v>
      </c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>
        <v>9006</v>
      </c>
      <c r="H72" s="48" t="s">
        <v>200</v>
      </c>
      <c r="I72" s="47" t="s">
        <v>93</v>
      </c>
      <c r="J72" s="49">
        <v>3</v>
      </c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>
        <v>9006</v>
      </c>
      <c r="H73" s="48" t="s">
        <v>201</v>
      </c>
      <c r="I73" s="47" t="s">
        <v>93</v>
      </c>
      <c r="J73" s="49">
        <v>5</v>
      </c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>
        <v>9006</v>
      </c>
      <c r="H77" s="67" t="s">
        <v>202</v>
      </c>
      <c r="I77" s="66" t="s">
        <v>93</v>
      </c>
      <c r="J77" s="98">
        <v>5</v>
      </c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>
        <v>9006</v>
      </c>
      <c r="H78" s="67" t="s">
        <v>203</v>
      </c>
      <c r="I78" s="66" t="s">
        <v>93</v>
      </c>
      <c r="J78" s="98">
        <v>1</v>
      </c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>
        <v>9006</v>
      </c>
      <c r="H79" s="67" t="s">
        <v>204</v>
      </c>
      <c r="I79" s="66" t="s">
        <v>93</v>
      </c>
      <c r="J79" s="98">
        <v>2</v>
      </c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>
        <v>9006</v>
      </c>
      <c r="H84" s="43" t="s">
        <v>174</v>
      </c>
      <c r="I84" s="36" t="s">
        <v>82</v>
      </c>
      <c r="J84" s="38">
        <v>5</v>
      </c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>
        <v>9006</v>
      </c>
      <c r="H85" s="43" t="s">
        <v>175</v>
      </c>
      <c r="I85" s="36" t="s">
        <v>82</v>
      </c>
      <c r="J85" s="38">
        <v>3</v>
      </c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>
        <v>9006</v>
      </c>
      <c r="H90" s="71" t="s">
        <v>162</v>
      </c>
      <c r="I90" s="47" t="s">
        <v>82</v>
      </c>
      <c r="J90" s="49">
        <v>2</v>
      </c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>
        <v>9006</v>
      </c>
      <c r="H91" s="71" t="s">
        <v>163</v>
      </c>
      <c r="I91" s="47" t="s">
        <v>82</v>
      </c>
      <c r="J91" s="49">
        <v>1</v>
      </c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>
        <v>9006</v>
      </c>
      <c r="H92" s="71" t="s">
        <v>164</v>
      </c>
      <c r="I92" s="47" t="s">
        <v>82</v>
      </c>
      <c r="J92" s="49">
        <v>2</v>
      </c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>
        <v>9006</v>
      </c>
      <c r="H93" s="71" t="s">
        <v>165</v>
      </c>
      <c r="I93" s="47" t="s">
        <v>82</v>
      </c>
      <c r="J93" s="49">
        <v>2</v>
      </c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>
        <v>9006</v>
      </c>
      <c r="H95" s="43" t="s">
        <v>166</v>
      </c>
      <c r="I95" s="36" t="s">
        <v>82</v>
      </c>
      <c r="J95" s="38">
        <v>1</v>
      </c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>
        <v>9006</v>
      </c>
      <c r="H96" s="43" t="s">
        <v>167</v>
      </c>
      <c r="I96" s="36" t="s">
        <v>82</v>
      </c>
      <c r="J96" s="38">
        <v>2</v>
      </c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>
        <v>9006</v>
      </c>
      <c r="H97" s="43" t="s">
        <v>168</v>
      </c>
      <c r="I97" s="36" t="s">
        <v>82</v>
      </c>
      <c r="J97" s="38">
        <v>1</v>
      </c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>
        <v>9006</v>
      </c>
      <c r="H100" s="48" t="s">
        <v>205</v>
      </c>
      <c r="I100" s="47" t="s">
        <v>82</v>
      </c>
      <c r="J100" s="49">
        <v>4</v>
      </c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>
        <v>9006</v>
      </c>
      <c r="H101" s="48" t="s">
        <v>206</v>
      </c>
      <c r="I101" s="47" t="s">
        <v>82</v>
      </c>
      <c r="J101" s="49">
        <v>1</v>
      </c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>
        <v>9006</v>
      </c>
      <c r="H102" s="48" t="s">
        <v>207</v>
      </c>
      <c r="I102" s="47" t="s">
        <v>82</v>
      </c>
      <c r="J102" s="49">
        <v>2</v>
      </c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>
        <v>9006</v>
      </c>
      <c r="H105" s="67" t="s">
        <v>208</v>
      </c>
      <c r="I105" s="66" t="s">
        <v>82</v>
      </c>
      <c r="J105" s="98">
        <v>2</v>
      </c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>
        <v>9006</v>
      </c>
      <c r="H106" s="67" t="s">
        <v>209</v>
      </c>
      <c r="I106" s="66" t="s">
        <v>82</v>
      </c>
      <c r="J106" s="98">
        <v>3</v>
      </c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>
        <v>9006</v>
      </c>
      <c r="H107" s="67" t="s">
        <v>210</v>
      </c>
      <c r="I107" s="66" t="s">
        <v>93</v>
      </c>
      <c r="J107" s="98">
        <v>2</v>
      </c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9006</v>
      </c>
      <c r="H112" s="43" t="s">
        <v>211</v>
      </c>
      <c r="I112" s="36" t="s">
        <v>82</v>
      </c>
      <c r="J112" s="38">
        <v>4</v>
      </c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>
        <v>9006</v>
      </c>
      <c r="H113" s="43" t="s">
        <v>212</v>
      </c>
      <c r="I113" s="36" t="s">
        <v>82</v>
      </c>
      <c r="J113" s="38">
        <v>2</v>
      </c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>
        <v>9006</v>
      </c>
      <c r="H114" s="43" t="s">
        <v>213</v>
      </c>
      <c r="I114" s="36" t="s">
        <v>82</v>
      </c>
      <c r="J114" s="38">
        <v>1</v>
      </c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>
        <v>9006</v>
      </c>
      <c r="H115" s="43" t="s">
        <v>214</v>
      </c>
      <c r="I115" s="36" t="s">
        <v>82</v>
      </c>
      <c r="J115" s="38">
        <v>1</v>
      </c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9006</v>
      </c>
      <c r="H117" s="37" t="s">
        <v>169</v>
      </c>
      <c r="I117" s="36" t="s">
        <v>82</v>
      </c>
      <c r="J117" s="38">
        <v>2</v>
      </c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>
        <v>9006</v>
      </c>
      <c r="H118" s="75" t="s">
        <v>170</v>
      </c>
      <c r="I118" s="74" t="s">
        <v>82</v>
      </c>
      <c r="J118" s="38">
        <v>4</v>
      </c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>
        <v>9006</v>
      </c>
      <c r="H119" s="75" t="s">
        <v>171</v>
      </c>
      <c r="I119" s="74" t="s">
        <v>82</v>
      </c>
      <c r="J119" s="38">
        <v>2</v>
      </c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>
        <v>9006</v>
      </c>
      <c r="H122" s="37" t="s">
        <v>172</v>
      </c>
      <c r="I122" s="36" t="s">
        <v>82</v>
      </c>
      <c r="J122" s="38">
        <v>4</v>
      </c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>
        <v>9006</v>
      </c>
      <c r="H123" s="37" t="s">
        <v>173</v>
      </c>
      <c r="I123" s="36" t="s">
        <v>82</v>
      </c>
      <c r="J123" s="38">
        <v>4</v>
      </c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117" priority="25" stopIfTrue="1">
      <formula>IF($A11=1,B11,)</formula>
    </cfRule>
    <cfRule type="expression" dxfId="116" priority="26" stopIfTrue="1">
      <formula>IF($A11="",B11,)</formula>
    </cfRule>
  </conditionalFormatting>
  <conditionalFormatting sqref="E11:E15">
    <cfRule type="expression" dxfId="115" priority="27" stopIfTrue="1">
      <formula>IF($A11="",B11,"")</formula>
    </cfRule>
  </conditionalFormatting>
  <conditionalFormatting sqref="E122:E126 E16:E116">
    <cfRule type="expression" dxfId="114" priority="28" stopIfTrue="1">
      <formula>IF($A16&lt;&gt;1,B16,"")</formula>
    </cfRule>
  </conditionalFormatting>
  <conditionalFormatting sqref="D122:D126 D11:D116">
    <cfRule type="expression" dxfId="113" priority="29" stopIfTrue="1">
      <formula>IF($A11="",B11,)</formula>
    </cfRule>
  </conditionalFormatting>
  <conditionalFormatting sqref="G18:G76 G82:G111 G11:G16">
    <cfRule type="expression" dxfId="112" priority="30" stopIfTrue="1">
      <formula>#REF!="Freelancer"</formula>
    </cfRule>
    <cfRule type="expression" dxfId="111" priority="31" stopIfTrue="1">
      <formula>#REF!="DTC Int. Staff"</formula>
    </cfRule>
  </conditionalFormatting>
  <conditionalFormatting sqref="G111 G18:G22 G29:G49 G56:G76 G83:G104">
    <cfRule type="expression" dxfId="110" priority="23" stopIfTrue="1">
      <formula>$F$5="Freelancer"</formula>
    </cfRule>
    <cfRule type="expression" dxfId="109" priority="24" stopIfTrue="1">
      <formula>$F$5="DTC Int. Staff"</formula>
    </cfRule>
  </conditionalFormatting>
  <conditionalFormatting sqref="G16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16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G17">
    <cfRule type="expression" dxfId="104" priority="17" stopIfTrue="1">
      <formula>#REF!="Freelancer"</formula>
    </cfRule>
    <cfRule type="expression" dxfId="103" priority="18" stopIfTrue="1">
      <formula>#REF!="DTC Int. Staff"</formula>
    </cfRule>
  </conditionalFormatting>
  <conditionalFormatting sqref="G17">
    <cfRule type="expression" dxfId="102" priority="15" stopIfTrue="1">
      <formula>$F$5="Freelancer"</formula>
    </cfRule>
    <cfRule type="expression" dxfId="101" priority="16" stopIfTrue="1">
      <formula>$F$5="DTC Int. Staff"</formula>
    </cfRule>
  </conditionalFormatting>
  <conditionalFormatting sqref="C117:C121">
    <cfRule type="expression" dxfId="100" priority="9" stopIfTrue="1">
      <formula>IF($A117=1,B117,)</formula>
    </cfRule>
    <cfRule type="expression" dxfId="99" priority="10" stopIfTrue="1">
      <formula>IF($A117="",B117,)</formula>
    </cfRule>
  </conditionalFormatting>
  <conditionalFormatting sqref="D117:D121">
    <cfRule type="expression" dxfId="98" priority="11" stopIfTrue="1">
      <formula>IF($A117="",B117,)</formula>
    </cfRule>
  </conditionalFormatting>
  <conditionalFormatting sqref="E117:E121">
    <cfRule type="expression" dxfId="97" priority="8" stopIfTrue="1">
      <formula>IF($A117&lt;&gt;1,B117,"")</formula>
    </cfRule>
  </conditionalFormatting>
  <conditionalFormatting sqref="G55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77: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77: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37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149</v>
      </c>
      <c r="J8" s="25">
        <f>I8/8</f>
        <v>18.625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37" t="s">
        <v>131</v>
      </c>
      <c r="I11" s="36" t="s">
        <v>82</v>
      </c>
      <c r="J11" s="38">
        <v>1</v>
      </c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37" t="s">
        <v>115</v>
      </c>
      <c r="I12" s="36" t="s">
        <v>82</v>
      </c>
      <c r="J12" s="38">
        <v>1</v>
      </c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37" t="s">
        <v>116</v>
      </c>
      <c r="I13" s="36" t="s">
        <v>82</v>
      </c>
      <c r="J13" s="38">
        <v>1</v>
      </c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37" t="s">
        <v>129</v>
      </c>
      <c r="I14" s="36" t="s">
        <v>82</v>
      </c>
      <c r="J14" s="38">
        <v>3</v>
      </c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37" t="s">
        <v>132</v>
      </c>
      <c r="I15" s="36" t="s">
        <v>82</v>
      </c>
      <c r="J15" s="38">
        <v>2</v>
      </c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9006</v>
      </c>
      <c r="H16" s="71" t="s">
        <v>130</v>
      </c>
      <c r="I16" s="47" t="s">
        <v>133</v>
      </c>
      <c r="J16" s="49">
        <v>8</v>
      </c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9006</v>
      </c>
      <c r="H23" s="71" t="s">
        <v>117</v>
      </c>
      <c r="I23" s="47" t="s">
        <v>82</v>
      </c>
      <c r="J23" s="49">
        <v>1</v>
      </c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>
        <v>9006</v>
      </c>
      <c r="H24" s="71" t="s">
        <v>118</v>
      </c>
      <c r="I24" s="47" t="s">
        <v>82</v>
      </c>
      <c r="J24" s="49">
        <v>3</v>
      </c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>
        <v>9006</v>
      </c>
      <c r="H25" s="71" t="s">
        <v>119</v>
      </c>
      <c r="I25" s="47" t="s">
        <v>93</v>
      </c>
      <c r="J25" s="49">
        <v>1</v>
      </c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>
        <v>9006</v>
      </c>
      <c r="H26" s="71" t="s">
        <v>120</v>
      </c>
      <c r="I26" s="47" t="s">
        <v>82</v>
      </c>
      <c r="J26" s="49">
        <v>3</v>
      </c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7" t="s">
        <v>128</v>
      </c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9006</v>
      </c>
      <c r="H33" s="71" t="s">
        <v>121</v>
      </c>
      <c r="I33" s="47" t="s">
        <v>82</v>
      </c>
      <c r="J33" s="49">
        <v>3</v>
      </c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>
        <v>9006</v>
      </c>
      <c r="H34" s="71" t="s">
        <v>122</v>
      </c>
      <c r="I34" s="47" t="s">
        <v>82</v>
      </c>
      <c r="J34" s="49">
        <v>1</v>
      </c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>
        <v>9006</v>
      </c>
      <c r="H35" s="71" t="s">
        <v>123</v>
      </c>
      <c r="I35" s="47" t="s">
        <v>82</v>
      </c>
      <c r="J35" s="49">
        <v>3</v>
      </c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>
        <v>9006</v>
      </c>
      <c r="H36" s="71" t="s">
        <v>138</v>
      </c>
      <c r="I36" s="47" t="s">
        <v>82</v>
      </c>
      <c r="J36" s="49">
        <v>1</v>
      </c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134</v>
      </c>
      <c r="I38" s="36" t="s">
        <v>82</v>
      </c>
      <c r="J38" s="38">
        <v>4</v>
      </c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 t="s">
        <v>135</v>
      </c>
      <c r="I39" s="36" t="s">
        <v>82</v>
      </c>
      <c r="J39" s="38">
        <v>4</v>
      </c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9006</v>
      </c>
      <c r="H43" s="48" t="s">
        <v>136</v>
      </c>
      <c r="I43" s="47" t="s">
        <v>82</v>
      </c>
      <c r="J43" s="49">
        <v>4</v>
      </c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9006</v>
      </c>
      <c r="H44" s="48" t="s">
        <v>137</v>
      </c>
      <c r="I44" s="47" t="s">
        <v>82</v>
      </c>
      <c r="J44" s="49">
        <v>4</v>
      </c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9006</v>
      </c>
      <c r="H50" s="51" t="s">
        <v>159</v>
      </c>
      <c r="I50" s="47" t="s">
        <v>82</v>
      </c>
      <c r="J50" s="49">
        <v>4</v>
      </c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>
        <v>9006</v>
      </c>
      <c r="H51" s="51" t="s">
        <v>160</v>
      </c>
      <c r="I51" s="47" t="s">
        <v>93</v>
      </c>
      <c r="J51" s="49">
        <v>2</v>
      </c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>
        <v>9006</v>
      </c>
      <c r="H52" s="51" t="s">
        <v>161</v>
      </c>
      <c r="I52" s="47" t="s">
        <v>82</v>
      </c>
      <c r="J52" s="49">
        <v>2</v>
      </c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127</v>
      </c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1" t="s">
        <v>127</v>
      </c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71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127</v>
      </c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9006</v>
      </c>
      <c r="H70" s="48" t="s">
        <v>154</v>
      </c>
      <c r="I70" s="47" t="s">
        <v>140</v>
      </c>
      <c r="J70" s="49">
        <v>5</v>
      </c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>
        <v>9006</v>
      </c>
      <c r="H71" s="48" t="s">
        <v>155</v>
      </c>
      <c r="I71" s="47" t="s">
        <v>140</v>
      </c>
      <c r="J71" s="49">
        <v>3</v>
      </c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9006</v>
      </c>
      <c r="H77" s="48" t="s">
        <v>148</v>
      </c>
      <c r="I77" s="47" t="s">
        <v>140</v>
      </c>
      <c r="J77" s="49">
        <v>3</v>
      </c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>
        <v>9006</v>
      </c>
      <c r="H78" s="48" t="s">
        <v>149</v>
      </c>
      <c r="I78" s="47" t="s">
        <v>140</v>
      </c>
      <c r="J78" s="49">
        <v>3</v>
      </c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>
        <v>9006</v>
      </c>
      <c r="H79" s="48" t="s">
        <v>150</v>
      </c>
      <c r="I79" s="47" t="s">
        <v>140</v>
      </c>
      <c r="J79" s="49">
        <v>2</v>
      </c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151</v>
      </c>
      <c r="I82" s="36" t="s">
        <v>82</v>
      </c>
      <c r="J82" s="38">
        <v>2</v>
      </c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 t="s">
        <v>152</v>
      </c>
      <c r="I83" s="36" t="s">
        <v>82</v>
      </c>
      <c r="J83" s="38">
        <v>2</v>
      </c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 t="s">
        <v>153</v>
      </c>
      <c r="I84" s="36" t="s">
        <v>93</v>
      </c>
      <c r="J84" s="38">
        <v>1</v>
      </c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9006</v>
      </c>
      <c r="H87" s="48" t="s">
        <v>146</v>
      </c>
      <c r="I87" s="47" t="s">
        <v>82</v>
      </c>
      <c r="J87" s="49">
        <v>4</v>
      </c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>
        <v>9006</v>
      </c>
      <c r="H88" s="48" t="s">
        <v>147</v>
      </c>
      <c r="I88" s="47" t="s">
        <v>82</v>
      </c>
      <c r="J88" s="49">
        <v>4</v>
      </c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156</v>
      </c>
      <c r="I92" s="36" t="s">
        <v>93</v>
      </c>
      <c r="J92" s="38">
        <v>5</v>
      </c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 t="s">
        <v>157</v>
      </c>
      <c r="I93" s="36" t="s">
        <v>93</v>
      </c>
      <c r="J93" s="38">
        <v>3</v>
      </c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9006</v>
      </c>
      <c r="H98" s="71" t="s">
        <v>158</v>
      </c>
      <c r="I98" s="47" t="s">
        <v>82</v>
      </c>
      <c r="J98" s="49">
        <v>8</v>
      </c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 t="s">
        <v>158</v>
      </c>
      <c r="I105" s="36" t="s">
        <v>82</v>
      </c>
      <c r="J105" s="38">
        <v>8</v>
      </c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43"/>
      <c r="J106" s="43"/>
      <c r="K106" s="43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>
        <v>9006</v>
      </c>
      <c r="H109" s="48" t="s">
        <v>124</v>
      </c>
      <c r="I109" s="47" t="s">
        <v>140</v>
      </c>
      <c r="J109" s="49">
        <v>1</v>
      </c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>
        <v>9006</v>
      </c>
      <c r="H110" s="48" t="s">
        <v>125</v>
      </c>
      <c r="I110" s="47" t="s">
        <v>140</v>
      </c>
      <c r="J110" s="49">
        <v>2</v>
      </c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>
        <v>9006</v>
      </c>
      <c r="H111" s="48" t="s">
        <v>126</v>
      </c>
      <c r="I111" s="47" t="s">
        <v>140</v>
      </c>
      <c r="J111" s="49">
        <v>3</v>
      </c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>
        <v>9006</v>
      </c>
      <c r="H112" s="48" t="s">
        <v>145</v>
      </c>
      <c r="I112" s="47" t="s">
        <v>140</v>
      </c>
      <c r="J112" s="49">
        <v>2</v>
      </c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43" t="s">
        <v>139</v>
      </c>
      <c r="I114" s="36" t="s">
        <v>140</v>
      </c>
      <c r="J114" s="38">
        <v>8</v>
      </c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9006</v>
      </c>
      <c r="H119" s="51" t="s">
        <v>139</v>
      </c>
      <c r="I119" s="47" t="s">
        <v>140</v>
      </c>
      <c r="J119" s="49">
        <v>8</v>
      </c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43" t="s">
        <v>143</v>
      </c>
      <c r="I124" s="36" t="s">
        <v>140</v>
      </c>
      <c r="J124" s="38">
        <v>4</v>
      </c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43" t="s">
        <v>144</v>
      </c>
      <c r="I125" s="36" t="s">
        <v>140</v>
      </c>
      <c r="J125" s="38">
        <v>2</v>
      </c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43" t="s">
        <v>139</v>
      </c>
      <c r="I126" s="36" t="s">
        <v>140</v>
      </c>
      <c r="J126" s="38">
        <v>2</v>
      </c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>
        <v>9006</v>
      </c>
      <c r="H129" s="71" t="s">
        <v>141</v>
      </c>
      <c r="I129" s="47" t="s">
        <v>140</v>
      </c>
      <c r="J129" s="49">
        <v>6</v>
      </c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9006</v>
      </c>
      <c r="H130" s="71" t="s">
        <v>142</v>
      </c>
      <c r="I130" s="47" t="s">
        <v>140</v>
      </c>
      <c r="J130" s="49">
        <v>2</v>
      </c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90" priority="37" stopIfTrue="1">
      <formula>IF($A11=1,B11,)</formula>
    </cfRule>
    <cfRule type="expression" dxfId="89" priority="38" stopIfTrue="1">
      <formula>IF($A11="",B11,)</formula>
    </cfRule>
  </conditionalFormatting>
  <conditionalFormatting sqref="E11:E15">
    <cfRule type="expression" dxfId="88" priority="39" stopIfTrue="1">
      <formula>IF($A11="",B11,"")</formula>
    </cfRule>
  </conditionalFormatting>
  <conditionalFormatting sqref="E16:E128">
    <cfRule type="expression" dxfId="87" priority="40" stopIfTrue="1">
      <formula>IF($A16&lt;&gt;1,B16,"")</formula>
    </cfRule>
  </conditionalFormatting>
  <conditionalFormatting sqref="D11:D128">
    <cfRule type="expression" dxfId="86" priority="41" stopIfTrue="1">
      <formula>IF($A11="",B11,)</formula>
    </cfRule>
  </conditionalFormatting>
  <conditionalFormatting sqref="G22:G76 G11:G20 G120:G123 G106:G118 G82:G104">
    <cfRule type="expression" dxfId="85" priority="42" stopIfTrue="1">
      <formula>#REF!="Freelancer"</formula>
    </cfRule>
    <cfRule type="expression" dxfId="84" priority="43" stopIfTrue="1">
      <formula>#REF!="DTC Int. Staff"</formula>
    </cfRule>
  </conditionalFormatting>
  <conditionalFormatting sqref="G120:G123 G22 G33:G49 G60:G76 G87:G104 G106:G108">
    <cfRule type="expression" dxfId="83" priority="35" stopIfTrue="1">
      <formula>$F$5="Freelancer"</formula>
    </cfRule>
    <cfRule type="expression" dxfId="82" priority="36" stopIfTrue="1">
      <formula>$F$5="DTC Int. Staff"</formula>
    </cfRule>
  </conditionalFormatting>
  <conditionalFormatting sqref="G16:G20">
    <cfRule type="expression" dxfId="81" priority="33" stopIfTrue="1">
      <formula>#REF!="Freelancer"</formula>
    </cfRule>
    <cfRule type="expression" dxfId="80" priority="34" stopIfTrue="1">
      <formula>#REF!="DTC Int. Staff"</formula>
    </cfRule>
  </conditionalFormatting>
  <conditionalFormatting sqref="G16:G20">
    <cfRule type="expression" dxfId="79" priority="31" stopIfTrue="1">
      <formula>$F$5="Freelancer"</formula>
    </cfRule>
    <cfRule type="expression" dxfId="78" priority="32" stopIfTrue="1">
      <formula>$F$5="DTC Int. Staff"</formula>
    </cfRule>
  </conditionalFormatting>
  <conditionalFormatting sqref="G21">
    <cfRule type="expression" dxfId="77" priority="29" stopIfTrue="1">
      <formula>#REF!="Freelancer"</formula>
    </cfRule>
    <cfRule type="expression" dxfId="76" priority="30" stopIfTrue="1">
      <formula>#REF!="DTC Int. Staff"</formula>
    </cfRule>
  </conditionalFormatting>
  <conditionalFormatting sqref="G21">
    <cfRule type="expression" dxfId="75" priority="27" stopIfTrue="1">
      <formula>$F$5="Freelancer"</formula>
    </cfRule>
    <cfRule type="expression" dxfId="74" priority="28" stopIfTrue="1">
      <formula>$F$5="DTC Int. Staff"</formula>
    </cfRule>
  </conditionalFormatting>
  <conditionalFormatting sqref="C129:C133">
    <cfRule type="expression" dxfId="73" priority="21" stopIfTrue="1">
      <formula>IF($A129=1,B129,)</formula>
    </cfRule>
    <cfRule type="expression" dxfId="72" priority="22" stopIfTrue="1">
      <formula>IF($A129="",B129,)</formula>
    </cfRule>
  </conditionalFormatting>
  <conditionalFormatting sqref="D129:D133">
    <cfRule type="expression" dxfId="71" priority="23" stopIfTrue="1">
      <formula>IF($A129="",B129,)</formula>
    </cfRule>
  </conditionalFormatting>
  <conditionalFormatting sqref="E129:E133">
    <cfRule type="expression" dxfId="70" priority="20" stopIfTrue="1">
      <formula>IF($A129&lt;&gt;1,B129,"")</formula>
    </cfRule>
  </conditionalFormatting>
  <conditionalFormatting sqref="G55:G59">
    <cfRule type="expression" dxfId="69" priority="17" stopIfTrue="1">
      <formula>$F$5="Freelancer"</formula>
    </cfRule>
    <cfRule type="expression" dxfId="68" priority="18" stopIfTrue="1">
      <formula>$F$5="DTC Int. Staff"</formula>
    </cfRule>
  </conditionalFormatting>
  <conditionalFormatting sqref="G77:G81">
    <cfRule type="expression" dxfId="67" priority="15" stopIfTrue="1">
      <formula>#REF!="Freelancer"</formula>
    </cfRule>
    <cfRule type="expression" dxfId="66" priority="16" stopIfTrue="1">
      <formula>#REF!="DTC Int. Staff"</formula>
    </cfRule>
  </conditionalFormatting>
  <conditionalFormatting sqref="G77:G81">
    <cfRule type="expression" dxfId="65" priority="13" stopIfTrue="1">
      <formula>$F$5="Freelancer"</formula>
    </cfRule>
    <cfRule type="expression" dxfId="64" priority="14" stopIfTrue="1">
      <formula>$F$5="DTC Int. Staff"</formula>
    </cfRule>
  </conditionalFormatting>
  <conditionalFormatting sqref="G119">
    <cfRule type="expression" dxfId="63" priority="9" stopIfTrue="1">
      <formula>#REF!="Freelancer"</formula>
    </cfRule>
    <cfRule type="expression" dxfId="62" priority="10" stopIfTrue="1">
      <formula>#REF!="DTC Int. Staff"</formula>
    </cfRule>
  </conditionalFormatting>
  <conditionalFormatting sqref="G119">
    <cfRule type="expression" dxfId="61" priority="7" stopIfTrue="1">
      <formula>$F$5="Freelancer"</formula>
    </cfRule>
    <cfRule type="expression" dxfId="60" priority="8" stopIfTrue="1">
      <formula>$F$5="DTC Int. Staff"</formula>
    </cfRule>
  </conditionalFormatting>
  <conditionalFormatting sqref="G105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abSelected="1" topLeftCell="D111" zoomScale="90" zoomScaleNormal="90" workbookViewId="0">
      <selection activeCell="E11" sqref="E11: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146</v>
      </c>
      <c r="J8" s="25">
        <f>I8/8</f>
        <v>18.25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4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116" t="s">
        <v>217</v>
      </c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4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116" t="s">
        <v>218</v>
      </c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4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>
        <v>9006</v>
      </c>
      <c r="H23" s="116" t="s">
        <v>219</v>
      </c>
      <c r="I23" s="66" t="s">
        <v>82</v>
      </c>
      <c r="J23" s="98">
        <v>2</v>
      </c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>
        <v>9006</v>
      </c>
      <c r="H24" s="67" t="s">
        <v>225</v>
      </c>
      <c r="I24" s="66" t="s">
        <v>82</v>
      </c>
      <c r="J24" s="98">
        <v>2</v>
      </c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>
        <v>9006</v>
      </c>
      <c r="H25" s="67" t="s">
        <v>226</v>
      </c>
      <c r="I25" s="66" t="s">
        <v>82</v>
      </c>
      <c r="J25" s="98">
        <v>2</v>
      </c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>
        <v>9006</v>
      </c>
      <c r="H26" s="67" t="s">
        <v>227</v>
      </c>
      <c r="I26" s="66" t="s">
        <v>228</v>
      </c>
      <c r="J26" s="98">
        <v>4</v>
      </c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>
        <v>9006</v>
      </c>
      <c r="H28" s="167" t="s">
        <v>229</v>
      </c>
      <c r="I28" s="47" t="s">
        <v>140</v>
      </c>
      <c r="J28" s="49">
        <v>2</v>
      </c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>
        <v>9006</v>
      </c>
      <c r="H29" s="167" t="s">
        <v>230</v>
      </c>
      <c r="I29" s="47" t="s">
        <v>140</v>
      </c>
      <c r="J29" s="49">
        <v>2</v>
      </c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>
        <v>9006</v>
      </c>
      <c r="H30" s="167" t="s">
        <v>89</v>
      </c>
      <c r="I30" s="47" t="s">
        <v>140</v>
      </c>
      <c r="J30" s="49">
        <v>4</v>
      </c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>
        <v>9006</v>
      </c>
      <c r="H33" s="67" t="s">
        <v>231</v>
      </c>
      <c r="I33" s="66" t="s">
        <v>82</v>
      </c>
      <c r="J33" s="98">
        <v>1</v>
      </c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>
        <v>9006</v>
      </c>
      <c r="H34" s="67" t="s">
        <v>232</v>
      </c>
      <c r="I34" s="66" t="s">
        <v>82</v>
      </c>
      <c r="J34" s="98">
        <v>1</v>
      </c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>
        <v>9006</v>
      </c>
      <c r="H35" s="67" t="s">
        <v>256</v>
      </c>
      <c r="I35" s="66" t="s">
        <v>82</v>
      </c>
      <c r="J35" s="98">
        <v>6</v>
      </c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9006</v>
      </c>
      <c r="H40" s="71" t="s">
        <v>233</v>
      </c>
      <c r="I40" s="47" t="s">
        <v>82</v>
      </c>
      <c r="J40" s="49">
        <v>6</v>
      </c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>
        <v>9006</v>
      </c>
      <c r="H41" s="71" t="s">
        <v>234</v>
      </c>
      <c r="I41" s="47" t="s">
        <v>82</v>
      </c>
      <c r="J41" s="49">
        <v>2</v>
      </c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>
        <v>9006</v>
      </c>
      <c r="H45" s="43" t="s">
        <v>235</v>
      </c>
      <c r="I45" s="36" t="s">
        <v>82</v>
      </c>
      <c r="J45" s="38">
        <v>4</v>
      </c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>
        <v>9006</v>
      </c>
      <c r="H46" s="43" t="s">
        <v>236</v>
      </c>
      <c r="I46" s="36" t="s">
        <v>82</v>
      </c>
      <c r="J46" s="38">
        <v>2</v>
      </c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>
        <v>9006</v>
      </c>
      <c r="H47" s="43" t="s">
        <v>237</v>
      </c>
      <c r="I47" s="36" t="s">
        <v>82</v>
      </c>
      <c r="J47" s="38">
        <v>1</v>
      </c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>
        <v>9006</v>
      </c>
      <c r="H48" s="43" t="s">
        <v>238</v>
      </c>
      <c r="I48" s="36" t="s">
        <v>82</v>
      </c>
      <c r="J48" s="38">
        <v>1</v>
      </c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>
        <v>9006</v>
      </c>
      <c r="H50" s="51" t="s">
        <v>239</v>
      </c>
      <c r="I50" s="47" t="s">
        <v>82</v>
      </c>
      <c r="J50" s="49">
        <v>4</v>
      </c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>
        <v>9006</v>
      </c>
      <c r="H51" s="51" t="s">
        <v>240</v>
      </c>
      <c r="I51" s="47" t="s">
        <v>82</v>
      </c>
      <c r="J51" s="49">
        <v>1</v>
      </c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>
        <v>9006</v>
      </c>
      <c r="H52" s="51" t="s">
        <v>241</v>
      </c>
      <c r="I52" s="47" t="s">
        <v>82</v>
      </c>
      <c r="J52" s="49">
        <v>2</v>
      </c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>
        <v>9006</v>
      </c>
      <c r="H53" s="51" t="s">
        <v>242</v>
      </c>
      <c r="I53" s="47" t="s">
        <v>82</v>
      </c>
      <c r="J53" s="49">
        <v>1</v>
      </c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>
        <v>9006</v>
      </c>
      <c r="H55" s="43" t="s">
        <v>243</v>
      </c>
      <c r="I55" s="36" t="s">
        <v>82</v>
      </c>
      <c r="J55" s="38">
        <v>1</v>
      </c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>
        <v>9006</v>
      </c>
      <c r="H56" s="43" t="s">
        <v>244</v>
      </c>
      <c r="I56" s="36" t="s">
        <v>82</v>
      </c>
      <c r="J56" s="38">
        <v>1</v>
      </c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>
        <v>9006</v>
      </c>
      <c r="H57" s="43" t="s">
        <v>245</v>
      </c>
      <c r="I57" s="36" t="s">
        <v>82</v>
      </c>
      <c r="J57" s="38">
        <v>1</v>
      </c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>
        <v>9006</v>
      </c>
      <c r="H58" s="43" t="s">
        <v>257</v>
      </c>
      <c r="I58" s="36" t="s">
        <v>82</v>
      </c>
      <c r="J58" s="38">
        <v>5</v>
      </c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>
        <v>9006</v>
      </c>
      <c r="H60" s="48" t="s">
        <v>258</v>
      </c>
      <c r="I60" s="47" t="s">
        <v>93</v>
      </c>
      <c r="J60" s="49">
        <v>6</v>
      </c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>
        <v>9006</v>
      </c>
      <c r="H61" s="48" t="s">
        <v>259</v>
      </c>
      <c r="I61" s="47" t="s">
        <v>93</v>
      </c>
      <c r="J61" s="49">
        <v>2</v>
      </c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>
        <v>9006</v>
      </c>
      <c r="H67" s="43" t="s">
        <v>173</v>
      </c>
      <c r="I67" s="36" t="s">
        <v>82</v>
      </c>
      <c r="J67" s="38">
        <v>5</v>
      </c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>
        <v>9006</v>
      </c>
      <c r="H68" s="43" t="s">
        <v>246</v>
      </c>
      <c r="I68" s="36" t="s">
        <v>82</v>
      </c>
      <c r="J68" s="38">
        <v>2</v>
      </c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>
        <v>9006</v>
      </c>
      <c r="H69" s="43" t="s">
        <v>247</v>
      </c>
      <c r="I69" s="36" t="s">
        <v>82</v>
      </c>
      <c r="J69" s="38">
        <v>1</v>
      </c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>
        <v>9006</v>
      </c>
      <c r="H72" s="48" t="s">
        <v>248</v>
      </c>
      <c r="I72" s="47" t="s">
        <v>82</v>
      </c>
      <c r="J72" s="49">
        <v>1</v>
      </c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>
        <v>9006</v>
      </c>
      <c r="H73" s="48" t="s">
        <v>249</v>
      </c>
      <c r="I73" s="47" t="s">
        <v>82</v>
      </c>
      <c r="J73" s="49">
        <v>1</v>
      </c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>
        <v>9006</v>
      </c>
      <c r="H74" s="48" t="s">
        <v>250</v>
      </c>
      <c r="I74" s="47" t="s">
        <v>82</v>
      </c>
      <c r="J74" s="49">
        <v>1</v>
      </c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>
        <v>9006</v>
      </c>
      <c r="H75" s="48" t="s">
        <v>173</v>
      </c>
      <c r="I75" s="47" t="s">
        <v>93</v>
      </c>
      <c r="J75" s="49">
        <v>5</v>
      </c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4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>
        <v>9006</v>
      </c>
      <c r="H77" s="116" t="s">
        <v>220</v>
      </c>
      <c r="I77" s="66" t="s">
        <v>82</v>
      </c>
      <c r="J77" s="98">
        <v>2</v>
      </c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>
        <v>9006</v>
      </c>
      <c r="H78" s="67" t="s">
        <v>251</v>
      </c>
      <c r="I78" s="66" t="s">
        <v>82</v>
      </c>
      <c r="J78" s="98">
        <v>1</v>
      </c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>
        <v>9006</v>
      </c>
      <c r="H79" s="67" t="s">
        <v>260</v>
      </c>
      <c r="I79" s="66" t="s">
        <v>82</v>
      </c>
      <c r="J79" s="98">
        <v>5</v>
      </c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4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>
        <v>9006</v>
      </c>
      <c r="H82" s="116" t="s">
        <v>221</v>
      </c>
      <c r="I82" s="47" t="s">
        <v>82</v>
      </c>
      <c r="J82" s="49">
        <v>4</v>
      </c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>
        <v>9006</v>
      </c>
      <c r="H83" s="48" t="s">
        <v>261</v>
      </c>
      <c r="I83" s="47" t="s">
        <v>82</v>
      </c>
      <c r="J83" s="49">
        <v>2</v>
      </c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>
        <v>9006</v>
      </c>
      <c r="H84" s="48" t="s">
        <v>262</v>
      </c>
      <c r="I84" s="47" t="s">
        <v>82</v>
      </c>
      <c r="J84" s="49">
        <v>2</v>
      </c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>
        <v>9006</v>
      </c>
      <c r="H87" s="67" t="s">
        <v>263</v>
      </c>
      <c r="I87" s="66" t="s">
        <v>82</v>
      </c>
      <c r="J87" s="98">
        <v>2</v>
      </c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>
        <v>9006</v>
      </c>
      <c r="H88" s="67" t="s">
        <v>264</v>
      </c>
      <c r="I88" s="66" t="s">
        <v>82</v>
      </c>
      <c r="J88" s="98">
        <v>2</v>
      </c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>
        <v>9006</v>
      </c>
      <c r="H89" s="67" t="s">
        <v>265</v>
      </c>
      <c r="I89" s="66" t="s">
        <v>82</v>
      </c>
      <c r="J89" s="98">
        <v>4</v>
      </c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4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>
        <v>9006</v>
      </c>
      <c r="H94" s="116" t="s">
        <v>222</v>
      </c>
      <c r="I94" s="36" t="s">
        <v>82</v>
      </c>
      <c r="J94" s="38">
        <v>8</v>
      </c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>
        <v>9006</v>
      </c>
      <c r="H99" s="48" t="s">
        <v>266</v>
      </c>
      <c r="I99" s="47" t="s">
        <v>82</v>
      </c>
      <c r="J99" s="49">
        <v>4</v>
      </c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>
        <v>9006</v>
      </c>
      <c r="H100" s="48" t="s">
        <v>267</v>
      </c>
      <c r="I100" s="47" t="s">
        <v>82</v>
      </c>
      <c r="J100" s="49">
        <v>4</v>
      </c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4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116" t="s">
        <v>224</v>
      </c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>
        <v>9006</v>
      </c>
      <c r="H109" s="48" t="s">
        <v>268</v>
      </c>
      <c r="I109" s="47" t="s">
        <v>82</v>
      </c>
      <c r="J109" s="49">
        <v>1</v>
      </c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>
        <v>9006</v>
      </c>
      <c r="H110" s="48" t="s">
        <v>170</v>
      </c>
      <c r="I110" s="47" t="s">
        <v>82</v>
      </c>
      <c r="J110" s="49">
        <v>7</v>
      </c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4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>
        <v>9006</v>
      </c>
      <c r="H114" s="116" t="s">
        <v>223</v>
      </c>
      <c r="I114" s="66" t="s">
        <v>140</v>
      </c>
      <c r="J114" s="98">
        <v>8</v>
      </c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>
        <v>9006</v>
      </c>
      <c r="H121" s="37" t="s">
        <v>252</v>
      </c>
      <c r="I121" s="36" t="s">
        <v>82</v>
      </c>
      <c r="J121" s="38">
        <v>5</v>
      </c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>
        <v>9006</v>
      </c>
      <c r="H122" s="37" t="s">
        <v>253</v>
      </c>
      <c r="I122" s="36" t="s">
        <v>82</v>
      </c>
      <c r="J122" s="38">
        <v>2</v>
      </c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>
        <v>9006</v>
      </c>
      <c r="H123" s="37" t="s">
        <v>254</v>
      </c>
      <c r="I123" s="36" t="s">
        <v>255</v>
      </c>
      <c r="J123" s="38">
        <v>1</v>
      </c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2021-06-10T09:23:16Z</dcterms:modified>
</cp:coreProperties>
</file>