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UMZA\desktop 14-12-63\Timesheet\2021\"/>
    </mc:Choice>
  </mc:AlternateContent>
  <xr:revisionPtr revIDLastSave="0" documentId="13_ncr:1_{DF86CDAE-3C93-4CF3-958D-8451B08B2AC6}" xr6:coauthVersionLast="47" xr6:coauthVersionMax="47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41" i="41"/>
  <c r="A41" i="41"/>
  <c r="D40" i="41"/>
  <c r="A40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I8" i="37"/>
  <c r="J8" i="37" s="1"/>
  <c r="D41" i="39"/>
  <c r="A41" i="39"/>
  <c r="D40" i="39"/>
  <c r="A40" i="39"/>
  <c r="E11" i="39"/>
  <c r="F5" i="39"/>
  <c r="F4" i="39"/>
  <c r="F3" i="39"/>
  <c r="E11" i="37"/>
  <c r="E12" i="37" s="1"/>
  <c r="F5" i="37"/>
  <c r="F4" i="37"/>
  <c r="F3" i="37"/>
  <c r="D40" i="36"/>
  <c r="E11" i="36"/>
  <c r="E12" i="36" s="1"/>
  <c r="B12" i="36" s="1"/>
  <c r="F5" i="36"/>
  <c r="F4" i="36"/>
  <c r="F3" i="36"/>
  <c r="B12" i="37" l="1"/>
  <c r="D12" i="37" s="1"/>
  <c r="B11" i="36"/>
  <c r="D11" i="36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2" i="39"/>
  <c r="E13" i="37"/>
  <c r="B10" i="37"/>
  <c r="B10" i="36"/>
  <c r="D12" i="36"/>
  <c r="A12" i="36"/>
  <c r="E13" i="36"/>
  <c r="E13" i="39" l="1"/>
  <c r="B13" i="39" s="1"/>
  <c r="D13" i="39" s="1"/>
  <c r="B13" i="37"/>
  <c r="A11" i="3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4" i="41"/>
  <c r="A12" i="41"/>
  <c r="D12" i="41"/>
  <c r="D11" i="40"/>
  <c r="A11" i="40"/>
  <c r="E13" i="40"/>
  <c r="D11" i="39"/>
  <c r="B12" i="39"/>
  <c r="D11" i="37"/>
  <c r="E14" i="37"/>
  <c r="B13" i="36"/>
  <c r="E14" i="36"/>
  <c r="E14" i="39" l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A13" i="41"/>
  <c r="E15" i="41"/>
  <c r="B14" i="41"/>
  <c r="E14" i="40"/>
  <c r="D12" i="39"/>
  <c r="D13" i="37"/>
  <c r="B14" i="37"/>
  <c r="E15" i="37"/>
  <c r="B14" i="36"/>
  <c r="E15" i="36"/>
  <c r="A13" i="36"/>
  <c r="D13" i="36"/>
  <c r="B14" i="39" l="1"/>
  <c r="E15" i="39"/>
  <c r="D26" i="42"/>
  <c r="D27" i="42" s="1"/>
  <c r="D28" i="42" s="1"/>
  <c r="D29" i="42" s="1"/>
  <c r="D30" i="42" s="1"/>
  <c r="A26" i="42"/>
  <c r="B31" i="42"/>
  <c r="E32" i="42"/>
  <c r="D14" i="41"/>
  <c r="A14" i="41"/>
  <c r="B15" i="41"/>
  <c r="E16" i="41"/>
  <c r="E15" i="40"/>
  <c r="B15" i="37"/>
  <c r="E16" i="37"/>
  <c r="D14" i="37"/>
  <c r="A14" i="37"/>
  <c r="B15" i="36"/>
  <c r="E16" i="36"/>
  <c r="D14" i="36"/>
  <c r="A14" i="36"/>
  <c r="B15" i="39" l="1"/>
  <c r="E16" i="39"/>
  <c r="A14" i="39"/>
  <c r="D14" i="39"/>
  <c r="E33" i="42"/>
  <c r="B32" i="42"/>
  <c r="D31" i="42"/>
  <c r="A31" i="42"/>
  <c r="D15" i="41"/>
  <c r="A15" i="41"/>
  <c r="E17" i="41"/>
  <c r="B16" i="41"/>
  <c r="E16" i="40"/>
  <c r="B16" i="37"/>
  <c r="E17" i="37"/>
  <c r="A15" i="37"/>
  <c r="D15" i="37"/>
  <c r="B16" i="36"/>
  <c r="E17" i="36"/>
  <c r="D15" i="36"/>
  <c r="A15" i="36"/>
  <c r="B12" i="40" l="1"/>
  <c r="E17" i="39"/>
  <c r="B16" i="39"/>
  <c r="D15" i="39"/>
  <c r="A15" i="39"/>
  <c r="B33" i="42"/>
  <c r="E38" i="42"/>
  <c r="E34" i="42"/>
  <c r="E35" i="42" s="1"/>
  <c r="E36" i="42" s="1"/>
  <c r="E37" i="42" s="1"/>
  <c r="D32" i="42"/>
  <c r="A32" i="42"/>
  <c r="D16" i="41"/>
  <c r="A16" i="41"/>
  <c r="B17" i="41"/>
  <c r="E18" i="41"/>
  <c r="E17" i="40"/>
  <c r="D16" i="37"/>
  <c r="A16" i="37"/>
  <c r="B17" i="37"/>
  <c r="E18" i="37"/>
  <c r="E18" i="36"/>
  <c r="B17" i="36"/>
  <c r="D16" i="36"/>
  <c r="A16" i="36"/>
  <c r="A12" i="40" l="1"/>
  <c r="D12" i="40"/>
  <c r="D16" i="39"/>
  <c r="A16" i="39"/>
  <c r="B17" i="39"/>
  <c r="E1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17" i="41"/>
  <c r="A17" i="41"/>
  <c r="E19" i="41"/>
  <c r="B18" i="41"/>
  <c r="E18" i="40"/>
  <c r="A17" i="37"/>
  <c r="D17" i="37"/>
  <c r="B18" i="37"/>
  <c r="E19" i="37"/>
  <c r="D17" i="36"/>
  <c r="A17" i="36"/>
  <c r="B18" i="36"/>
  <c r="E19" i="36"/>
  <c r="A17" i="39" l="1"/>
  <c r="D17" i="39"/>
  <c r="B18" i="39"/>
  <c r="E19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18" i="41"/>
  <c r="A18" i="41"/>
  <c r="B19" i="41"/>
  <c r="E20" i="41"/>
  <c r="E19" i="40"/>
  <c r="B19" i="37"/>
  <c r="E20" i="37"/>
  <c r="D18" i="37"/>
  <c r="A18" i="37"/>
  <c r="E20" i="36"/>
  <c r="B19" i="36"/>
  <c r="D18" i="36"/>
  <c r="A18" i="36"/>
  <c r="D18" i="39" l="1"/>
  <c r="A18" i="39"/>
  <c r="E20" i="39"/>
  <c r="B19" i="39"/>
  <c r="E53" i="42"/>
  <c r="B48" i="42"/>
  <c r="D43" i="42"/>
  <c r="D44" i="42" s="1"/>
  <c r="D45" i="42" s="1"/>
  <c r="D46" i="42" s="1"/>
  <c r="D47" i="42" s="1"/>
  <c r="A43" i="42"/>
  <c r="E21" i="41"/>
  <c r="B20" i="41"/>
  <c r="D19" i="41"/>
  <c r="A19" i="41"/>
  <c r="B19" i="40"/>
  <c r="E20" i="40"/>
  <c r="E21" i="37"/>
  <c r="B20" i="37"/>
  <c r="A19" i="37"/>
  <c r="D19" i="37"/>
  <c r="D19" i="36"/>
  <c r="A19" i="36"/>
  <c r="B20" i="36"/>
  <c r="E21" i="36"/>
  <c r="D19" i="39" l="1"/>
  <c r="A19" i="39"/>
  <c r="B20" i="39"/>
  <c r="E21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20" i="41"/>
  <c r="A20" i="41"/>
  <c r="B21" i="41"/>
  <c r="E22" i="41"/>
  <c r="B20" i="40"/>
  <c r="E21" i="40"/>
  <c r="B13" i="40" s="1"/>
  <c r="D19" i="40"/>
  <c r="A19" i="40"/>
  <c r="E22" i="37"/>
  <c r="B21" i="37"/>
  <c r="D20" i="37"/>
  <c r="A20" i="37"/>
  <c r="D20" i="36"/>
  <c r="A20" i="36"/>
  <c r="B21" i="36"/>
  <c r="E22" i="36"/>
  <c r="A13" i="40" l="1"/>
  <c r="D13" i="40"/>
  <c r="B21" i="39"/>
  <c r="E22" i="39"/>
  <c r="D20" i="39"/>
  <c r="A20" i="39"/>
  <c r="D53" i="42"/>
  <c r="D54" i="42" s="1"/>
  <c r="D55" i="42" s="1"/>
  <c r="D56" i="42" s="1"/>
  <c r="D57" i="42" s="1"/>
  <c r="A53" i="42"/>
  <c r="E59" i="42"/>
  <c r="B58" i="42"/>
  <c r="E23" i="41"/>
  <c r="B22" i="41"/>
  <c r="D21" i="41"/>
  <c r="A21" i="41"/>
  <c r="B21" i="40"/>
  <c r="E22" i="40"/>
  <c r="D20" i="40"/>
  <c r="A20" i="40"/>
  <c r="A21" i="37"/>
  <c r="D21" i="37"/>
  <c r="E23" i="37"/>
  <c r="B22" i="37"/>
  <c r="D21" i="36"/>
  <c r="A21" i="36"/>
  <c r="B22" i="36"/>
  <c r="E23" i="36"/>
  <c r="B14" i="40" l="1"/>
  <c r="B22" i="39"/>
  <c r="E23" i="39"/>
  <c r="D21" i="39"/>
  <c r="A21" i="39"/>
  <c r="A58" i="42"/>
  <c r="D58" i="42"/>
  <c r="B59" i="42"/>
  <c r="E60" i="42"/>
  <c r="D22" i="41"/>
  <c r="A22" i="41"/>
  <c r="B23" i="41"/>
  <c r="E24" i="41"/>
  <c r="B22" i="40"/>
  <c r="E23" i="40"/>
  <c r="D21" i="40"/>
  <c r="A21" i="40"/>
  <c r="D22" i="37"/>
  <c r="A22" i="37"/>
  <c r="B23" i="37"/>
  <c r="E24" i="37"/>
  <c r="B23" i="36"/>
  <c r="E24" i="36"/>
  <c r="D22" i="36"/>
  <c r="A22" i="36"/>
  <c r="B15" i="40" l="1"/>
  <c r="A14" i="40"/>
  <c r="D14" i="40"/>
  <c r="B23" i="39"/>
  <c r="E24" i="39"/>
  <c r="D22" i="39"/>
  <c r="A22" i="39"/>
  <c r="E65" i="42"/>
  <c r="E61" i="42"/>
  <c r="E62" i="42" s="1"/>
  <c r="E63" i="42" s="1"/>
  <c r="E64" i="42" s="1"/>
  <c r="B60" i="42"/>
  <c r="D59" i="42"/>
  <c r="A59" i="42"/>
  <c r="E25" i="41"/>
  <c r="B24" i="41"/>
  <c r="D23" i="41"/>
  <c r="A23" i="41"/>
  <c r="D22" i="40"/>
  <c r="A22" i="40"/>
  <c r="B23" i="40"/>
  <c r="E24" i="40"/>
  <c r="A23" i="37"/>
  <c r="D23" i="37"/>
  <c r="E25" i="37"/>
  <c r="B24" i="37"/>
  <c r="E25" i="36"/>
  <c r="B24" i="36"/>
  <c r="A23" i="36"/>
  <c r="D23" i="36"/>
  <c r="A15" i="40" l="1"/>
  <c r="D15" i="40"/>
  <c r="E25" i="39"/>
  <c r="B24" i="39"/>
  <c r="D23" i="39"/>
  <c r="A2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24" i="41"/>
  <c r="A24" i="41"/>
  <c r="B25" i="41"/>
  <c r="E26" i="41"/>
  <c r="B24" i="40"/>
  <c r="E25" i="40"/>
  <c r="D23" i="40"/>
  <c r="A23" i="40"/>
  <c r="D24" i="37"/>
  <c r="A24" i="37"/>
  <c r="B25" i="37"/>
  <c r="E26" i="37"/>
  <c r="D24" i="36"/>
  <c r="A24" i="36"/>
  <c r="E26" i="36"/>
  <c r="B25" i="36"/>
  <c r="A24" i="39" l="1"/>
  <c r="D24" i="39"/>
  <c r="E26" i="39"/>
  <c r="B25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27" i="41"/>
  <c r="B26" i="41"/>
  <c r="D25" i="41"/>
  <c r="A25" i="41"/>
  <c r="B25" i="40"/>
  <c r="E26" i="40"/>
  <c r="A24" i="40"/>
  <c r="D24" i="40"/>
  <c r="E27" i="37"/>
  <c r="B26" i="37"/>
  <c r="A25" i="37"/>
  <c r="D25" i="37"/>
  <c r="A25" i="36"/>
  <c r="D25" i="36"/>
  <c r="B26" i="36"/>
  <c r="E27" i="36"/>
  <c r="E27" i="39" l="1"/>
  <c r="B26" i="39"/>
  <c r="A25" i="39"/>
  <c r="D25" i="39"/>
  <c r="A70" i="42"/>
  <c r="D70" i="42"/>
  <c r="D71" i="42" s="1"/>
  <c r="D72" i="42" s="1"/>
  <c r="D73" i="42" s="1"/>
  <c r="D74" i="42" s="1"/>
  <c r="B75" i="42"/>
  <c r="E80" i="42"/>
  <c r="B27" i="41"/>
  <c r="E28" i="41"/>
  <c r="D26" i="41"/>
  <c r="A26" i="41"/>
  <c r="B26" i="40"/>
  <c r="E27" i="40"/>
  <c r="D25" i="40"/>
  <c r="A25" i="40"/>
  <c r="D26" i="37"/>
  <c r="A26" i="37"/>
  <c r="E28" i="37"/>
  <c r="B27" i="37"/>
  <c r="E28" i="36"/>
  <c r="B27" i="36"/>
  <c r="D26" i="36"/>
  <c r="A26" i="36"/>
  <c r="D26" i="39" l="1"/>
  <c r="A26" i="39"/>
  <c r="B27" i="39"/>
  <c r="E28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29" i="41"/>
  <c r="B28" i="41"/>
  <c r="D27" i="41"/>
  <c r="A27" i="41"/>
  <c r="B27" i="40"/>
  <c r="E28" i="40"/>
  <c r="B16" i="40" s="1"/>
  <c r="A26" i="40"/>
  <c r="D26" i="40"/>
  <c r="A27" i="37"/>
  <c r="D27" i="37"/>
  <c r="E29" i="37"/>
  <c r="B28" i="37"/>
  <c r="D27" i="36"/>
  <c r="A27" i="36"/>
  <c r="B28" i="36"/>
  <c r="E29" i="36"/>
  <c r="A16" i="40" l="1"/>
  <c r="D16" i="40"/>
  <c r="E29" i="39"/>
  <c r="B28" i="39"/>
  <c r="A27" i="39"/>
  <c r="D27" i="39"/>
  <c r="A80" i="42"/>
  <c r="D80" i="42"/>
  <c r="D81" i="42" s="1"/>
  <c r="D82" i="42" s="1"/>
  <c r="D83" i="42" s="1"/>
  <c r="D84" i="42" s="1"/>
  <c r="B85" i="42"/>
  <c r="E86" i="42"/>
  <c r="D28" i="41"/>
  <c r="A28" i="41"/>
  <c r="B29" i="41"/>
  <c r="E30" i="41"/>
  <c r="B28" i="40"/>
  <c r="E29" i="40"/>
  <c r="D27" i="40"/>
  <c r="A27" i="40"/>
  <c r="B29" i="37"/>
  <c r="E30" i="37"/>
  <c r="D28" i="37"/>
  <c r="A28" i="37"/>
  <c r="B29" i="36"/>
  <c r="E30" i="36"/>
  <c r="D28" i="36"/>
  <c r="A28" i="36"/>
  <c r="D28" i="39" l="1"/>
  <c r="A28" i="39"/>
  <c r="E30" i="39"/>
  <c r="B29" i="39"/>
  <c r="E87" i="42"/>
  <c r="B86" i="42"/>
  <c r="D85" i="42"/>
  <c r="A85" i="42"/>
  <c r="D29" i="41"/>
  <c r="A29" i="41"/>
  <c r="E31" i="41"/>
  <c r="B30" i="41"/>
  <c r="B29" i="40"/>
  <c r="E30" i="40"/>
  <c r="A28" i="40"/>
  <c r="D28" i="40"/>
  <c r="E31" i="37"/>
  <c r="B30" i="37"/>
  <c r="A29" i="37"/>
  <c r="D29" i="37"/>
  <c r="B30" i="36"/>
  <c r="E31" i="36"/>
  <c r="A29" i="36"/>
  <c r="D29" i="36"/>
  <c r="A29" i="39" l="1"/>
  <c r="D29" i="39"/>
  <c r="E31" i="39"/>
  <c r="B30" i="39"/>
  <c r="D86" i="42"/>
  <c r="A86" i="42"/>
  <c r="B87" i="42"/>
  <c r="E92" i="42"/>
  <c r="E88" i="42"/>
  <c r="E89" i="42" s="1"/>
  <c r="E90" i="42" s="1"/>
  <c r="E91" i="42" s="1"/>
  <c r="D30" i="41"/>
  <c r="A30" i="41"/>
  <c r="B31" i="41"/>
  <c r="E32" i="41"/>
  <c r="B30" i="40"/>
  <c r="E31" i="40"/>
  <c r="D29" i="40"/>
  <c r="A29" i="40"/>
  <c r="D30" i="37"/>
  <c r="A30" i="37"/>
  <c r="E32" i="37"/>
  <c r="B31" i="37"/>
  <c r="B31" i="36"/>
  <c r="E32" i="36"/>
  <c r="D30" i="36"/>
  <c r="A30" i="36"/>
  <c r="A30" i="39" l="1"/>
  <c r="D30" i="39"/>
  <c r="E32" i="39"/>
  <c r="B3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33" i="41"/>
  <c r="B32" i="41"/>
  <c r="D31" i="41"/>
  <c r="A31" i="41"/>
  <c r="B31" i="40"/>
  <c r="E32" i="40"/>
  <c r="D30" i="40"/>
  <c r="A30" i="40"/>
  <c r="A31" i="37"/>
  <c r="D31" i="37"/>
  <c r="E33" i="37"/>
  <c r="B32" i="37"/>
  <c r="A31" i="36"/>
  <c r="D31" i="36"/>
  <c r="B32" i="36"/>
  <c r="E33" i="36"/>
  <c r="D31" i="39" l="1"/>
  <c r="A31" i="39"/>
  <c r="E33" i="39"/>
  <c r="B32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32" i="41"/>
  <c r="A32" i="41"/>
  <c r="B33" i="41"/>
  <c r="E34" i="41"/>
  <c r="E33" i="40"/>
  <c r="B32" i="40"/>
  <c r="D31" i="40"/>
  <c r="A31" i="40"/>
  <c r="D32" i="37"/>
  <c r="A32" i="37"/>
  <c r="B33" i="37"/>
  <c r="E34" i="37"/>
  <c r="D32" i="36"/>
  <c r="A32" i="36"/>
  <c r="B33" i="36"/>
  <c r="E34" i="36"/>
  <c r="B17" i="40" l="1"/>
  <c r="D32" i="39"/>
  <c r="A32" i="39"/>
  <c r="B33" i="39"/>
  <c r="E34" i="39"/>
  <c r="B103" i="42"/>
  <c r="E108" i="42"/>
  <c r="A98" i="42"/>
  <c r="D98" i="42"/>
  <c r="D99" i="42" s="1"/>
  <c r="D100" i="42" s="1"/>
  <c r="D101" i="42" s="1"/>
  <c r="D102" i="42" s="1"/>
  <c r="A33" i="41"/>
  <c r="D33" i="41"/>
  <c r="B34" i="41"/>
  <c r="E35" i="41"/>
  <c r="D32" i="40"/>
  <c r="A32" i="40"/>
  <c r="E34" i="40"/>
  <c r="B33" i="40"/>
  <c r="B34" i="37"/>
  <c r="E35" i="37"/>
  <c r="A33" i="37"/>
  <c r="D33" i="37"/>
  <c r="B34" i="36"/>
  <c r="E35" i="36"/>
  <c r="A33" i="36"/>
  <c r="D33" i="36"/>
  <c r="A17" i="40" l="1"/>
  <c r="D17" i="40"/>
  <c r="B34" i="39"/>
  <c r="E35" i="39"/>
  <c r="A33" i="39"/>
  <c r="D33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34" i="41"/>
  <c r="A34" i="41"/>
  <c r="B35" i="41"/>
  <c r="E36" i="41"/>
  <c r="A33" i="40"/>
  <c r="D33" i="40"/>
  <c r="B34" i="40"/>
  <c r="E35" i="40"/>
  <c r="D34" i="37"/>
  <c r="A34" i="37"/>
  <c r="B35" i="37"/>
  <c r="E36" i="37"/>
  <c r="B35" i="36"/>
  <c r="E36" i="36"/>
  <c r="D34" i="36"/>
  <c r="A34" i="36"/>
  <c r="D34" i="39" l="1"/>
  <c r="A34" i="39"/>
  <c r="E36" i="39"/>
  <c r="B35" i="39"/>
  <c r="A108" i="42"/>
  <c r="D108" i="42"/>
  <c r="D109" i="42" s="1"/>
  <c r="D110" i="42" s="1"/>
  <c r="D111" i="42" s="1"/>
  <c r="D112" i="42" s="1"/>
  <c r="B113" i="42"/>
  <c r="E114" i="42"/>
  <c r="A35" i="41"/>
  <c r="D35" i="41"/>
  <c r="B36" i="41"/>
  <c r="E37" i="41"/>
  <c r="E36" i="40"/>
  <c r="B35" i="40"/>
  <c r="D34" i="40"/>
  <c r="A34" i="40"/>
  <c r="B36" i="37"/>
  <c r="E37" i="37"/>
  <c r="A35" i="37"/>
  <c r="D35" i="37"/>
  <c r="B36" i="36"/>
  <c r="E37" i="36"/>
  <c r="A35" i="36"/>
  <c r="D35" i="36"/>
  <c r="A35" i="39" l="1"/>
  <c r="D35" i="39"/>
  <c r="E37" i="39"/>
  <c r="B36" i="39"/>
  <c r="B114" i="42"/>
  <c r="E115" i="42"/>
  <c r="D113" i="42"/>
  <c r="A113" i="42"/>
  <c r="D36" i="41"/>
  <c r="A36" i="41"/>
  <c r="B37" i="41"/>
  <c r="E38" i="41"/>
  <c r="A35" i="40"/>
  <c r="D35" i="40"/>
  <c r="B36" i="40"/>
  <c r="E37" i="40"/>
  <c r="B37" i="37"/>
  <c r="E38" i="37"/>
  <c r="D36" i="37"/>
  <c r="A36" i="37"/>
  <c r="B37" i="36"/>
  <c r="E38" i="36"/>
  <c r="D36" i="36"/>
  <c r="A36" i="36"/>
  <c r="D36" i="39" l="1"/>
  <c r="A36" i="39"/>
  <c r="B37" i="39"/>
  <c r="E38" i="39"/>
  <c r="B120" i="42"/>
  <c r="E116" i="42"/>
  <c r="E117" i="42" s="1"/>
  <c r="E118" i="42" s="1"/>
  <c r="E119" i="42" s="1"/>
  <c r="B115" i="42"/>
  <c r="E120" i="42"/>
  <c r="A114" i="42"/>
  <c r="D114" i="42"/>
  <c r="B39" i="41"/>
  <c r="B38" i="41"/>
  <c r="E39" i="41"/>
  <c r="A37" i="41"/>
  <c r="D37" i="41"/>
  <c r="D36" i="40"/>
  <c r="A36" i="40"/>
  <c r="E38" i="40"/>
  <c r="B37" i="40"/>
  <c r="B38" i="37"/>
  <c r="A37" i="37"/>
  <c r="D37" i="37"/>
  <c r="E39" i="36"/>
  <c r="E40" i="36" s="1"/>
  <c r="B39" i="36"/>
  <c r="D39" i="36" s="1"/>
  <c r="B38" i="36"/>
  <c r="D38" i="36" s="1"/>
  <c r="A37" i="36"/>
  <c r="D37" i="36"/>
  <c r="B18" i="40" l="1"/>
  <c r="D37" i="39"/>
  <c r="A37" i="39"/>
  <c r="E39" i="39"/>
  <c r="B39" i="39"/>
  <c r="B3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40" i="41"/>
  <c r="E41" i="41" s="1"/>
  <c r="D38" i="41"/>
  <c r="A38" i="41"/>
  <c r="A39" i="41"/>
  <c r="D39" i="41"/>
  <c r="A37" i="40"/>
  <c r="D37" i="40"/>
  <c r="B38" i="40"/>
  <c r="E39" i="40"/>
  <c r="B39" i="40"/>
  <c r="D38" i="37"/>
  <c r="A38" i="37"/>
  <c r="E41" i="36"/>
  <c r="D41" i="36"/>
  <c r="A39" i="36"/>
  <c r="A38" i="36"/>
  <c r="A40" i="36"/>
  <c r="A18" i="40" l="1"/>
  <c r="D18" i="40"/>
  <c r="D38" i="39"/>
  <c r="A38" i="39"/>
  <c r="A39" i="39"/>
  <c r="D39" i="39"/>
  <c r="E40" i="39"/>
  <c r="A39" i="40"/>
  <c r="D39" i="40"/>
  <c r="E40" i="40"/>
  <c r="D38" i="40"/>
  <c r="A38" i="40"/>
  <c r="A41" i="36"/>
  <c r="E41" i="39" l="1"/>
</calcChain>
</file>

<file path=xl/sharedStrings.xml><?xml version="1.0" encoding="utf-8"?>
<sst xmlns="http://schemas.openxmlformats.org/spreadsheetml/2006/main" count="308" uniqueCount="145">
  <si>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</si>
  <si>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</si>
  <si>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</si>
  <si>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</si>
  <si>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</si>
  <si>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</si>
  <si>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</si>
  <si>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</si>
  <si>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</si>
  <si>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</si>
  <si>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</si>
  <si>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</si>
  <si>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</si>
  <si>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</si>
  <si>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</si>
  <si>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</si>
  <si>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</si>
  <si>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</si>
  <si>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</si>
  <si>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</si>
  <si>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</si>
  <si>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</si>
  <si>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</si>
  <si>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</si>
  <si>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</si>
  <si>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</si>
  <si>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</si>
  <si>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</si>
  <si>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</si>
  <si>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</si>
  <si>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</si>
  <si>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</si>
  <si>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</si>
  <si>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</si>
  <si>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</si>
  <si>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</si>
  <si>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</si>
  <si>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</si>
  <si>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</si>
  <si>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</si>
  <si>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</si>
  <si>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</si>
  <si>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</si>
  <si>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</si>
  <si>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</si>
  <si>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</si>
  <si>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</si>
  <si>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</si>
  <si>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</si>
  <si>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</si>
  <si>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Prapaporn</t>
  </si>
  <si>
    <t>Chalermpong</t>
  </si>
  <si>
    <t>TIME039</t>
  </si>
  <si>
    <t>New Year's Day</t>
  </si>
  <si>
    <t>ทำจ่ายค่างวดรถ Sienta ค่าอุปกรณ์สำนักงาน</t>
  </si>
  <si>
    <t>TIME</t>
  </si>
  <si>
    <t xml:space="preserve">คีย์บัญชี ไทม์ คอนซัลติ้ง </t>
  </si>
  <si>
    <t>คีย์บัญชี ไทม์ ดิจิทัล ออกใบแจ้งหนี้ การบินพลเรือน</t>
  </si>
  <si>
    <t>ทำค่าใช้จ่ายค่าหนังสือ Outlook</t>
  </si>
  <si>
    <t>ทำค่าสัญญาเพิ่มเติม ค้างจ่ายปี 63</t>
  </si>
  <si>
    <t xml:space="preserve">คีย์ค่าใช้จ่ายในระบบ </t>
  </si>
  <si>
    <t>อบรมระบบ The book กับพี่วรรณ</t>
  </si>
  <si>
    <t>ออกใบเสร็จรับเงิน NBTC Pure Lric งวด 2 , NBTC AS Re Model งวด 1</t>
  </si>
  <si>
    <t>ทำจ่ายค่า office Mate lyreco ออกใบแจ้งหนี้ คปภ</t>
  </si>
  <si>
    <t>ทำจ่ายภงด ประกันสังคม</t>
  </si>
  <si>
    <t>คีย์ค่าใช้จ่าย ใน accrevo</t>
  </si>
  <si>
    <t>ออกใบเสร็จรับเช็ค ไทม์ ดิจิทัล</t>
  </si>
  <si>
    <t>ทำเงินเดือนพนักงาน</t>
  </si>
  <si>
    <t>ทำจ่ายเงิน ภพ.30</t>
  </si>
  <si>
    <t>ส่งสลิปเงินเดือนพนักงาน</t>
  </si>
  <si>
    <t>เตรียมทำจ่ายค่านักศึกษาฝึกงาน</t>
  </si>
  <si>
    <t>ออกใบเสร็จรับ เช็ค TPBS</t>
  </si>
  <si>
    <t>ทำจ่ายค่าเข้าเล่มเอกสาร</t>
  </si>
  <si>
    <t xml:space="preserve">ทำเอกสารเตรียมจ่ายค่าที่ปรึกษา </t>
  </si>
  <si>
    <t>ทำเบิกเงินจ่ายค่าอุปกรณ์สำนักงาน</t>
  </si>
  <si>
    <t>ทำจ่ายค่างวดรถ ทำจ่ายค่าอุปกรณ์สำนักงาน</t>
  </si>
  <si>
    <t>ออกใบแจ้งหนี้ กระทรวงท่องเที่ยวและกีฬา, ETDA , ออกใบเสร็จ ETDA</t>
  </si>
  <si>
    <t>ออกใบเสร็จ Outlook</t>
  </si>
  <si>
    <t>ทำจ่ายค่าติดตั้งระบบ SAM รวบรวมเอกสารส่งสำนักงานบัญชี</t>
  </si>
  <si>
    <t>ทำเอกสารจ่ายค่างวดรถ</t>
  </si>
  <si>
    <t>ทำระบบบัญชี Accrevo กับพี่วรรณ</t>
  </si>
  <si>
    <t>ทำเบิกจ่ายค่าประกันสังคม</t>
  </si>
  <si>
    <t>ทำเบิกจ่าย กตป</t>
  </si>
  <si>
    <t>คีย์เอกสารบัญชี</t>
  </si>
  <si>
    <t>วันหยุด มาฆบูชา</t>
  </si>
  <si>
    <t>ทำจ่ายค่าเข้าเล่มเอกสาร คีย์เอกสารบัญชี  ทำเงินเดือน</t>
  </si>
  <si>
    <t>ทำเบิกจ่ายค่าจัดประชุม NIA  ตรวจเงินเดือน</t>
  </si>
  <si>
    <t>ออกใบแจ้งหนี้ NIA ทำจ่ายค่าอุปกรณ์สำนักงาน ทำจ่ายค่าที่ปรึกษา ทำจ่ายนักศึกษาฝึกงาน</t>
  </si>
  <si>
    <t>ทำเบิกจ่ายค่าเข้าเล่มเอกสาร</t>
  </si>
  <si>
    <t>ทำตั้งเบิกเงินจ่ายบัตรเครดิตกรุงเทพ</t>
  </si>
  <si>
    <t>ทำจ่ายค่าเอกสาร</t>
  </si>
  <si>
    <t>คีย์เอกสารบัญชี ไทม ดิจิทัล</t>
  </si>
  <si>
    <t>ทำจ่าย Office Mate Lyreco  ออก Inv. Pure Lric</t>
  </si>
  <si>
    <t xml:space="preserve"> ออก Inv. NIA </t>
  </si>
  <si>
    <t>ไปจัดประชุม กตป Redio</t>
  </si>
  <si>
    <t xml:space="preserve">Vacation time  </t>
  </si>
  <si>
    <t>ทำเบิกจ่ายค่าประกันสังคม  ออก Inv. ETDA</t>
  </si>
  <si>
    <t>ทำสัญญาให้พนักงาน</t>
  </si>
  <si>
    <t>ออก Inv.  ETDA, Telco ทำจ่าย Office Mate  Lyreco</t>
  </si>
  <si>
    <t>ออก Inv. Tceb ทำจ่าย ภพ 30</t>
  </si>
  <si>
    <t>ทำจ่ายเงินเดือน ส่งสลิปเงินเดือน</t>
  </si>
  <si>
    <t>ออก Inv. AS Remodel ทำจ่ายค่าที่ปรึกษา</t>
  </si>
  <si>
    <t xml:space="preserve">โอนเงินค่าที่ปรึกษา </t>
  </si>
  <si>
    <t>ทำจ่ายค่าวิทยากร ทำจ่ายนักศึกษาฝึกงาน</t>
  </si>
  <si>
    <t>ทำจ่ายค่างวดรถ ออก Inv. กองทุนออม  ออกใบเสร็จการบินพลเรือน</t>
  </si>
  <si>
    <t>Vacation time ออกใบเสร็จ ETDA, ใบเสร็จกองทุนออม</t>
  </si>
  <si>
    <t>คีย์เอกสารบัญชี ออกใบเสร็จ ETDA</t>
  </si>
  <si>
    <t>ออก Inv. สำนักงานบินพลเรือน</t>
  </si>
  <si>
    <t>คีย์บัญชี ไทม์ คอนซัลติ้ง  ออกใบเสร็น PureLric</t>
  </si>
  <si>
    <t>ออกใบเสร็จ การท่องเที่ยวและกีฬา</t>
  </si>
  <si>
    <t xml:space="preserve">Vacation time </t>
  </si>
  <si>
    <t>ออก Inv. สำนักปลัดกระทรวงการท่องเที่ยวและกีฬา ออกใบเสร็จ ETDA</t>
  </si>
  <si>
    <t>ทำจ่ายค่า Itax คีย์บัญชี ไทม์ ดิจิทัล</t>
  </si>
  <si>
    <t>ทำจ่ายค่างวดรถ</t>
  </si>
  <si>
    <t>ทำจ่ายค่า Office mate ทำจ่ายค่างวดรถ</t>
  </si>
  <si>
    <t>ทำจ่ายเงินค่างวดรถ ค่าหน้งสือ ค่า office mate</t>
  </si>
  <si>
    <t>ทำจ่ายค่า ภพ 30 ทำเงินเดือนพนักงาน</t>
  </si>
  <si>
    <t>ออก Inv. ซื้อสิทธิของ กสทช  ออกใบเสร็จ AS Remodel  ตรวจเงินเดือนพนักงาน</t>
  </si>
  <si>
    <t>ทำเอกสาร หัก ณ ที่จ่าย พนักงานไม่ประจำ</t>
  </si>
  <si>
    <t>ส่งสลิปเงินเดือนพนักงาน ทำเงินเดือนเด็กฝึกงาน</t>
  </si>
  <si>
    <t>ออกใบเสร็จ Tceb ทำจ่ายค่าที่ปรึกษาโครงการต่างๆ</t>
  </si>
  <si>
    <t>ออก Inv. สำนักนวัตกรรม ทำเอกสารเตรียมจ่ายค่าที่ปรึกษา</t>
  </si>
  <si>
    <t>ออกใบเสร็จ ETDA ทำเรื่องเบิกค่าที่ปรึกษา ค่าวิทยากร ค่าเด็กฝึกงาน</t>
  </si>
  <si>
    <t>ออก Inv. สำนักนวัตกรรม โอนเงินค่าที่ปรึกษา ค่าวิทยากร</t>
  </si>
  <si>
    <t>Coronation Day</t>
  </si>
  <si>
    <t>Wisakha bucha Day</t>
  </si>
  <si>
    <t>ออก Inv. การท่องเที่ยว</t>
  </si>
  <si>
    <t>ออก Inv. Pure Lric</t>
  </si>
  <si>
    <t>ออก Inv. Moi  ออกใบเสร็จ Cullen</t>
  </si>
  <si>
    <t>ออกใบเสร็จ Cullen</t>
  </si>
  <si>
    <t>ออก Inv. กองทุนออมแห่งชาติ  ออกใบเสร็จ NIA</t>
  </si>
  <si>
    <t>ออก Inv. Tceb  ออกใบเสร็จ ETDA</t>
  </si>
  <si>
    <t>ออกใบเสร็จ กองทุนการออมแห่งชาติ</t>
  </si>
  <si>
    <t>Labour day  ทำจ่ายค่างวดรถ</t>
  </si>
  <si>
    <t>ออกใบเสร็จ Telco ทำจ่ายค่าบัตรเครดิตกรุงเทพ</t>
  </si>
  <si>
    <t>ทำจ่ายค่าประกันสังคม</t>
  </si>
  <si>
    <t>ทำจ่ายค่างวดรถ คีย์เอกสารบัญชี</t>
  </si>
  <si>
    <t>ออก Inv. SAM , ETDA ทำจ่ายค่างวดรถ</t>
  </si>
  <si>
    <t>ออก Inv. สถาบันนิวเคลียร์ ทำจ่ายค่าถ่ายเอกสาร</t>
  </si>
  <si>
    <t>ทำจ่ายค่าเครื่องถ่ายเอกสาร</t>
  </si>
  <si>
    <t>ทำเอกสารค่าใช้จ่ายบริษัท</t>
  </si>
  <si>
    <t>ตรวจเงินเดือน ทำเอกสารเตรียมจ่ายค่าที่ปรึกษา</t>
  </si>
  <si>
    <t>ทำเอกสารเตรียมจ่ายค่านักศึกษาฝึกงาน</t>
  </si>
  <si>
    <t>ออกใบเสร็จ สำนักงานการบินพลเรือน  ส่งสลิปเงินเดือน</t>
  </si>
  <si>
    <t>โอนเงินค่าที่ปรึกษา  ทำหัก ณที่จ่ายค่าที่ปรึกษา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</si>
</sst>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  <font>
      <b/>
      <sz val="12"/>
      <name val="MS Sans Serif"/>
      <charset val="222"/>
    </font>
    <font>
      <sz val="12"/>
      <name val="MS Sans Serif"/>
    </font>
    <font>
      <sz val="12"/>
      <color theme="1"/>
      <name val="MS Sans Serif"/>
    </font>
    <font>
      <sz val="18"/>
      <name val="Angsana New"/>
      <family val="1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3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6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7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0" fontId="9" fillId="0" borderId="41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5" xfId="0" applyNumberFormat="1" applyFont="1" applyFill="1" applyBorder="1" applyAlignment="1" applyProtection="1">
      <alignment horizontal="center" vertical="center"/>
    </xf>
    <xf numFmtId="14" fontId="9" fillId="8" borderId="35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0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33" xfId="0" applyFont="1" applyBorder="1" applyAlignment="1" applyProtection="1">
      <alignment horizontal="center" vertical="center"/>
      <protection locked="0"/>
    </xf>
    <xf numFmtId="0" fontId="15" fillId="0" borderId="4" xfId="0" applyFont="1" applyBorder="1" applyAlignment="1" applyProtection="1">
      <alignment vertical="center" wrapText="1"/>
      <protection locked="0"/>
    </xf>
    <xf numFmtId="0" fontId="14" fillId="0" borderId="32" xfId="0" applyFont="1" applyBorder="1" applyAlignment="1" applyProtection="1">
      <alignment horizontal="center" vertical="center"/>
      <protection locked="0"/>
    </xf>
    <xf numFmtId="2" fontId="14" fillId="0" borderId="32" xfId="0" applyNumberFormat="1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vertical="center" wrapText="1"/>
      <protection locked="0"/>
    </xf>
    <xf numFmtId="2" fontId="14" fillId="0" borderId="33" xfId="0" applyNumberFormat="1" applyFont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vertical="center" wrapText="1"/>
      <protection locked="0"/>
    </xf>
    <xf numFmtId="0" fontId="17" fillId="0" borderId="4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Alignment="1" applyProtection="1">
      <alignment vertical="center" wrapText="1"/>
      <protection locked="0"/>
    </xf>
    <xf numFmtId="0" fontId="16" fillId="0" borderId="42" xfId="0" applyFont="1" applyBorder="1" applyAlignment="1" applyProtection="1">
      <alignment vertical="center" wrapText="1"/>
      <protection locked="0"/>
    </xf>
    <xf numFmtId="0" fontId="16" fillId="0" borderId="14" xfId="0" applyFont="1" applyBorder="1" applyAlignment="1" applyProtection="1">
      <alignment vertical="center" wrapText="1"/>
      <protection locked="0"/>
    </xf>
    <xf numFmtId="0" fontId="9" fillId="0" borderId="8" xfId="0" applyFont="1" applyFill="1" applyBorder="1" applyAlignment="1" applyProtection="1">
      <alignment vertical="center" wrapText="1"/>
      <protection locked="0"/>
    </xf>
    <xf numFmtId="0" fontId="9" fillId="0" borderId="8" xfId="0" applyFont="1" applyBorder="1" applyAlignment="1" applyProtection="1">
      <alignment vertical="center" wrapText="1"/>
      <protection locked="0"/>
    </xf>
    <xf numFmtId="0" fontId="9" fillId="8" borderId="8" xfId="0" applyFont="1" applyFill="1" applyBorder="1" applyAlignment="1" applyProtection="1">
      <alignment vertical="center" wrapText="1"/>
      <protection locked="0"/>
    </xf>
    <xf numFmtId="0" fontId="18" fillId="0" borderId="10" xfId="0" applyFont="1" applyBorder="1" applyAlignment="1" applyProtection="1">
      <alignment horizontal="center" vertical="center"/>
      <protection locked="0"/>
    </xf>
    <xf numFmtId="2" fontId="18" fillId="0" borderId="10" xfId="0" applyNumberFormat="1" applyFont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2" fontId="18" fillId="0" borderId="10" xfId="0" applyNumberFormat="1" applyFont="1" applyFill="1" applyBorder="1" applyAlignment="1" applyProtection="1">
      <alignment horizontal="center" vertical="center"/>
      <protection locked="0"/>
    </xf>
    <xf numFmtId="0" fontId="18" fillId="8" borderId="10" xfId="0" applyFont="1" applyFill="1" applyBorder="1" applyAlignment="1" applyProtection="1">
      <alignment horizontal="center" vertical="center"/>
      <protection locked="0"/>
    </xf>
    <xf numFmtId="2" fontId="1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left" vertical="center" wrapText="1"/>
      <protection locked="0"/>
    </xf>
    <xf numFmtId="0" fontId="2" fillId="0" borderId="8" xfId="0" applyFont="1" applyFill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6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33" sqref="C33:G34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41" t="s">
        <v>24</v>
      </c>
      <c r="C2" s="142"/>
      <c r="D2" s="142"/>
      <c r="E2" s="142"/>
      <c r="F2" s="142"/>
      <c r="G2" s="143"/>
      <c r="H2" s="2"/>
      <c r="I2" s="2"/>
    </row>
    <row r="3" spans="2:9">
      <c r="B3" s="7" t="s">
        <v>25</v>
      </c>
      <c r="C3" s="147" t="s">
        <v>50</v>
      </c>
      <c r="D3" s="148"/>
      <c r="E3" s="148"/>
      <c r="F3" s="148"/>
      <c r="G3" s="149"/>
      <c r="H3" s="3"/>
      <c r="I3" s="3"/>
    </row>
    <row r="4" spans="2:9">
      <c r="B4" s="6" t="s">
        <v>26</v>
      </c>
      <c r="C4" s="150" t="s">
        <v>51</v>
      </c>
      <c r="D4" s="151"/>
      <c r="E4" s="151"/>
      <c r="F4" s="151"/>
      <c r="G4" s="152"/>
      <c r="H4" s="3"/>
      <c r="I4" s="3"/>
    </row>
    <row r="5" spans="2:9">
      <c r="B5" s="6" t="s">
        <v>27</v>
      </c>
      <c r="C5" s="150" t="s">
        <v>52</v>
      </c>
      <c r="D5" s="151"/>
      <c r="E5" s="151"/>
      <c r="F5" s="151"/>
      <c r="G5" s="152"/>
      <c r="H5" s="3"/>
      <c r="I5" s="3"/>
    </row>
    <row r="7" spans="2:9" ht="32.25" customHeight="1">
      <c r="B7" s="161" t="s">
        <v>31</v>
      </c>
      <c r="C7" s="162"/>
      <c r="D7" s="162"/>
      <c r="E7" s="162"/>
      <c r="F7" s="162"/>
      <c r="G7" s="163"/>
      <c r="H7" s="3"/>
      <c r="I7" s="3"/>
    </row>
    <row r="8" spans="2:9">
      <c r="B8" s="144" t="s">
        <v>28</v>
      </c>
      <c r="C8" s="145"/>
      <c r="D8" s="145"/>
      <c r="E8" s="145"/>
      <c r="F8" s="145"/>
      <c r="G8" s="146"/>
      <c r="H8" s="3"/>
      <c r="I8" s="3"/>
    </row>
    <row r="9" spans="2:9">
      <c r="B9" s="158" t="s">
        <v>29</v>
      </c>
      <c r="C9" s="159"/>
      <c r="D9" s="159"/>
      <c r="E9" s="159"/>
      <c r="F9" s="159"/>
      <c r="G9" s="160"/>
      <c r="H9" s="3"/>
      <c r="I9" s="3"/>
    </row>
    <row r="10" spans="2:9">
      <c r="B10" s="129" t="s">
        <v>30</v>
      </c>
      <c r="C10" s="130"/>
      <c r="D10" s="130"/>
      <c r="E10" s="130"/>
      <c r="F10" s="130"/>
      <c r="G10" s="131"/>
      <c r="H10" s="3"/>
      <c r="I10" s="3"/>
    </row>
    <row r="12" spans="2:9">
      <c r="B12" s="57" t="s">
        <v>46</v>
      </c>
      <c r="C12" s="153" t="s">
        <v>16</v>
      </c>
      <c r="D12" s="154"/>
      <c r="E12" s="154"/>
      <c r="F12" s="154"/>
      <c r="G12" s="154"/>
      <c r="H12" s="4"/>
      <c r="I12" s="4"/>
    </row>
    <row r="13" spans="2:9" ht="19.5" customHeight="1">
      <c r="B13" s="59">
        <v>9001</v>
      </c>
      <c r="C13" s="123" t="s">
        <v>36</v>
      </c>
      <c r="D13" s="124"/>
      <c r="E13" s="124"/>
      <c r="F13" s="124"/>
      <c r="G13" s="125"/>
      <c r="H13" s="4"/>
      <c r="I13" s="4"/>
    </row>
    <row r="14" spans="2:9" ht="19.5" customHeight="1">
      <c r="B14" s="7" t="s">
        <v>23</v>
      </c>
      <c r="C14" s="129"/>
      <c r="D14" s="130"/>
      <c r="E14" s="130"/>
      <c r="F14" s="130"/>
      <c r="G14" s="131"/>
      <c r="H14" s="4"/>
      <c r="I14" s="4"/>
    </row>
    <row r="15" spans="2:9" ht="18.75" customHeight="1">
      <c r="B15" s="59">
        <v>9002</v>
      </c>
      <c r="C15" s="155" t="s">
        <v>45</v>
      </c>
      <c r="D15" s="156"/>
      <c r="E15" s="156"/>
      <c r="F15" s="156"/>
      <c r="G15" s="157"/>
      <c r="H15" s="4"/>
      <c r="I15" s="4"/>
    </row>
    <row r="16" spans="2:9" ht="18.75" customHeight="1">
      <c r="B16" s="60"/>
      <c r="C16" s="164" t="s">
        <v>43</v>
      </c>
      <c r="D16" s="165"/>
      <c r="E16" s="165"/>
      <c r="F16" s="165"/>
      <c r="G16" s="166"/>
      <c r="H16" s="4"/>
      <c r="I16" s="4"/>
    </row>
    <row r="17" spans="2:9" ht="18.75" customHeight="1">
      <c r="B17" s="7" t="s">
        <v>15</v>
      </c>
      <c r="C17" s="126" t="s">
        <v>44</v>
      </c>
      <c r="D17" s="127"/>
      <c r="E17" s="127"/>
      <c r="F17" s="127"/>
      <c r="G17" s="128"/>
      <c r="H17" s="4"/>
      <c r="I17" s="4"/>
    </row>
    <row r="18" spans="2:9" ht="19.5" customHeight="1">
      <c r="B18" s="61">
        <v>9003</v>
      </c>
      <c r="C18" s="132" t="s">
        <v>37</v>
      </c>
      <c r="D18" s="133"/>
      <c r="E18" s="133"/>
      <c r="F18" s="133"/>
      <c r="G18" s="134"/>
      <c r="H18" s="4"/>
      <c r="I18" s="4"/>
    </row>
    <row r="19" spans="2:9">
      <c r="B19" s="62" t="s">
        <v>17</v>
      </c>
      <c r="C19" s="135"/>
      <c r="D19" s="136"/>
      <c r="E19" s="136"/>
      <c r="F19" s="136"/>
      <c r="G19" s="137"/>
      <c r="H19" s="4"/>
      <c r="I19" s="4"/>
    </row>
    <row r="20" spans="2:9" ht="19.5" customHeight="1">
      <c r="B20" s="61">
        <v>9004</v>
      </c>
      <c r="C20" s="132" t="s">
        <v>42</v>
      </c>
      <c r="D20" s="133"/>
      <c r="E20" s="133"/>
      <c r="F20" s="133"/>
      <c r="G20" s="134"/>
      <c r="H20" s="4"/>
      <c r="I20" s="4"/>
    </row>
    <row r="21" spans="2:9" ht="19.5" customHeight="1">
      <c r="B21" s="62" t="s">
        <v>17</v>
      </c>
      <c r="C21" s="135"/>
      <c r="D21" s="136"/>
      <c r="E21" s="136"/>
      <c r="F21" s="136"/>
      <c r="G21" s="137"/>
      <c r="H21" s="4"/>
      <c r="I21" s="4"/>
    </row>
    <row r="22" spans="2:9" ht="19.5" customHeight="1">
      <c r="B22" s="59">
        <v>9005</v>
      </c>
      <c r="C22" s="123" t="s">
        <v>41</v>
      </c>
      <c r="D22" s="124"/>
      <c r="E22" s="124"/>
      <c r="F22" s="124"/>
      <c r="G22" s="125"/>
    </row>
    <row r="23" spans="2:9" ht="19.5" customHeight="1">
      <c r="B23" s="7" t="s">
        <v>32</v>
      </c>
      <c r="C23" s="129"/>
      <c r="D23" s="130"/>
      <c r="E23" s="130"/>
      <c r="F23" s="130"/>
      <c r="G23" s="131"/>
    </row>
    <row r="24" spans="2:9" ht="19.5" customHeight="1">
      <c r="B24" s="59">
        <v>9006</v>
      </c>
      <c r="C24" s="132" t="s">
        <v>40</v>
      </c>
      <c r="D24" s="133"/>
      <c r="E24" s="133"/>
      <c r="F24" s="133"/>
      <c r="G24" s="134"/>
    </row>
    <row r="25" spans="2:9">
      <c r="B25" s="7" t="s">
        <v>22</v>
      </c>
      <c r="C25" s="135"/>
      <c r="D25" s="136"/>
      <c r="E25" s="136"/>
      <c r="F25" s="136"/>
      <c r="G25" s="137"/>
    </row>
    <row r="26" spans="2:9" ht="19.5" customHeight="1">
      <c r="B26" s="59">
        <v>9007</v>
      </c>
      <c r="C26" s="123" t="s">
        <v>39</v>
      </c>
      <c r="D26" s="124"/>
      <c r="E26" s="124"/>
      <c r="F26" s="124"/>
      <c r="G26" s="125"/>
    </row>
    <row r="27" spans="2:9" ht="19.5" customHeight="1">
      <c r="B27" s="7" t="s">
        <v>9</v>
      </c>
      <c r="C27" s="129"/>
      <c r="D27" s="130"/>
      <c r="E27" s="130"/>
      <c r="F27" s="130"/>
      <c r="G27" s="131"/>
    </row>
    <row r="28" spans="2:9" ht="19.5" customHeight="1">
      <c r="B28" s="59">
        <v>9008</v>
      </c>
      <c r="C28" s="123" t="s">
        <v>38</v>
      </c>
      <c r="D28" s="124"/>
      <c r="E28" s="124"/>
      <c r="F28" s="124"/>
      <c r="G28" s="125"/>
    </row>
    <row r="29" spans="2:9" ht="19.5" customHeight="1">
      <c r="B29" s="7" t="s">
        <v>10</v>
      </c>
      <c r="C29" s="129"/>
      <c r="D29" s="130"/>
      <c r="E29" s="130"/>
      <c r="F29" s="130"/>
      <c r="G29" s="131"/>
    </row>
    <row r="30" spans="2:9" ht="15" customHeight="1">
      <c r="B30" s="59">
        <v>9009</v>
      </c>
      <c r="C30" s="132" t="s">
        <v>47</v>
      </c>
      <c r="D30" s="133"/>
      <c r="E30" s="133"/>
      <c r="F30" s="133"/>
      <c r="G30" s="134"/>
    </row>
    <row r="31" spans="2:9">
      <c r="B31" s="60"/>
      <c r="C31" s="138" t="s">
        <v>48</v>
      </c>
      <c r="D31" s="139"/>
      <c r="E31" s="139"/>
      <c r="F31" s="139"/>
      <c r="G31" s="140"/>
    </row>
    <row r="32" spans="2:9" ht="19.5" customHeight="1">
      <c r="B32" s="7" t="s">
        <v>21</v>
      </c>
      <c r="C32" s="135" t="s">
        <v>49</v>
      </c>
      <c r="D32" s="136"/>
      <c r="E32" s="136"/>
      <c r="F32" s="136"/>
      <c r="G32" s="137"/>
    </row>
    <row r="33" spans="2:7" ht="19.5" customHeight="1">
      <c r="B33" s="59">
        <v>9010</v>
      </c>
      <c r="C33" s="123" t="s">
        <v>18</v>
      </c>
      <c r="D33" s="124"/>
      <c r="E33" s="124"/>
      <c r="F33" s="124"/>
      <c r="G33" s="125"/>
    </row>
    <row r="34" spans="2:7" ht="19.5" customHeight="1">
      <c r="B34" s="7" t="s">
        <v>11</v>
      </c>
      <c r="C34" s="129"/>
      <c r="D34" s="130"/>
      <c r="E34" s="130"/>
      <c r="F34" s="130"/>
      <c r="G34" s="131"/>
    </row>
    <row r="35" spans="2:7" ht="19.5" customHeight="1">
      <c r="B35" s="59">
        <v>9013</v>
      </c>
      <c r="C35" s="123" t="s">
        <v>19</v>
      </c>
      <c r="D35" s="124"/>
      <c r="E35" s="124"/>
      <c r="F35" s="124"/>
      <c r="G35" s="125"/>
    </row>
    <row r="36" spans="2:7" ht="19.5" customHeight="1">
      <c r="B36" s="7" t="s">
        <v>12</v>
      </c>
      <c r="C36" s="129"/>
      <c r="D36" s="130"/>
      <c r="E36" s="130"/>
      <c r="F36" s="130"/>
      <c r="G36" s="131"/>
    </row>
    <row r="37" spans="2:7" ht="19.5" customHeight="1">
      <c r="B37" s="59">
        <v>9014</v>
      </c>
      <c r="C37" s="123" t="s">
        <v>13</v>
      </c>
      <c r="D37" s="124"/>
      <c r="E37" s="124"/>
      <c r="F37" s="124"/>
      <c r="G37" s="125"/>
    </row>
    <row r="38" spans="2:7" ht="19.5" customHeight="1">
      <c r="B38" s="63" t="s">
        <v>13</v>
      </c>
      <c r="C38" s="126"/>
      <c r="D38" s="127"/>
      <c r="E38" s="127"/>
      <c r="F38" s="127"/>
      <c r="G38" s="128"/>
    </row>
    <row r="39" spans="2:7" ht="19.5" customHeight="1">
      <c r="B39" s="59">
        <v>9015</v>
      </c>
      <c r="C39" s="123" t="s">
        <v>20</v>
      </c>
      <c r="D39" s="124"/>
      <c r="E39" s="124"/>
      <c r="F39" s="124"/>
      <c r="G39" s="125"/>
    </row>
    <row r="40" spans="2:7" ht="19.5" customHeight="1">
      <c r="B40" s="63" t="s">
        <v>14</v>
      </c>
      <c r="C40" s="129"/>
      <c r="D40" s="130"/>
      <c r="E40" s="130"/>
      <c r="F40" s="130"/>
      <c r="G40" s="131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0"/>
  <sheetViews>
    <sheetView showGridLines="0" topLeftCell="D4" zoomScale="90" zoomScaleNormal="90" workbookViewId="0">
      <selection activeCell="I14" sqref="I14:J1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67" t="s">
        <v>8</v>
      </c>
      <c r="E4" s="168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SUM(J10:J56)</f>
        <v>152</v>
      </c>
      <c r="J8" s="25">
        <f>I8/8</f>
        <v>19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101"/>
      <c r="H11" s="102" t="s">
        <v>53</v>
      </c>
      <c r="I11" s="103"/>
      <c r="J11" s="104"/>
    </row>
    <row r="12" spans="1:10" ht="22.5" customHeight="1">
      <c r="A12" s="31" t="str">
        <f t="shared" si="0"/>
        <v/>
      </c>
      <c r="B12" s="8">
        <f t="shared" si="1"/>
        <v>6</v>
      </c>
      <c r="C12" s="39"/>
      <c r="D12" s="40" t="str">
        <f>IF(B12=1,"Mo",IF(B12=2,"Tue",IF(B12=3,"Wed",IF(B12=4,"Thu",IF(B12=5,"Fri",IF(B12=6,"Sat",IF(B12=7,"Sun","")))))))</f>
        <v>Sat</v>
      </c>
      <c r="E12" s="41">
        <f>+E11+1</f>
        <v>44198</v>
      </c>
      <c r="F12" s="35"/>
      <c r="G12" s="101"/>
      <c r="H12" s="105"/>
      <c r="I12" s="101"/>
      <c r="J12" s="106"/>
    </row>
    <row r="13" spans="1:10" ht="22.5" customHeight="1">
      <c r="A13" s="31" t="str">
        <f t="shared" si="0"/>
        <v/>
      </c>
      <c r="B13" s="8">
        <f t="shared" si="1"/>
        <v>7</v>
      </c>
      <c r="C13" s="39"/>
      <c r="D13" s="40" t="str">
        <f>IF(B13=1,"Mo",IF(B13=2,"Tue",IF(B13=3,"Wed",IF(B13=4,"Thu",IF(B13=5,"Fri",IF(B13=6,"Sat",IF(B13=7,"Sun","")))))))</f>
        <v>Sun</v>
      </c>
      <c r="E13" s="41">
        <f t="shared" ref="E13:E35" si="2">+E12+1</f>
        <v>44199</v>
      </c>
      <c r="F13" s="35"/>
      <c r="G13" s="101"/>
      <c r="H13" s="107"/>
      <c r="I13" s="101"/>
      <c r="J13" s="106"/>
    </row>
    <row r="14" spans="1:10" ht="22.5" customHeight="1">
      <c r="A14" s="31">
        <f t="shared" si="0"/>
        <v>1</v>
      </c>
      <c r="B14" s="8">
        <f t="shared" si="1"/>
        <v>1</v>
      </c>
      <c r="C14" s="39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44200</v>
      </c>
      <c r="F14" s="35"/>
      <c r="G14" s="101">
        <v>9005</v>
      </c>
      <c r="H14" s="107" t="s">
        <v>54</v>
      </c>
      <c r="I14" s="101" t="s">
        <v>55</v>
      </c>
      <c r="J14" s="106">
        <v>8</v>
      </c>
    </row>
    <row r="15" spans="1:10" ht="22.5" customHeight="1">
      <c r="A15" s="31">
        <f t="shared" si="0"/>
        <v>1</v>
      </c>
      <c r="B15" s="8">
        <f t="shared" si="1"/>
        <v>2</v>
      </c>
      <c r="C15" s="39"/>
      <c r="D15" s="43" t="str">
        <f t="shared" si="3"/>
        <v>Tue</v>
      </c>
      <c r="E15" s="44">
        <f>+E14+1</f>
        <v>44201</v>
      </c>
      <c r="F15" s="45"/>
      <c r="G15" s="101">
        <v>9005</v>
      </c>
      <c r="H15" s="107" t="s">
        <v>56</v>
      </c>
      <c r="I15" s="101" t="s">
        <v>55</v>
      </c>
      <c r="J15" s="106">
        <v>8</v>
      </c>
    </row>
    <row r="16" spans="1:10" ht="22.5" customHeight="1">
      <c r="A16" s="31">
        <f t="shared" si="0"/>
        <v>1</v>
      </c>
      <c r="B16" s="8">
        <f t="shared" si="1"/>
        <v>3</v>
      </c>
      <c r="C16" s="39"/>
      <c r="D16" s="33" t="str">
        <f t="shared" si="3"/>
        <v>Wed</v>
      </c>
      <c r="E16" s="34">
        <f>+E15+1</f>
        <v>44202</v>
      </c>
      <c r="F16" s="35"/>
      <c r="G16" s="101">
        <v>9005</v>
      </c>
      <c r="H16" s="108" t="s">
        <v>57</v>
      </c>
      <c r="I16" s="101" t="s">
        <v>55</v>
      </c>
      <c r="J16" s="106">
        <v>8</v>
      </c>
    </row>
    <row r="17" spans="1:10" ht="22.5" customHeight="1">
      <c r="A17" s="31">
        <f t="shared" si="0"/>
        <v>1</v>
      </c>
      <c r="B17" s="8">
        <f t="shared" si="1"/>
        <v>4</v>
      </c>
      <c r="C17" s="39"/>
      <c r="D17" s="43" t="str">
        <f t="shared" si="3"/>
        <v>Thu</v>
      </c>
      <c r="E17" s="44">
        <f>+E16+1</f>
        <v>44203</v>
      </c>
      <c r="F17" s="45"/>
      <c r="G17" s="101">
        <v>9005</v>
      </c>
      <c r="H17" s="107" t="s">
        <v>58</v>
      </c>
      <c r="I17" s="101" t="s">
        <v>55</v>
      </c>
      <c r="J17" s="106">
        <v>8</v>
      </c>
    </row>
    <row r="18" spans="1:10" ht="22.5" customHeight="1">
      <c r="A18" s="31">
        <f t="shared" si="0"/>
        <v>1</v>
      </c>
      <c r="B18" s="8">
        <f t="shared" si="1"/>
        <v>5</v>
      </c>
      <c r="C18" s="39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/>
      <c r="G18" s="101">
        <v>9005</v>
      </c>
      <c r="H18" s="107" t="s">
        <v>59</v>
      </c>
      <c r="I18" s="101" t="s">
        <v>55</v>
      </c>
      <c r="J18" s="106">
        <v>8</v>
      </c>
    </row>
    <row r="19" spans="1:10" ht="22.5" customHeight="1">
      <c r="A19" s="31" t="str">
        <f t="shared" si="0"/>
        <v/>
      </c>
      <c r="B19" s="8">
        <f t="shared" si="1"/>
        <v>6</v>
      </c>
      <c r="C19" s="39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101"/>
      <c r="H19" s="109"/>
      <c r="I19" s="101"/>
      <c r="J19" s="106"/>
    </row>
    <row r="20" spans="1:10" ht="22.5" customHeight="1">
      <c r="A20" s="31" t="str">
        <f t="shared" si="0"/>
        <v/>
      </c>
      <c r="B20" s="8">
        <f t="shared" si="1"/>
        <v>7</v>
      </c>
      <c r="C20" s="39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101"/>
      <c r="H20" s="110"/>
      <c r="I20" s="101"/>
      <c r="J20" s="106"/>
    </row>
    <row r="21" spans="1:10" ht="22.5" customHeight="1">
      <c r="A21" s="31">
        <f t="shared" si="0"/>
        <v>1</v>
      </c>
      <c r="B21" s="8">
        <f t="shared" si="1"/>
        <v>1</v>
      </c>
      <c r="C21" s="39"/>
      <c r="D21" s="33" t="str">
        <f t="shared" si="3"/>
        <v>Mo</v>
      </c>
      <c r="E21" s="34">
        <f t="shared" si="2"/>
        <v>44207</v>
      </c>
      <c r="F21" s="35"/>
      <c r="G21" s="101">
        <v>9005</v>
      </c>
      <c r="H21" s="111" t="s">
        <v>60</v>
      </c>
      <c r="I21" s="101" t="s">
        <v>55</v>
      </c>
      <c r="J21" s="106">
        <v>8</v>
      </c>
    </row>
    <row r="22" spans="1:10" ht="22.5" customHeight="1">
      <c r="A22" s="31">
        <f t="shared" si="0"/>
        <v>1</v>
      </c>
      <c r="B22" s="8">
        <f t="shared" si="1"/>
        <v>2</v>
      </c>
      <c r="C22" s="39"/>
      <c r="D22" s="43" t="str">
        <f t="shared" si="3"/>
        <v>Tue</v>
      </c>
      <c r="E22" s="44">
        <f>+E21+1</f>
        <v>44208</v>
      </c>
      <c r="F22" s="45"/>
      <c r="G22" s="101">
        <v>9005</v>
      </c>
      <c r="H22" s="108" t="s">
        <v>61</v>
      </c>
      <c r="I22" s="101" t="s">
        <v>55</v>
      </c>
      <c r="J22" s="106">
        <v>8</v>
      </c>
    </row>
    <row r="23" spans="1:10" ht="22.5" customHeight="1">
      <c r="A23" s="31">
        <f t="shared" si="0"/>
        <v>1</v>
      </c>
      <c r="B23" s="8">
        <f t="shared" si="1"/>
        <v>3</v>
      </c>
      <c r="C23" s="39"/>
      <c r="D23" s="33" t="str">
        <f t="shared" si="3"/>
        <v>Wed</v>
      </c>
      <c r="E23" s="34">
        <f>+E22+1</f>
        <v>44209</v>
      </c>
      <c r="F23" s="35"/>
      <c r="G23" s="101">
        <v>9005</v>
      </c>
      <c r="H23" s="107" t="s">
        <v>62</v>
      </c>
      <c r="I23" s="101" t="s">
        <v>55</v>
      </c>
      <c r="J23" s="106">
        <v>8</v>
      </c>
    </row>
    <row r="24" spans="1:10" ht="22.5" customHeight="1">
      <c r="A24" s="31">
        <f t="shared" si="0"/>
        <v>1</v>
      </c>
      <c r="B24" s="8">
        <f t="shared" si="1"/>
        <v>4</v>
      </c>
      <c r="C24" s="39"/>
      <c r="D24" s="43" t="str">
        <f t="shared" si="3"/>
        <v>Thu</v>
      </c>
      <c r="E24" s="44">
        <f>+E23+1</f>
        <v>44210</v>
      </c>
      <c r="F24" s="45"/>
      <c r="G24" s="101">
        <v>9005</v>
      </c>
      <c r="H24" s="107" t="s">
        <v>63</v>
      </c>
      <c r="I24" s="101" t="s">
        <v>55</v>
      </c>
      <c r="J24" s="106">
        <v>8</v>
      </c>
    </row>
    <row r="25" spans="1:10" ht="22.5" customHeight="1">
      <c r="A25" s="31">
        <f t="shared" si="0"/>
        <v>1</v>
      </c>
      <c r="B25" s="8">
        <f t="shared" si="1"/>
        <v>5</v>
      </c>
      <c r="C25" s="39"/>
      <c r="D25" s="33" t="str">
        <f t="shared" si="3"/>
        <v>Fri</v>
      </c>
      <c r="E25" s="34">
        <f>+E24+1</f>
        <v>44211</v>
      </c>
      <c r="F25" s="35"/>
      <c r="G25" s="101">
        <v>9005</v>
      </c>
      <c r="H25" s="107" t="s">
        <v>64</v>
      </c>
      <c r="I25" s="101" t="s">
        <v>55</v>
      </c>
      <c r="J25" s="106">
        <v>8</v>
      </c>
    </row>
    <row r="26" spans="1:10" ht="22.5" customHeight="1">
      <c r="A26" s="31" t="str">
        <f t="shared" si="0"/>
        <v/>
      </c>
      <c r="B26" s="8">
        <f t="shared" si="1"/>
        <v>6</v>
      </c>
      <c r="C26" s="39"/>
      <c r="D26" s="33" t="str">
        <f t="shared" si="3"/>
        <v>Sat</v>
      </c>
      <c r="E26" s="34">
        <f>+E25+1</f>
        <v>44212</v>
      </c>
      <c r="F26" s="35"/>
      <c r="G26" s="101"/>
      <c r="H26" s="107"/>
      <c r="I26" s="101"/>
      <c r="J26" s="106"/>
    </row>
    <row r="27" spans="1:10" ht="22.5" customHeight="1">
      <c r="A27" s="31" t="str">
        <f t="shared" si="0"/>
        <v/>
      </c>
      <c r="B27" s="8">
        <f t="shared" si="1"/>
        <v>7</v>
      </c>
      <c r="C27" s="39"/>
      <c r="D27" s="33" t="str">
        <f t="shared" si="3"/>
        <v>Sun</v>
      </c>
      <c r="E27" s="34">
        <f t="shared" si="2"/>
        <v>44213</v>
      </c>
      <c r="F27" s="35"/>
      <c r="G27" s="101"/>
      <c r="H27" s="107"/>
      <c r="I27" s="101"/>
      <c r="J27" s="106"/>
    </row>
    <row r="28" spans="1:10" ht="22.5" customHeight="1">
      <c r="A28" s="31">
        <f t="shared" si="0"/>
        <v>1</v>
      </c>
      <c r="B28" s="8">
        <f t="shared" si="1"/>
        <v>1</v>
      </c>
      <c r="C28" s="39"/>
      <c r="D28" s="33" t="str">
        <f t="shared" si="3"/>
        <v>Mo</v>
      </c>
      <c r="E28" s="34">
        <f t="shared" si="2"/>
        <v>44214</v>
      </c>
      <c r="F28" s="35"/>
      <c r="G28" s="101">
        <v>9005</v>
      </c>
      <c r="H28" s="107" t="s">
        <v>65</v>
      </c>
      <c r="I28" s="101" t="s">
        <v>55</v>
      </c>
      <c r="J28" s="106">
        <v>8</v>
      </c>
    </row>
    <row r="29" spans="1:10" ht="22.5" customHeight="1">
      <c r="A29" s="31">
        <f t="shared" si="0"/>
        <v>1</v>
      </c>
      <c r="B29" s="8">
        <f t="shared" si="1"/>
        <v>2</v>
      </c>
      <c r="C29" s="39"/>
      <c r="D29" s="43" t="str">
        <f t="shared" si="3"/>
        <v>Tue</v>
      </c>
      <c r="E29" s="44">
        <f>+E28+1</f>
        <v>44215</v>
      </c>
      <c r="F29" s="45"/>
      <c r="G29" s="101">
        <v>9005</v>
      </c>
      <c r="H29" s="107" t="s">
        <v>66</v>
      </c>
      <c r="I29" s="101" t="s">
        <v>55</v>
      </c>
      <c r="J29" s="106">
        <v>8</v>
      </c>
    </row>
    <row r="30" spans="1:10" ht="22.5" customHeight="1">
      <c r="A30" s="31">
        <f t="shared" si="0"/>
        <v>1</v>
      </c>
      <c r="B30" s="8">
        <f t="shared" si="1"/>
        <v>3</v>
      </c>
      <c r="C30" s="39"/>
      <c r="D30" s="33" t="str">
        <f t="shared" si="3"/>
        <v>Wed</v>
      </c>
      <c r="E30" s="34">
        <f>+E29+1</f>
        <v>44216</v>
      </c>
      <c r="F30" s="35"/>
      <c r="G30" s="101">
        <v>9010</v>
      </c>
      <c r="H30" s="107" t="s">
        <v>11</v>
      </c>
      <c r="I30" s="101"/>
      <c r="J30" s="106"/>
    </row>
    <row r="31" spans="1:10" ht="22.5" customHeight="1">
      <c r="A31" s="31">
        <f t="shared" si="0"/>
        <v>1</v>
      </c>
      <c r="B31" s="8">
        <f t="shared" si="1"/>
        <v>4</v>
      </c>
      <c r="C31" s="39"/>
      <c r="D31" s="43" t="str">
        <f t="shared" si="3"/>
        <v>Thu</v>
      </c>
      <c r="E31" s="44">
        <f>+E30+1</f>
        <v>44217</v>
      </c>
      <c r="F31" s="45"/>
      <c r="G31" s="101">
        <v>9005</v>
      </c>
      <c r="H31" s="107" t="s">
        <v>67</v>
      </c>
      <c r="I31" s="101" t="s">
        <v>55</v>
      </c>
      <c r="J31" s="106">
        <v>8</v>
      </c>
    </row>
    <row r="32" spans="1:10" ht="22.5" customHeight="1">
      <c r="A32" s="31">
        <f t="shared" si="0"/>
        <v>1</v>
      </c>
      <c r="B32" s="8">
        <f t="shared" si="1"/>
        <v>5</v>
      </c>
      <c r="C32" s="39"/>
      <c r="D32" s="33" t="str">
        <f t="shared" si="3"/>
        <v>Fri</v>
      </c>
      <c r="E32" s="34">
        <f>+E31+1</f>
        <v>44218</v>
      </c>
      <c r="F32" s="35"/>
      <c r="G32" s="101">
        <v>9005</v>
      </c>
      <c r="H32" s="107" t="s">
        <v>68</v>
      </c>
      <c r="I32" s="101" t="s">
        <v>55</v>
      </c>
      <c r="J32" s="106">
        <v>8</v>
      </c>
    </row>
    <row r="33" spans="1:10" ht="22.5" customHeight="1">
      <c r="A33" s="31" t="str">
        <f t="shared" si="0"/>
        <v/>
      </c>
      <c r="B33" s="8">
        <f t="shared" si="1"/>
        <v>6</v>
      </c>
      <c r="C33" s="39"/>
      <c r="D33" s="33" t="str">
        <f t="shared" si="3"/>
        <v>Sat</v>
      </c>
      <c r="E33" s="34">
        <f>+E32+1</f>
        <v>44219</v>
      </c>
      <c r="F33" s="35"/>
      <c r="G33" s="101"/>
      <c r="H33" s="107"/>
      <c r="I33" s="101"/>
      <c r="J33" s="106"/>
    </row>
    <row r="34" spans="1:10" ht="22.5" customHeight="1">
      <c r="A34" s="31" t="str">
        <f t="shared" si="0"/>
        <v/>
      </c>
      <c r="B34" s="8">
        <f t="shared" si="1"/>
        <v>7</v>
      </c>
      <c r="C34" s="39"/>
      <c r="D34" s="33" t="str">
        <f t="shared" si="3"/>
        <v>Sun</v>
      </c>
      <c r="E34" s="34">
        <f t="shared" si="2"/>
        <v>44220</v>
      </c>
      <c r="F34" s="35"/>
      <c r="G34" s="101"/>
      <c r="H34" s="107"/>
      <c r="I34" s="101"/>
      <c r="J34" s="106"/>
    </row>
    <row r="35" spans="1:10" ht="22.5" customHeight="1">
      <c r="A35" s="31">
        <f t="shared" si="0"/>
        <v>1</v>
      </c>
      <c r="B35" s="8">
        <f t="shared" si="1"/>
        <v>1</v>
      </c>
      <c r="C35" s="39"/>
      <c r="D35" s="33" t="str">
        <f t="shared" si="3"/>
        <v>Mo</v>
      </c>
      <c r="E35" s="34">
        <f t="shared" si="2"/>
        <v>44221</v>
      </c>
      <c r="F35" s="35"/>
      <c r="G35" s="101">
        <v>9005</v>
      </c>
      <c r="H35" s="107" t="s">
        <v>69</v>
      </c>
      <c r="I35" s="101" t="s">
        <v>55</v>
      </c>
      <c r="J35" s="106">
        <v>8</v>
      </c>
    </row>
    <row r="36" spans="1:10" ht="22.5" customHeight="1">
      <c r="A36" s="31">
        <f t="shared" si="0"/>
        <v>1</v>
      </c>
      <c r="B36" s="8">
        <f t="shared" si="1"/>
        <v>2</v>
      </c>
      <c r="C36" s="39"/>
      <c r="D36" s="43" t="str">
        <f t="shared" si="3"/>
        <v>Tue</v>
      </c>
      <c r="E36" s="44">
        <f>+E35+1</f>
        <v>44222</v>
      </c>
      <c r="F36" s="45"/>
      <c r="G36" s="101">
        <v>9005</v>
      </c>
      <c r="H36" s="107" t="s">
        <v>70</v>
      </c>
      <c r="I36" s="101" t="s">
        <v>55</v>
      </c>
      <c r="J36" s="106">
        <v>8</v>
      </c>
    </row>
    <row r="37" spans="1:10" ht="22.5" customHeight="1">
      <c r="A37" s="31">
        <f t="shared" si="0"/>
        <v>1</v>
      </c>
      <c r="B37" s="8">
        <f t="shared" si="1"/>
        <v>3</v>
      </c>
      <c r="C37" s="39"/>
      <c r="D37" s="33" t="str">
        <f t="shared" si="3"/>
        <v>Wed</v>
      </c>
      <c r="E37" s="34">
        <f>+E36+1</f>
        <v>44223</v>
      </c>
      <c r="F37" s="35"/>
      <c r="G37" s="101">
        <v>9005</v>
      </c>
      <c r="H37" s="107" t="s">
        <v>71</v>
      </c>
      <c r="I37" s="101" t="s">
        <v>55</v>
      </c>
      <c r="J37" s="106">
        <v>8</v>
      </c>
    </row>
    <row r="38" spans="1:10" ht="22.5" customHeight="1">
      <c r="A38" s="31">
        <f t="shared" si="0"/>
        <v>1</v>
      </c>
      <c r="B38" s="8">
        <f t="shared" si="1"/>
        <v>4</v>
      </c>
      <c r="C38" s="39"/>
      <c r="D38" s="43" t="str">
        <f t="shared" si="3"/>
        <v>Thu</v>
      </c>
      <c r="E38" s="44">
        <f>+E37+1</f>
        <v>44224</v>
      </c>
      <c r="F38" s="45"/>
      <c r="G38" s="101">
        <v>9005</v>
      </c>
      <c r="H38" s="108" t="s">
        <v>72</v>
      </c>
      <c r="I38" s="101" t="s">
        <v>55</v>
      </c>
      <c r="J38" s="106">
        <v>8</v>
      </c>
    </row>
    <row r="39" spans="1:10" ht="22.5" customHeight="1">
      <c r="A39" s="31">
        <f t="shared" si="0"/>
        <v>1</v>
      </c>
      <c r="B39" s="8">
        <f>WEEKDAY(E38+1,2)</f>
        <v>5</v>
      </c>
      <c r="C39" s="39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/>
      <c r="G39" s="101">
        <v>9005</v>
      </c>
      <c r="H39" s="109" t="s">
        <v>73</v>
      </c>
      <c r="I39" s="101" t="s">
        <v>55</v>
      </c>
      <c r="J39" s="106">
        <v>8</v>
      </c>
    </row>
    <row r="40" spans="1:10" ht="22.5" customHeight="1">
      <c r="A40" s="31" t="str">
        <f t="shared" si="0"/>
        <v/>
      </c>
      <c r="B40" s="8">
        <v>6</v>
      </c>
      <c r="C40" s="39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101"/>
      <c r="H40" s="110"/>
      <c r="I40" s="101"/>
      <c r="J40" s="106"/>
    </row>
    <row r="41" spans="1:10" ht="22.5" customHeight="1" thickBot="1">
      <c r="A41" s="31" t="str">
        <f t="shared" si="0"/>
        <v/>
      </c>
      <c r="B41" s="8">
        <v>7</v>
      </c>
      <c r="C41" s="39"/>
      <c r="D41" s="51" t="str">
        <f t="shared" si="3"/>
        <v>Sun</v>
      </c>
      <c r="E41" s="52">
        <f>IF(MONTH(E40+1)&gt;MONTH(E40),"",E40+1)</f>
        <v>44227</v>
      </c>
      <c r="F41" s="53"/>
      <c r="G41" s="54"/>
      <c r="H41" s="55"/>
      <c r="I41" s="54"/>
      <c r="J41" s="56"/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4:E4"/>
    <mergeCell ref="D1:J1"/>
  </mergeCells>
  <conditionalFormatting sqref="C11:C39">
    <cfRule type="expression" dxfId="159" priority="45" stopIfTrue="1">
      <formula>IF($A11=1,B11,)</formula>
    </cfRule>
    <cfRule type="expression" dxfId="158" priority="46" stopIfTrue="1">
      <formula>IF($A11="",B11,)</formula>
    </cfRule>
  </conditionalFormatting>
  <conditionalFormatting sqref="E11">
    <cfRule type="expression" dxfId="157" priority="47" stopIfTrue="1">
      <formula>IF($A11="",B11,"")</formula>
    </cfRule>
  </conditionalFormatting>
  <conditionalFormatting sqref="E12:E39">
    <cfRule type="expression" dxfId="156" priority="48" stopIfTrue="1">
      <formula>IF($A12&lt;&gt;1,B12,"")</formula>
    </cfRule>
  </conditionalFormatting>
  <conditionalFormatting sqref="D11:D39">
    <cfRule type="expression" dxfId="155" priority="49" stopIfTrue="1">
      <formula>IF($A11="",B11,)</formula>
    </cfRule>
  </conditionalFormatting>
  <conditionalFormatting sqref="C41">
    <cfRule type="expression" dxfId="154" priority="32" stopIfTrue="1">
      <formula>IF($A41=1,B41,)</formula>
    </cfRule>
    <cfRule type="expression" dxfId="153" priority="33" stopIfTrue="1">
      <formula>IF($A41="",B41,)</formula>
    </cfRule>
  </conditionalFormatting>
  <conditionalFormatting sqref="D41">
    <cfRule type="expression" dxfId="152" priority="34" stopIfTrue="1">
      <formula>IF($A41="",B41,)</formula>
    </cfRule>
  </conditionalFormatting>
  <conditionalFormatting sqref="C40">
    <cfRule type="expression" dxfId="151" priority="29" stopIfTrue="1">
      <formula>IF($A40=1,B40,)</formula>
    </cfRule>
    <cfRule type="expression" dxfId="150" priority="30" stopIfTrue="1">
      <formula>IF($A40="",B40,)</formula>
    </cfRule>
  </conditionalFormatting>
  <conditionalFormatting sqref="D40">
    <cfRule type="expression" dxfId="149" priority="31" stopIfTrue="1">
      <formula>IF($A40="",B40,)</formula>
    </cfRule>
  </conditionalFormatting>
  <conditionalFormatting sqref="E40">
    <cfRule type="expression" dxfId="148" priority="28" stopIfTrue="1">
      <formula>IF($A40&lt;&gt;1,B40,"")</formula>
    </cfRule>
  </conditionalFormatting>
  <conditionalFormatting sqref="E41">
    <cfRule type="expression" dxfId="147" priority="27" stopIfTrue="1">
      <formula>IF($A41&lt;&gt;1,B41,"")</formula>
    </cfRule>
  </conditionalFormatting>
  <conditionalFormatting sqref="G11:G12 G14:G34">
    <cfRule type="expression" dxfId="146" priority="15" stopIfTrue="1">
      <formula>#REF!="Freelancer"</formula>
    </cfRule>
    <cfRule type="expression" dxfId="145" priority="16" stopIfTrue="1">
      <formula>#REF!="DTC Int. Staff"</formula>
    </cfRule>
  </conditionalFormatting>
  <conditionalFormatting sqref="G14:G34">
    <cfRule type="expression" dxfId="144" priority="13" stopIfTrue="1">
      <formula>$F$5="Freelancer"</formula>
    </cfRule>
    <cfRule type="expression" dxfId="143" priority="14" stopIfTrue="1">
      <formula>$F$5="DTC Int. Staff"</formula>
    </cfRule>
  </conditionalFormatting>
  <conditionalFormatting sqref="G12">
    <cfRule type="expression" dxfId="142" priority="11" stopIfTrue="1">
      <formula>#REF!="Freelancer"</formula>
    </cfRule>
    <cfRule type="expression" dxfId="141" priority="12" stopIfTrue="1">
      <formula>#REF!="DTC Int. Staff"</formula>
    </cfRule>
  </conditionalFormatting>
  <conditionalFormatting sqref="G12">
    <cfRule type="expression" dxfId="140" priority="9" stopIfTrue="1">
      <formula>$F$5="Freelancer"</formula>
    </cfRule>
    <cfRule type="expression" dxfId="139" priority="10" stopIfTrue="1">
      <formula>$F$5="DTC Int. Staff"</formula>
    </cfRule>
  </conditionalFormatting>
  <conditionalFormatting sqref="G13">
    <cfRule type="expression" dxfId="138" priority="7" stopIfTrue="1">
      <formula>#REF!="Freelancer"</formula>
    </cfRule>
    <cfRule type="expression" dxfId="137" priority="8" stopIfTrue="1">
      <formula>#REF!="DTC Int. Staff"</formula>
    </cfRule>
  </conditionalFormatting>
  <conditionalFormatting sqref="G13">
    <cfRule type="expression" dxfId="136" priority="5" stopIfTrue="1">
      <formula>$F$5="Freelancer"</formula>
    </cfRule>
    <cfRule type="expression" dxfId="135" priority="6" stopIfTrue="1">
      <formula>$F$5="DTC Int. Staff"</formula>
    </cfRule>
  </conditionalFormatting>
  <conditionalFormatting sqref="G35:G40">
    <cfRule type="expression" dxfId="134" priority="3" stopIfTrue="1">
      <formula>#REF!="Freelancer"</formula>
    </cfRule>
    <cfRule type="expression" dxfId="133" priority="4" stopIfTrue="1">
      <formula>#REF!="DTC Int. Staff"</formula>
    </cfRule>
  </conditionalFormatting>
  <conditionalFormatting sqref="G35:G40">
    <cfRule type="expression" dxfId="132" priority="1" stopIfTrue="1">
      <formula>$F$5="Freelancer"</formula>
    </cfRule>
    <cfRule type="expression" dxfId="131" priority="2" stopIfTrue="1">
      <formula>$F$5="DTC Int. Staff"</formula>
    </cfRule>
  </conditionalFormatting>
  <dataValidations count="1">
    <dataValidation type="list" allowBlank="1" showInputMessage="1" showErrorMessage="1" sqref="G11:G40" xr:uid="{010EF6F9-F224-49AB-A1B4-0CB046895FAB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7"/>
  <sheetViews>
    <sheetView showGridLines="0" topLeftCell="D17" zoomScale="90" zoomScaleNormal="90" workbookViewId="0">
      <selection activeCell="H22" sqref="H2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67" t="s">
        <v>8</v>
      </c>
      <c r="E4" s="168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SUM(J10:J52)</f>
        <v>128</v>
      </c>
      <c r="J8" s="25">
        <f>I8/8</f>
        <v>16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38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9005</v>
      </c>
      <c r="H11" s="42" t="s">
        <v>56</v>
      </c>
      <c r="I11" s="101" t="s">
        <v>55</v>
      </c>
      <c r="J11" s="106">
        <v>8</v>
      </c>
    </row>
    <row r="12" spans="1:10" ht="22.5" customHeight="1">
      <c r="A12" s="31"/>
      <c r="B12" s="8">
        <f>WEEKDAY(E12,2)</f>
        <v>2</v>
      </c>
      <c r="C12" s="39"/>
      <c r="D12" s="43" t="str">
        <f>IF(B12=1,"Mo",IF(B12=2,"Tue",IF(B12=3,"Wed",IF(B12=4,"Thu",IF(B12=5,"Fri",IF(B12=6,"Sat",IF(B12=7,"Sun","")))))))</f>
        <v>Tue</v>
      </c>
      <c r="E12" s="44">
        <f t="shared" ref="E12:E38" si="1">+E11+1</f>
        <v>44229</v>
      </c>
      <c r="F12" s="45"/>
      <c r="G12" s="36">
        <v>9005</v>
      </c>
      <c r="H12" s="47" t="s">
        <v>74</v>
      </c>
      <c r="I12" s="101" t="s">
        <v>55</v>
      </c>
      <c r="J12" s="106">
        <v>8</v>
      </c>
    </row>
    <row r="13" spans="1:10" ht="22.5" customHeight="1">
      <c r="A13" s="31"/>
      <c r="B13" s="8">
        <f>WEEKDAY(E13,2)</f>
        <v>3</v>
      </c>
      <c r="C13" s="39"/>
      <c r="D13" s="33" t="str">
        <f>IF(B13=1,"Mo",IF(B13=2,"Tue",IF(B13=3,"Wed",IF(B13=4,"Thu",IF(B13=5,"Fri",IF(B13=6,"Sat",IF(B13=7,"Sun","")))))))</f>
        <v>Wed</v>
      </c>
      <c r="E13" s="34">
        <f t="shared" si="1"/>
        <v>44230</v>
      </c>
      <c r="F13" s="35"/>
      <c r="G13" s="36">
        <v>9005</v>
      </c>
      <c r="H13" s="37" t="s">
        <v>75</v>
      </c>
      <c r="I13" s="101" t="s">
        <v>55</v>
      </c>
      <c r="J13" s="106">
        <v>8</v>
      </c>
    </row>
    <row r="14" spans="1:10" ht="22.5" customHeight="1">
      <c r="A14" s="31">
        <f t="shared" si="0"/>
        <v>1</v>
      </c>
      <c r="B14" s="8">
        <f t="shared" ref="B14:B38" si="2">WEEKDAY(E14,2)</f>
        <v>4</v>
      </c>
      <c r="C14" s="39"/>
      <c r="D14" s="43" t="str">
        <f t="shared" ref="D14:D38" si="3">IF(B14=1,"Mo",IF(B14=2,"Tue",IF(B14=3,"Wed",IF(B14=4,"Thu",IF(B14=5,"Fri",IF(B14=6,"Sat",IF(B14=7,"Sun","")))))))</f>
        <v>Thu</v>
      </c>
      <c r="E14" s="44">
        <f t="shared" si="1"/>
        <v>44231</v>
      </c>
      <c r="F14" s="45"/>
      <c r="G14" s="36">
        <v>9005</v>
      </c>
      <c r="H14" s="69" t="s">
        <v>77</v>
      </c>
      <c r="I14" s="101" t="s">
        <v>55</v>
      </c>
      <c r="J14" s="106">
        <v>8</v>
      </c>
    </row>
    <row r="15" spans="1:10" ht="22.5" customHeight="1">
      <c r="A15" s="31">
        <f t="shared" si="0"/>
        <v>1</v>
      </c>
      <c r="B15" s="8">
        <f t="shared" si="2"/>
        <v>5</v>
      </c>
      <c r="C15" s="39"/>
      <c r="D15" s="33" t="str">
        <f t="shared" si="3"/>
        <v>Fri</v>
      </c>
      <c r="E15" s="34">
        <f t="shared" si="1"/>
        <v>44232</v>
      </c>
      <c r="F15" s="64"/>
      <c r="G15" s="36">
        <v>9005</v>
      </c>
      <c r="H15" s="66" t="s">
        <v>78</v>
      </c>
      <c r="I15" s="101" t="s">
        <v>55</v>
      </c>
      <c r="J15" s="106">
        <v>8</v>
      </c>
    </row>
    <row r="16" spans="1:10" ht="22.5" customHeight="1">
      <c r="A16" s="31" t="str">
        <f t="shared" si="0"/>
        <v/>
      </c>
      <c r="B16" s="8">
        <f t="shared" si="2"/>
        <v>6</v>
      </c>
      <c r="C16" s="39"/>
      <c r="D16" s="33" t="str">
        <f t="shared" si="3"/>
        <v>Sat</v>
      </c>
      <c r="E16" s="34">
        <f t="shared" si="1"/>
        <v>44233</v>
      </c>
      <c r="F16" s="35"/>
      <c r="G16" s="36"/>
      <c r="H16" s="49"/>
      <c r="I16" s="36"/>
      <c r="J16" s="38"/>
    </row>
    <row r="17" spans="1:10" ht="22.5" customHeight="1">
      <c r="A17" s="31" t="str">
        <f t="shared" si="0"/>
        <v/>
      </c>
      <c r="B17" s="8">
        <f t="shared" si="2"/>
        <v>7</v>
      </c>
      <c r="C17" s="39"/>
      <c r="D17" s="43" t="str">
        <f t="shared" si="3"/>
        <v>Sun</v>
      </c>
      <c r="E17" s="44">
        <f t="shared" si="1"/>
        <v>44234</v>
      </c>
      <c r="F17" s="64"/>
      <c r="G17" s="65"/>
      <c r="H17" s="66"/>
      <c r="I17" s="65"/>
      <c r="J17" s="100"/>
    </row>
    <row r="18" spans="1:10" ht="22.5" customHeight="1">
      <c r="A18" s="31">
        <f t="shared" si="0"/>
        <v>1</v>
      </c>
      <c r="B18" s="8">
        <f t="shared" si="2"/>
        <v>1</v>
      </c>
      <c r="C18" s="39"/>
      <c r="D18" s="33" t="str">
        <f>IF(B18=1,"Mo",IF(B18=2,"Tue",IF(B18=3,"Wed",IF(B18=4,"Thu",IF(B18=5,"Fri",IF(B18=6,"Sat",IF(B18=7,"Sun","")))))))</f>
        <v>Mo</v>
      </c>
      <c r="E18" s="34">
        <f t="shared" si="1"/>
        <v>44235</v>
      </c>
      <c r="F18" s="35"/>
      <c r="G18" s="36">
        <v>9005</v>
      </c>
      <c r="H18" s="42" t="s">
        <v>79</v>
      </c>
      <c r="I18" s="101" t="s">
        <v>55</v>
      </c>
      <c r="J18" s="106">
        <v>8</v>
      </c>
    </row>
    <row r="19" spans="1:10" ht="22.5" customHeight="1">
      <c r="A19" s="31">
        <f t="shared" si="0"/>
        <v>1</v>
      </c>
      <c r="B19" s="8">
        <f t="shared" si="2"/>
        <v>2</v>
      </c>
      <c r="C19" s="39"/>
      <c r="D19" s="43" t="str">
        <f>IF(B19=1,"Mo",IF(B19=2,"Tue",IF(B19=3,"Wed",IF(B19=4,"Thu",IF(B19=5,"Fri",IF(B19=6,"Sat",IF(B19=7,"Sun","")))))))</f>
        <v>Tue</v>
      </c>
      <c r="E19" s="44">
        <f t="shared" si="1"/>
        <v>44236</v>
      </c>
      <c r="F19" s="45"/>
      <c r="G19" s="36">
        <v>9005</v>
      </c>
      <c r="H19" s="47" t="s">
        <v>80</v>
      </c>
      <c r="I19" s="101" t="s">
        <v>55</v>
      </c>
      <c r="J19" s="106">
        <v>8</v>
      </c>
    </row>
    <row r="20" spans="1:10" ht="22.5" customHeight="1">
      <c r="A20" s="31">
        <f t="shared" si="0"/>
        <v>1</v>
      </c>
      <c r="B20" s="8">
        <f t="shared" si="2"/>
        <v>3</v>
      </c>
      <c r="C20" s="39"/>
      <c r="D20" s="33" t="str">
        <f>IF(B20=1,"Mo",IF(B20=2,"Tue",IF(B20=3,"Wed",IF(B20=4,"Thu",IF(B20=5,"Fri",IF(B20=6,"Sat",IF(B20=7,"Sun","")))))))</f>
        <v>Wed</v>
      </c>
      <c r="E20" s="34">
        <f t="shared" si="1"/>
        <v>44237</v>
      </c>
      <c r="F20" s="35"/>
      <c r="G20" s="36">
        <v>9005</v>
      </c>
      <c r="H20" s="42" t="s">
        <v>80</v>
      </c>
      <c r="I20" s="101" t="s">
        <v>55</v>
      </c>
      <c r="J20" s="106">
        <v>8</v>
      </c>
    </row>
    <row r="21" spans="1:10" ht="22.5" customHeight="1">
      <c r="A21" s="31">
        <f t="shared" si="0"/>
        <v>1</v>
      </c>
      <c r="B21" s="8">
        <f t="shared" si="2"/>
        <v>4</v>
      </c>
      <c r="C21" s="39"/>
      <c r="D21" s="43" t="str">
        <f t="shared" si="3"/>
        <v>Thu</v>
      </c>
      <c r="E21" s="44">
        <f t="shared" si="1"/>
        <v>44238</v>
      </c>
      <c r="F21" s="45"/>
      <c r="G21" s="46">
        <v>9010</v>
      </c>
      <c r="H21" s="47" t="s">
        <v>18</v>
      </c>
      <c r="I21" s="46"/>
      <c r="J21" s="48"/>
    </row>
    <row r="22" spans="1:10" ht="22.5" customHeight="1">
      <c r="A22" s="31">
        <f t="shared" si="0"/>
        <v>1</v>
      </c>
      <c r="B22" s="8">
        <f t="shared" si="2"/>
        <v>5</v>
      </c>
      <c r="C22" s="39"/>
      <c r="D22" s="33" t="str">
        <f t="shared" si="3"/>
        <v>Fri</v>
      </c>
      <c r="E22" s="34">
        <f t="shared" si="1"/>
        <v>44239</v>
      </c>
      <c r="F22" s="64"/>
      <c r="G22" s="65">
        <v>9010</v>
      </c>
      <c r="H22" s="67" t="s">
        <v>18</v>
      </c>
      <c r="I22" s="65"/>
      <c r="J22" s="100"/>
    </row>
    <row r="23" spans="1:10" ht="22.5" customHeight="1">
      <c r="A23" s="31" t="str">
        <f t="shared" si="0"/>
        <v/>
      </c>
      <c r="B23" s="8">
        <f t="shared" si="2"/>
        <v>6</v>
      </c>
      <c r="C23" s="39"/>
      <c r="D23" s="33" t="str">
        <f t="shared" si="3"/>
        <v>Sat</v>
      </c>
      <c r="E23" s="34">
        <f t="shared" si="1"/>
        <v>44240</v>
      </c>
      <c r="F23" s="64"/>
      <c r="G23" s="65"/>
      <c r="H23" s="66"/>
      <c r="I23" s="65"/>
      <c r="J23" s="100"/>
    </row>
    <row r="24" spans="1:10" ht="22.5" customHeight="1">
      <c r="A24" s="31" t="str">
        <f t="shared" si="0"/>
        <v/>
      </c>
      <c r="B24" s="8">
        <f t="shared" si="2"/>
        <v>7</v>
      </c>
      <c r="C24" s="39"/>
      <c r="D24" s="43" t="str">
        <f t="shared" si="3"/>
        <v>Sun</v>
      </c>
      <c r="E24" s="44">
        <f t="shared" si="1"/>
        <v>44241</v>
      </c>
      <c r="F24" s="64"/>
      <c r="G24" s="65"/>
      <c r="H24" s="66"/>
      <c r="I24" s="65"/>
      <c r="J24" s="100"/>
    </row>
    <row r="25" spans="1:10" ht="22.5" customHeight="1">
      <c r="A25" s="31">
        <f t="shared" si="0"/>
        <v>1</v>
      </c>
      <c r="B25" s="8">
        <f t="shared" si="2"/>
        <v>1</v>
      </c>
      <c r="C25" s="39"/>
      <c r="D25" s="33" t="str">
        <f t="shared" si="3"/>
        <v>Mo</v>
      </c>
      <c r="E25" s="34">
        <f t="shared" si="1"/>
        <v>44242</v>
      </c>
      <c r="F25" s="35"/>
      <c r="G25" s="36">
        <v>9005</v>
      </c>
      <c r="H25" s="42" t="s">
        <v>81</v>
      </c>
      <c r="I25" s="101" t="s">
        <v>55</v>
      </c>
      <c r="J25" s="106">
        <v>8</v>
      </c>
    </row>
    <row r="26" spans="1:10" ht="22.5" customHeight="1">
      <c r="A26" s="31">
        <f t="shared" si="0"/>
        <v>1</v>
      </c>
      <c r="B26" s="8">
        <f t="shared" si="2"/>
        <v>2</v>
      </c>
      <c r="C26" s="39"/>
      <c r="D26" s="43" t="str">
        <f t="shared" si="3"/>
        <v>Tue</v>
      </c>
      <c r="E26" s="44">
        <f t="shared" si="1"/>
        <v>44243</v>
      </c>
      <c r="F26" s="45"/>
      <c r="G26" s="36">
        <v>9005</v>
      </c>
      <c r="H26" s="47"/>
      <c r="I26" s="46"/>
      <c r="J26" s="48"/>
    </row>
    <row r="27" spans="1:10" ht="22.5" customHeight="1">
      <c r="A27" s="31">
        <f t="shared" si="0"/>
        <v>1</v>
      </c>
      <c r="B27" s="8">
        <f t="shared" si="2"/>
        <v>3</v>
      </c>
      <c r="C27" s="39"/>
      <c r="D27" s="33" t="str">
        <f t="shared" si="3"/>
        <v>Wed</v>
      </c>
      <c r="E27" s="34">
        <f t="shared" si="1"/>
        <v>44244</v>
      </c>
      <c r="F27" s="35"/>
      <c r="G27" s="36">
        <v>9005</v>
      </c>
      <c r="H27" s="42" t="s">
        <v>76</v>
      </c>
      <c r="I27" s="101" t="s">
        <v>55</v>
      </c>
      <c r="J27" s="106">
        <v>8</v>
      </c>
    </row>
    <row r="28" spans="1:10" ht="22.5" customHeight="1">
      <c r="A28" s="31">
        <f t="shared" si="0"/>
        <v>1</v>
      </c>
      <c r="B28" s="8">
        <f t="shared" si="2"/>
        <v>4</v>
      </c>
      <c r="C28" s="39"/>
      <c r="D28" s="43" t="str">
        <f t="shared" si="3"/>
        <v>Thu</v>
      </c>
      <c r="E28" s="44">
        <f t="shared" si="1"/>
        <v>44245</v>
      </c>
      <c r="F28" s="45"/>
      <c r="G28" s="36">
        <v>9005</v>
      </c>
      <c r="H28" s="47" t="s">
        <v>83</v>
      </c>
      <c r="I28" s="101" t="s">
        <v>55</v>
      </c>
      <c r="J28" s="106">
        <v>8</v>
      </c>
    </row>
    <row r="29" spans="1:10" ht="22.5" customHeight="1">
      <c r="A29" s="31">
        <f t="shared" si="0"/>
        <v>1</v>
      </c>
      <c r="B29" s="8">
        <f t="shared" si="2"/>
        <v>5</v>
      </c>
      <c r="C29" s="39"/>
      <c r="D29" s="33" t="str">
        <f t="shared" si="3"/>
        <v>Fri</v>
      </c>
      <c r="E29" s="34">
        <f t="shared" si="1"/>
        <v>44246</v>
      </c>
      <c r="F29" s="64"/>
      <c r="G29" s="36">
        <v>9005</v>
      </c>
      <c r="H29" s="47" t="s">
        <v>82</v>
      </c>
      <c r="I29" s="101" t="s">
        <v>55</v>
      </c>
      <c r="J29" s="106">
        <v>8</v>
      </c>
    </row>
    <row r="30" spans="1:10" ht="22.5" customHeight="1">
      <c r="A30" s="31" t="str">
        <f t="shared" si="0"/>
        <v/>
      </c>
      <c r="B30" s="8">
        <f t="shared" si="2"/>
        <v>6</v>
      </c>
      <c r="C30" s="39"/>
      <c r="D30" s="33" t="str">
        <f t="shared" si="3"/>
        <v>Sat</v>
      </c>
      <c r="E30" s="34">
        <f t="shared" si="1"/>
        <v>44247</v>
      </c>
      <c r="F30" s="64"/>
      <c r="G30" s="65"/>
      <c r="H30" s="66"/>
      <c r="I30" s="65"/>
      <c r="J30" s="100"/>
    </row>
    <row r="31" spans="1:10" ht="22.5" customHeight="1">
      <c r="A31" s="31" t="str">
        <f t="shared" si="0"/>
        <v/>
      </c>
      <c r="B31" s="8">
        <f t="shared" si="2"/>
        <v>7</v>
      </c>
      <c r="C31" s="39"/>
      <c r="D31" s="33" t="str">
        <f t="shared" si="3"/>
        <v>Sun</v>
      </c>
      <c r="E31" s="34">
        <f t="shared" si="1"/>
        <v>44248</v>
      </c>
      <c r="F31" s="64"/>
      <c r="G31" s="65"/>
      <c r="H31" s="66"/>
      <c r="I31" s="65"/>
      <c r="J31" s="100"/>
    </row>
    <row r="32" spans="1:10" ht="22.5" customHeight="1">
      <c r="A32" s="31">
        <f t="shared" si="0"/>
        <v>1</v>
      </c>
      <c r="B32" s="8">
        <f t="shared" si="2"/>
        <v>1</v>
      </c>
      <c r="C32" s="39"/>
      <c r="D32" s="33" t="str">
        <f t="shared" si="3"/>
        <v>Mo</v>
      </c>
      <c r="E32" s="34">
        <f t="shared" si="1"/>
        <v>44249</v>
      </c>
      <c r="F32" s="35"/>
      <c r="G32" s="36">
        <v>9005</v>
      </c>
      <c r="H32" s="42" t="s">
        <v>85</v>
      </c>
      <c r="I32" s="101" t="s">
        <v>55</v>
      </c>
      <c r="J32" s="106">
        <v>8</v>
      </c>
    </row>
    <row r="33" spans="1:10" ht="22.5" customHeight="1">
      <c r="A33" s="31">
        <f t="shared" si="0"/>
        <v>1</v>
      </c>
      <c r="B33" s="8">
        <f t="shared" si="2"/>
        <v>2</v>
      </c>
      <c r="C33" s="39"/>
      <c r="D33" s="43" t="str">
        <f t="shared" si="3"/>
        <v>Tue</v>
      </c>
      <c r="E33" s="44">
        <f t="shared" si="1"/>
        <v>44250</v>
      </c>
      <c r="F33" s="45"/>
      <c r="G33" s="36">
        <v>9005</v>
      </c>
      <c r="H33" s="69" t="s">
        <v>86</v>
      </c>
      <c r="I33" s="101" t="s">
        <v>55</v>
      </c>
      <c r="J33" s="106">
        <v>8</v>
      </c>
    </row>
    <row r="34" spans="1:10" ht="22.5" customHeight="1">
      <c r="A34" s="31">
        <f t="shared" si="0"/>
        <v>1</v>
      </c>
      <c r="B34" s="8">
        <f t="shared" si="2"/>
        <v>3</v>
      </c>
      <c r="C34" s="39"/>
      <c r="D34" s="33" t="str">
        <f t="shared" si="3"/>
        <v>Wed</v>
      </c>
      <c r="E34" s="34">
        <f t="shared" si="1"/>
        <v>44251</v>
      </c>
      <c r="F34" s="35"/>
      <c r="G34" s="36">
        <v>9005</v>
      </c>
      <c r="H34" s="42" t="s">
        <v>83</v>
      </c>
      <c r="I34" s="101" t="s">
        <v>55</v>
      </c>
      <c r="J34" s="106">
        <v>8</v>
      </c>
    </row>
    <row r="35" spans="1:10" ht="22.5" customHeight="1">
      <c r="A35" s="31">
        <f t="shared" si="0"/>
        <v>1</v>
      </c>
      <c r="B35" s="8">
        <f t="shared" si="2"/>
        <v>4</v>
      </c>
      <c r="C35" s="39"/>
      <c r="D35" s="43" t="str">
        <f t="shared" si="3"/>
        <v>Thu</v>
      </c>
      <c r="E35" s="44">
        <f t="shared" si="1"/>
        <v>44252</v>
      </c>
      <c r="F35" s="45"/>
      <c r="G35" s="36">
        <v>9005</v>
      </c>
      <c r="H35" s="47" t="s">
        <v>87</v>
      </c>
      <c r="I35" s="101" t="s">
        <v>55</v>
      </c>
      <c r="J35" s="106">
        <v>8</v>
      </c>
    </row>
    <row r="36" spans="1:10" ht="22.5" customHeight="1">
      <c r="A36" s="31">
        <f t="shared" si="0"/>
        <v>1</v>
      </c>
      <c r="B36" s="8">
        <f t="shared" si="2"/>
        <v>5</v>
      </c>
      <c r="C36" s="39"/>
      <c r="D36" s="33" t="str">
        <f t="shared" si="3"/>
        <v>Fri</v>
      </c>
      <c r="E36" s="34">
        <f t="shared" si="1"/>
        <v>44253</v>
      </c>
      <c r="F36" s="64"/>
      <c r="G36" s="36"/>
      <c r="H36" s="66" t="s">
        <v>84</v>
      </c>
      <c r="I36" s="65"/>
      <c r="J36" s="100"/>
    </row>
    <row r="37" spans="1:10" ht="22.5" customHeight="1">
      <c r="A37" s="31" t="str">
        <f t="shared" si="0"/>
        <v/>
      </c>
      <c r="B37" s="8">
        <f t="shared" si="2"/>
        <v>6</v>
      </c>
      <c r="C37" s="39"/>
      <c r="D37" s="33" t="str">
        <f t="shared" si="3"/>
        <v>Sat</v>
      </c>
      <c r="E37" s="34">
        <f t="shared" si="1"/>
        <v>44254</v>
      </c>
      <c r="F37" s="35"/>
      <c r="G37" s="36"/>
      <c r="H37" s="42"/>
      <c r="I37" s="36"/>
      <c r="J37" s="38"/>
    </row>
    <row r="38" spans="1:10" ht="22.5" customHeight="1">
      <c r="A38" s="31" t="str">
        <f t="shared" si="0"/>
        <v/>
      </c>
      <c r="B38" s="8">
        <f t="shared" si="2"/>
        <v>7</v>
      </c>
      <c r="C38" s="39"/>
      <c r="D38" s="43" t="str">
        <f t="shared" si="3"/>
        <v>Sun</v>
      </c>
      <c r="E38" s="44">
        <f t="shared" si="1"/>
        <v>44255</v>
      </c>
      <c r="F38" s="64"/>
      <c r="G38" s="65"/>
      <c r="H38" s="67"/>
      <c r="I38" s="65"/>
      <c r="J38" s="100"/>
    </row>
    <row r="39" spans="1:10" ht="30" customHeight="1"/>
    <row r="40" spans="1:10" ht="30" customHeight="1"/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</sheetData>
  <mergeCells count="2">
    <mergeCell ref="D1:J1"/>
    <mergeCell ref="D4:E4"/>
  </mergeCells>
  <conditionalFormatting sqref="C11 C14:C38">
    <cfRule type="expression" dxfId="130" priority="46" stopIfTrue="1">
      <formula>IF($A11=1,B11,)</formula>
    </cfRule>
    <cfRule type="expression" dxfId="129" priority="47" stopIfTrue="1">
      <formula>IF($A11="",B11,)</formula>
    </cfRule>
  </conditionalFormatting>
  <conditionalFormatting sqref="E11">
    <cfRule type="expression" dxfId="128" priority="48" stopIfTrue="1">
      <formula>IF($A11="",B11,"")</formula>
    </cfRule>
  </conditionalFormatting>
  <conditionalFormatting sqref="E14:E38">
    <cfRule type="expression" dxfId="127" priority="49" stopIfTrue="1">
      <formula>IF($A14&lt;&gt;1,B14,"")</formula>
    </cfRule>
  </conditionalFormatting>
  <conditionalFormatting sqref="D11 D14:D38">
    <cfRule type="expression" dxfId="126" priority="50" stopIfTrue="1">
      <formula>IF($A11="",B11,)</formula>
    </cfRule>
  </conditionalFormatting>
  <conditionalFormatting sqref="G11 G16:G24 G30:G38">
    <cfRule type="expression" dxfId="125" priority="51" stopIfTrue="1">
      <formula>#REF!="Freelancer"</formula>
    </cfRule>
    <cfRule type="expression" dxfId="124" priority="52" stopIfTrue="1">
      <formula>#REF!="DTC Int. Staff"</formula>
    </cfRule>
  </conditionalFormatting>
  <conditionalFormatting sqref="G38 G17:G21 G24 G31:G35">
    <cfRule type="expression" dxfId="123" priority="44" stopIfTrue="1">
      <formula>$F$5="Freelancer"</formula>
    </cfRule>
    <cfRule type="expression" dxfId="122" priority="45" stopIfTrue="1">
      <formula>$F$5="DTC Int. Staff"</formula>
    </cfRule>
  </conditionalFormatting>
  <conditionalFormatting sqref="G23">
    <cfRule type="expression" dxfId="121" priority="26" stopIfTrue="1">
      <formula>$F$5="Freelancer"</formula>
    </cfRule>
    <cfRule type="expression" dxfId="120" priority="27" stopIfTrue="1">
      <formula>$F$5="DTC Int. Staff"</formula>
    </cfRule>
  </conditionalFormatting>
  <conditionalFormatting sqref="G12:G1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25:G29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0"/>
  <sheetViews>
    <sheetView showGridLines="0" topLeftCell="D10" zoomScale="90" zoomScaleNormal="90" workbookViewId="0">
      <selection activeCell="I12" sqref="I12:J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67" t="s">
        <v>8</v>
      </c>
      <c r="E4" s="168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SUM(J10:J105)</f>
        <v>176</v>
      </c>
      <c r="J8" s="25">
        <f>I8/8</f>
        <v>22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0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0" t="s">
        <v>2</v>
      </c>
    </row>
    <row r="11" spans="1:10" ht="22.5" customHeight="1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1</v>
      </c>
      <c r="C11" s="71"/>
      <c r="D11" s="75" t="str">
        <f>IF(B11=1,"Mo",IF(B11=2,"Tue",IF(B11=3,"Wed",IF(B11=4,"Thu",IF(B11=5,"Fri",IF(B11=6,"Sat",IF(B11=7,"Sun","")))))))</f>
        <v>Mo</v>
      </c>
      <c r="E11" s="44">
        <f>+D10</f>
        <v>44256</v>
      </c>
      <c r="F11" s="45"/>
      <c r="G11" s="36">
        <v>9005</v>
      </c>
      <c r="H11" s="113" t="s">
        <v>56</v>
      </c>
      <c r="I11" s="115" t="s">
        <v>55</v>
      </c>
      <c r="J11" s="116">
        <v>8</v>
      </c>
    </row>
    <row r="12" spans="1:10" ht="22.5" customHeight="1">
      <c r="A12" s="31"/>
      <c r="B12" s="8">
        <f t="shared" si="1"/>
        <v>2</v>
      </c>
      <c r="C12" s="74"/>
      <c r="D12" s="72" t="str">
        <f>IF(B12=1,"Mo",IF(B12=2,"Tue",IF(B12=3,"Wed",IF(B12=4,"Thu",IF(B12=5,"Fri",IF(B12=6,"Sat",IF(B12=7,"Sun","")))))))</f>
        <v>Tue</v>
      </c>
      <c r="E12" s="34">
        <f t="shared" ref="E12:E38" si="2">+E11+1</f>
        <v>44257</v>
      </c>
      <c r="F12" s="35"/>
      <c r="G12" s="36">
        <v>9005</v>
      </c>
      <c r="H12" s="114" t="s">
        <v>88</v>
      </c>
      <c r="I12" s="115" t="s">
        <v>55</v>
      </c>
      <c r="J12" s="116">
        <v>8</v>
      </c>
    </row>
    <row r="13" spans="1:10" ht="22.5" customHeight="1">
      <c r="A13" s="31"/>
      <c r="B13" s="8">
        <f t="shared" si="1"/>
        <v>3</v>
      </c>
      <c r="C13" s="74"/>
      <c r="D13" s="75" t="str">
        <f>IF(B13=1,"Mo",IF(B13=2,"Tue",IF(B13=3,"Wed",IF(B13=4,"Thu",IF(B13=5,"Fri",IF(B13=6,"Sat",IF(B13=7,"Sun","")))))))</f>
        <v>Wed</v>
      </c>
      <c r="E13" s="44">
        <f t="shared" si="2"/>
        <v>44258</v>
      </c>
      <c r="F13" s="45"/>
      <c r="G13" s="36">
        <v>9005</v>
      </c>
      <c r="H13" s="113" t="s">
        <v>104</v>
      </c>
      <c r="I13" s="115" t="s">
        <v>55</v>
      </c>
      <c r="J13" s="116">
        <v>8</v>
      </c>
    </row>
    <row r="14" spans="1:10" ht="22.5" customHeight="1">
      <c r="A14" s="31">
        <f t="shared" si="0"/>
        <v>1</v>
      </c>
      <c r="B14" s="8">
        <f t="shared" si="1"/>
        <v>4</v>
      </c>
      <c r="C14" s="74"/>
      <c r="D14" s="72" t="str">
        <f t="shared" ref="D14:D41" si="3">IF(B14=1,"Mo",IF(B14=2,"Tue",IF(B14=3,"Wed",IF(B14=4,"Thu",IF(B14=5,"Fri",IF(B14=6,"Sat",IF(B14=7,"Sun","")))))))</f>
        <v>Thu</v>
      </c>
      <c r="E14" s="34">
        <f t="shared" si="2"/>
        <v>44259</v>
      </c>
      <c r="F14" s="35"/>
      <c r="G14" s="36">
        <v>9005</v>
      </c>
      <c r="H14" s="114" t="s">
        <v>92</v>
      </c>
      <c r="I14" s="115" t="s">
        <v>55</v>
      </c>
      <c r="J14" s="116">
        <v>8</v>
      </c>
    </row>
    <row r="15" spans="1:10" ht="22.5" customHeight="1">
      <c r="A15" s="31">
        <f t="shared" si="0"/>
        <v>1</v>
      </c>
      <c r="B15" s="8">
        <f t="shared" si="1"/>
        <v>5</v>
      </c>
      <c r="C15" s="74"/>
      <c r="D15" s="75" t="str">
        <f t="shared" si="3"/>
        <v>Fri</v>
      </c>
      <c r="E15" s="44">
        <f t="shared" si="2"/>
        <v>44260</v>
      </c>
      <c r="F15" s="45"/>
      <c r="G15" s="36">
        <v>9005</v>
      </c>
      <c r="H15" s="112" t="s">
        <v>91</v>
      </c>
      <c r="I15" s="115" t="s">
        <v>55</v>
      </c>
      <c r="J15" s="116">
        <v>8</v>
      </c>
    </row>
    <row r="16" spans="1:10" ht="22.5" customHeight="1">
      <c r="A16" s="31" t="str">
        <f t="shared" si="0"/>
        <v/>
      </c>
      <c r="B16" s="8">
        <f t="shared" si="1"/>
        <v>6</v>
      </c>
      <c r="C16" s="74"/>
      <c r="D16" s="72" t="str">
        <f t="shared" si="3"/>
        <v>Sat</v>
      </c>
      <c r="E16" s="34">
        <f t="shared" si="2"/>
        <v>44261</v>
      </c>
      <c r="F16" s="64"/>
      <c r="G16" s="65"/>
      <c r="H16" s="121"/>
      <c r="I16" s="117"/>
      <c r="J16" s="118"/>
    </row>
    <row r="17" spans="1:10" ht="22.5" customHeight="1">
      <c r="A17" s="31" t="str">
        <f t="shared" si="0"/>
        <v/>
      </c>
      <c r="B17" s="8">
        <f t="shared" si="1"/>
        <v>7</v>
      </c>
      <c r="C17" s="74"/>
      <c r="D17" s="75" t="str">
        <f t="shared" si="3"/>
        <v>Sun</v>
      </c>
      <c r="E17" s="44">
        <f t="shared" si="2"/>
        <v>44262</v>
      </c>
      <c r="F17" s="64"/>
      <c r="G17" s="65"/>
      <c r="H17" s="112"/>
      <c r="I17" s="117"/>
      <c r="J17" s="118"/>
    </row>
    <row r="18" spans="1:10" ht="22.5" customHeight="1">
      <c r="A18" s="31">
        <f t="shared" si="0"/>
        <v>1</v>
      </c>
      <c r="B18" s="8">
        <f t="shared" si="1"/>
        <v>1</v>
      </c>
      <c r="C18" s="74"/>
      <c r="D18" s="72" t="str">
        <f>IF(B18=1,"Mo",IF(B18=2,"Tue",IF(B18=3,"Wed",IF(B18=4,"Thu",IF(B18=5,"Fri",IF(B18=6,"Sat",IF(B18=7,"Sun","")))))))</f>
        <v>Mo</v>
      </c>
      <c r="E18" s="34">
        <f t="shared" si="2"/>
        <v>44263</v>
      </c>
      <c r="F18" s="35"/>
      <c r="G18" s="36">
        <v>9005</v>
      </c>
      <c r="H18" s="113" t="s">
        <v>89</v>
      </c>
      <c r="I18" s="115" t="s">
        <v>55</v>
      </c>
      <c r="J18" s="116">
        <v>8</v>
      </c>
    </row>
    <row r="19" spans="1:10" ht="22.5" customHeight="1">
      <c r="A19" s="31">
        <f t="shared" si="0"/>
        <v>1</v>
      </c>
      <c r="B19" s="8">
        <f t="shared" si="1"/>
        <v>2</v>
      </c>
      <c r="C19" s="74"/>
      <c r="D19" s="75" t="str">
        <f>IF(B19=1,"Mo",IF(B19=2,"Tue",IF(B19=3,"Wed",IF(B19=4,"Thu",IF(B19=5,"Fri",IF(B19=6,"Sat",IF(B19=7,"Sun","")))))))</f>
        <v>Tue</v>
      </c>
      <c r="E19" s="44">
        <f t="shared" si="2"/>
        <v>44264</v>
      </c>
      <c r="F19" s="45"/>
      <c r="G19" s="36">
        <v>9005</v>
      </c>
      <c r="H19" s="114" t="s">
        <v>90</v>
      </c>
      <c r="I19" s="115" t="s">
        <v>55</v>
      </c>
      <c r="J19" s="116">
        <v>8</v>
      </c>
    </row>
    <row r="20" spans="1:10" ht="22.5" customHeight="1">
      <c r="A20" s="31">
        <f t="shared" si="0"/>
        <v>1</v>
      </c>
      <c r="B20" s="8">
        <f t="shared" si="1"/>
        <v>3</v>
      </c>
      <c r="C20" s="74"/>
      <c r="D20" s="72" t="str">
        <f>IF(B20=1,"Mo",IF(B20=2,"Tue",IF(B20=3,"Wed",IF(B20=4,"Thu",IF(B20=5,"Fri",IF(B20=6,"Sat",IF(B20=7,"Sun","")))))))</f>
        <v>Wed</v>
      </c>
      <c r="E20" s="34">
        <f t="shared" si="2"/>
        <v>44265</v>
      </c>
      <c r="F20" s="35"/>
      <c r="G20" s="36">
        <v>9005</v>
      </c>
      <c r="H20" s="113" t="s">
        <v>106</v>
      </c>
      <c r="I20" s="115" t="s">
        <v>55</v>
      </c>
      <c r="J20" s="116">
        <v>8</v>
      </c>
    </row>
    <row r="21" spans="1:10" s="68" customFormat="1" ht="22.5" customHeight="1">
      <c r="A21" s="31">
        <f t="shared" si="0"/>
        <v>1</v>
      </c>
      <c r="B21" s="68">
        <f t="shared" si="1"/>
        <v>4</v>
      </c>
      <c r="C21" s="76"/>
      <c r="D21" s="75" t="str">
        <f t="shared" si="3"/>
        <v>Thu</v>
      </c>
      <c r="E21" s="44">
        <f t="shared" si="2"/>
        <v>44266</v>
      </c>
      <c r="F21" s="45"/>
      <c r="G21" s="36">
        <v>9005</v>
      </c>
      <c r="H21" s="114" t="s">
        <v>83</v>
      </c>
      <c r="I21" s="115" t="s">
        <v>55</v>
      </c>
      <c r="J21" s="116">
        <v>8</v>
      </c>
    </row>
    <row r="22" spans="1:10" s="68" customFormat="1" ht="22.5" customHeight="1">
      <c r="A22" s="31">
        <f t="shared" si="0"/>
        <v>1</v>
      </c>
      <c r="B22" s="68">
        <f t="shared" si="1"/>
        <v>5</v>
      </c>
      <c r="C22" s="76"/>
      <c r="D22" s="72" t="str">
        <f t="shared" si="3"/>
        <v>Fri</v>
      </c>
      <c r="E22" s="34">
        <f t="shared" si="2"/>
        <v>44267</v>
      </c>
      <c r="F22" s="64"/>
      <c r="G22" s="36">
        <v>9005</v>
      </c>
      <c r="H22" s="122" t="s">
        <v>105</v>
      </c>
      <c r="I22" s="117"/>
      <c r="J22" s="118"/>
    </row>
    <row r="23" spans="1:10" ht="22.5" customHeight="1">
      <c r="A23" s="31" t="str">
        <f t="shared" si="0"/>
        <v/>
      </c>
      <c r="B23" s="8">
        <f t="shared" si="1"/>
        <v>6</v>
      </c>
      <c r="C23" s="74"/>
      <c r="D23" s="72" t="str">
        <f t="shared" si="3"/>
        <v>Sat</v>
      </c>
      <c r="E23" s="34">
        <f t="shared" si="2"/>
        <v>44268</v>
      </c>
      <c r="F23" s="35"/>
      <c r="G23" s="36"/>
      <c r="H23" s="112"/>
      <c r="I23" s="115"/>
      <c r="J23" s="116"/>
    </row>
    <row r="24" spans="1:10" ht="22.5" customHeight="1">
      <c r="A24" s="31" t="str">
        <f t="shared" si="0"/>
        <v/>
      </c>
      <c r="B24" s="8">
        <f t="shared" si="1"/>
        <v>7</v>
      </c>
      <c r="C24" s="74"/>
      <c r="D24" s="75" t="str">
        <f t="shared" si="3"/>
        <v>Sun</v>
      </c>
      <c r="E24" s="44">
        <f t="shared" si="2"/>
        <v>44269</v>
      </c>
      <c r="F24" s="64"/>
      <c r="G24" s="65"/>
      <c r="H24" s="112"/>
      <c r="I24" s="117"/>
      <c r="J24" s="118"/>
    </row>
    <row r="25" spans="1:10" ht="22.5" customHeight="1">
      <c r="A25" s="31">
        <f t="shared" si="0"/>
        <v>1</v>
      </c>
      <c r="B25" s="8">
        <f t="shared" si="1"/>
        <v>1</v>
      </c>
      <c r="C25" s="74"/>
      <c r="D25" s="72" t="str">
        <f t="shared" si="3"/>
        <v>Mo</v>
      </c>
      <c r="E25" s="34">
        <f t="shared" si="2"/>
        <v>44270</v>
      </c>
      <c r="F25" s="35"/>
      <c r="G25" s="36">
        <v>9005</v>
      </c>
      <c r="H25" s="113" t="s">
        <v>96</v>
      </c>
      <c r="I25" s="115" t="s">
        <v>55</v>
      </c>
      <c r="J25" s="116">
        <v>8</v>
      </c>
    </row>
    <row r="26" spans="1:10" ht="22.5" customHeight="1">
      <c r="A26" s="31">
        <f t="shared" si="0"/>
        <v>1</v>
      </c>
      <c r="B26" s="8">
        <f t="shared" si="1"/>
        <v>2</v>
      </c>
      <c r="C26" s="74"/>
      <c r="D26" s="75" t="str">
        <f t="shared" si="3"/>
        <v>Tue</v>
      </c>
      <c r="E26" s="44">
        <f t="shared" si="2"/>
        <v>44271</v>
      </c>
      <c r="F26" s="45"/>
      <c r="G26" s="65">
        <v>9010</v>
      </c>
      <c r="H26" s="122" t="s">
        <v>95</v>
      </c>
      <c r="I26" s="115" t="s">
        <v>55</v>
      </c>
      <c r="J26" s="116">
        <v>8</v>
      </c>
    </row>
    <row r="27" spans="1:10" ht="22.5" customHeight="1">
      <c r="A27" s="31">
        <f t="shared" si="0"/>
        <v>1</v>
      </c>
      <c r="B27" s="8">
        <f t="shared" si="1"/>
        <v>3</v>
      </c>
      <c r="C27" s="74"/>
      <c r="D27" s="72" t="str">
        <f t="shared" si="3"/>
        <v>Wed</v>
      </c>
      <c r="E27" s="34">
        <f t="shared" si="2"/>
        <v>44272</v>
      </c>
      <c r="F27" s="35"/>
      <c r="G27" s="36">
        <v>9005</v>
      </c>
      <c r="H27" s="113" t="s">
        <v>83</v>
      </c>
      <c r="I27" s="115" t="s">
        <v>55</v>
      </c>
      <c r="J27" s="116">
        <v>8</v>
      </c>
    </row>
    <row r="28" spans="1:10" ht="22.5" customHeight="1">
      <c r="A28" s="31">
        <f t="shared" si="0"/>
        <v>1</v>
      </c>
      <c r="B28" s="8">
        <f t="shared" si="1"/>
        <v>4</v>
      </c>
      <c r="C28" s="74"/>
      <c r="D28" s="75" t="str">
        <f t="shared" si="3"/>
        <v>Thu</v>
      </c>
      <c r="E28" s="44">
        <f t="shared" si="2"/>
        <v>44273</v>
      </c>
      <c r="F28" s="45"/>
      <c r="G28" s="36">
        <v>9005</v>
      </c>
      <c r="H28" s="114" t="s">
        <v>97</v>
      </c>
      <c r="I28" s="115" t="s">
        <v>55</v>
      </c>
      <c r="J28" s="116">
        <v>8</v>
      </c>
    </row>
    <row r="29" spans="1:10" ht="22.5" customHeight="1">
      <c r="A29" s="31">
        <f t="shared" si="0"/>
        <v>1</v>
      </c>
      <c r="B29" s="8">
        <f t="shared" si="1"/>
        <v>5</v>
      </c>
      <c r="C29" s="74"/>
      <c r="D29" s="72" t="str">
        <f t="shared" si="3"/>
        <v>Fri</v>
      </c>
      <c r="E29" s="34">
        <f t="shared" si="2"/>
        <v>44274</v>
      </c>
      <c r="F29" s="64"/>
      <c r="G29" s="36">
        <v>9005</v>
      </c>
      <c r="H29" s="114" t="s">
        <v>98</v>
      </c>
      <c r="I29" s="115" t="s">
        <v>55</v>
      </c>
      <c r="J29" s="116">
        <v>8</v>
      </c>
    </row>
    <row r="30" spans="1:10" ht="22.5" customHeight="1">
      <c r="A30" s="31" t="str">
        <f t="shared" si="0"/>
        <v/>
      </c>
      <c r="B30" s="8">
        <f t="shared" si="1"/>
        <v>6</v>
      </c>
      <c r="C30" s="74"/>
      <c r="D30" s="72" t="str">
        <f t="shared" si="3"/>
        <v>Sat</v>
      </c>
      <c r="E30" s="34">
        <f t="shared" si="2"/>
        <v>44275</v>
      </c>
      <c r="F30" s="35"/>
      <c r="G30" s="36"/>
      <c r="H30" s="112"/>
      <c r="I30" s="115"/>
      <c r="J30" s="116"/>
    </row>
    <row r="31" spans="1:10" ht="22.5" customHeight="1">
      <c r="A31" s="31" t="str">
        <f t="shared" si="0"/>
        <v/>
      </c>
      <c r="B31" s="8">
        <f t="shared" si="1"/>
        <v>7</v>
      </c>
      <c r="C31" s="74"/>
      <c r="D31" s="75" t="str">
        <f t="shared" si="3"/>
        <v>Sun</v>
      </c>
      <c r="E31" s="44">
        <f t="shared" si="2"/>
        <v>44276</v>
      </c>
      <c r="F31" s="45"/>
      <c r="G31" s="46"/>
      <c r="H31" s="112"/>
      <c r="I31" s="119"/>
      <c r="J31" s="120"/>
    </row>
    <row r="32" spans="1:10" ht="22.5" customHeight="1">
      <c r="A32" s="31">
        <f t="shared" si="0"/>
        <v>1</v>
      </c>
      <c r="B32" s="8">
        <f t="shared" si="1"/>
        <v>1</v>
      </c>
      <c r="C32" s="74"/>
      <c r="D32" s="72" t="str">
        <f t="shared" si="3"/>
        <v>Mo</v>
      </c>
      <c r="E32" s="34">
        <f t="shared" si="2"/>
        <v>44277</v>
      </c>
      <c r="F32" s="35"/>
      <c r="G32" s="36">
        <v>9005</v>
      </c>
      <c r="H32" s="113" t="s">
        <v>93</v>
      </c>
      <c r="I32" s="115" t="s">
        <v>55</v>
      </c>
      <c r="J32" s="116">
        <v>8</v>
      </c>
    </row>
    <row r="33" spans="1:10" ht="22.5" customHeight="1">
      <c r="A33" s="31">
        <f t="shared" si="0"/>
        <v>1</v>
      </c>
      <c r="B33" s="8">
        <f t="shared" si="1"/>
        <v>2</v>
      </c>
      <c r="C33" s="74"/>
      <c r="D33" s="75" t="str">
        <f t="shared" si="3"/>
        <v>Tue</v>
      </c>
      <c r="E33" s="44">
        <f t="shared" si="2"/>
        <v>44278</v>
      </c>
      <c r="F33" s="45"/>
      <c r="G33" s="36">
        <v>9005</v>
      </c>
      <c r="H33" s="114" t="s">
        <v>99</v>
      </c>
      <c r="I33" s="115" t="s">
        <v>55</v>
      </c>
      <c r="J33" s="116">
        <v>8</v>
      </c>
    </row>
    <row r="34" spans="1:10" ht="22.5" customHeight="1">
      <c r="A34" s="31">
        <f t="shared" si="0"/>
        <v>1</v>
      </c>
      <c r="B34" s="8">
        <f t="shared" si="1"/>
        <v>3</v>
      </c>
      <c r="C34" s="74"/>
      <c r="D34" s="72" t="str">
        <f t="shared" si="3"/>
        <v>Wed</v>
      </c>
      <c r="E34" s="34">
        <f t="shared" si="2"/>
        <v>44279</v>
      </c>
      <c r="F34" s="35"/>
      <c r="G34" s="36">
        <v>9005</v>
      </c>
      <c r="H34" s="113" t="s">
        <v>67</v>
      </c>
      <c r="I34" s="115" t="s">
        <v>55</v>
      </c>
      <c r="J34" s="116">
        <v>8</v>
      </c>
    </row>
    <row r="35" spans="1:10" ht="22.5" customHeight="1">
      <c r="A35" s="31">
        <f t="shared" si="0"/>
        <v>1</v>
      </c>
      <c r="B35" s="8">
        <f t="shared" si="1"/>
        <v>4</v>
      </c>
      <c r="C35" s="74"/>
      <c r="D35" s="75" t="str">
        <f t="shared" si="3"/>
        <v>Thu</v>
      </c>
      <c r="E35" s="44">
        <f t="shared" si="2"/>
        <v>44280</v>
      </c>
      <c r="F35" s="45"/>
      <c r="G35" s="36">
        <v>9005</v>
      </c>
      <c r="H35" s="114" t="s">
        <v>100</v>
      </c>
      <c r="I35" s="115" t="s">
        <v>55</v>
      </c>
      <c r="J35" s="116">
        <v>8</v>
      </c>
    </row>
    <row r="36" spans="1:10" ht="22.5" customHeight="1">
      <c r="A36" s="31">
        <f t="shared" si="0"/>
        <v>1</v>
      </c>
      <c r="B36" s="8">
        <f t="shared" si="1"/>
        <v>5</v>
      </c>
      <c r="C36" s="74"/>
      <c r="D36" s="72" t="str">
        <f t="shared" si="3"/>
        <v>Fri</v>
      </c>
      <c r="E36" s="34">
        <f t="shared" si="2"/>
        <v>44281</v>
      </c>
      <c r="F36" s="64"/>
      <c r="G36" s="36">
        <v>9005</v>
      </c>
      <c r="H36" s="112" t="s">
        <v>94</v>
      </c>
      <c r="I36" s="115" t="s">
        <v>55</v>
      </c>
      <c r="J36" s="116">
        <v>8</v>
      </c>
    </row>
    <row r="37" spans="1:10" ht="22.5" customHeight="1">
      <c r="A37" s="31" t="str">
        <f t="shared" si="0"/>
        <v/>
      </c>
      <c r="B37" s="8">
        <f t="shared" si="1"/>
        <v>6</v>
      </c>
      <c r="C37" s="74"/>
      <c r="D37" s="72" t="str">
        <f t="shared" si="3"/>
        <v>Sat</v>
      </c>
      <c r="E37" s="34">
        <f t="shared" si="2"/>
        <v>44282</v>
      </c>
      <c r="F37" s="35"/>
      <c r="G37" s="36"/>
      <c r="H37" s="113"/>
      <c r="I37" s="115"/>
      <c r="J37" s="116"/>
    </row>
    <row r="38" spans="1:10" ht="22.5" customHeight="1">
      <c r="A38" s="31" t="str">
        <f t="shared" si="0"/>
        <v/>
      </c>
      <c r="B38" s="8">
        <f t="shared" si="1"/>
        <v>7</v>
      </c>
      <c r="C38" s="74"/>
      <c r="D38" s="75" t="str">
        <f t="shared" si="3"/>
        <v>Sun</v>
      </c>
      <c r="E38" s="44">
        <f t="shared" si="2"/>
        <v>44283</v>
      </c>
      <c r="F38" s="64"/>
      <c r="G38" s="65"/>
      <c r="H38" s="122"/>
      <c r="I38" s="117"/>
      <c r="J38" s="118"/>
    </row>
    <row r="39" spans="1:10" ht="22.5" customHeight="1">
      <c r="A39" s="31">
        <f t="shared" si="0"/>
        <v>1</v>
      </c>
      <c r="B39" s="8">
        <f>WEEKDAY(E38+1,2)</f>
        <v>1</v>
      </c>
      <c r="C39" s="74"/>
      <c r="D39" s="72" t="str">
        <f>IF(B39=1,"Mo",IF(B39=2,"Tue",IF(B39=3,"Wed",IF(B39=4,"Thu",IF(B39=5,"Fri",IF(B39=6,"Sat",IF(B39=7,"Sun","")))))))</f>
        <v>Mo</v>
      </c>
      <c r="E39" s="34">
        <f>IF(MONTH(E38+1)&gt;MONTH(E38),"",E38+1)</f>
        <v>44284</v>
      </c>
      <c r="F39" s="35"/>
      <c r="G39" s="36">
        <v>9005</v>
      </c>
      <c r="H39" s="113" t="s">
        <v>101</v>
      </c>
      <c r="I39" s="115" t="s">
        <v>55</v>
      </c>
      <c r="J39" s="116">
        <v>8</v>
      </c>
    </row>
    <row r="40" spans="1:10" ht="22.5" customHeight="1">
      <c r="A40" s="31">
        <f t="shared" si="0"/>
        <v>1</v>
      </c>
      <c r="B40" s="8">
        <v>2</v>
      </c>
      <c r="C40" s="74"/>
      <c r="D40" s="75" t="str">
        <f>IF(B40=1,"Mo",IF(B40=2,"Tue",IF(B40=3,"Wed",IF(B40=4,"Thu",IF(B40=5,"Fri",IF(B40=6,"Sat",IF(B40=7,"Sun","")))))))</f>
        <v>Tue</v>
      </c>
      <c r="E40" s="44">
        <f>IF(MONTH(E39+1)&gt;MONTH(E39),"",E39+1)</f>
        <v>44285</v>
      </c>
      <c r="F40" s="45"/>
      <c r="G40" s="36">
        <v>9005</v>
      </c>
      <c r="H40" s="114" t="s">
        <v>103</v>
      </c>
      <c r="I40" s="115" t="s">
        <v>55</v>
      </c>
      <c r="J40" s="116">
        <v>8</v>
      </c>
    </row>
    <row r="41" spans="1:10" ht="22.5" customHeight="1">
      <c r="A41" s="31">
        <f t="shared" si="0"/>
        <v>1</v>
      </c>
      <c r="B41" s="8">
        <v>3</v>
      </c>
      <c r="C41" s="74"/>
      <c r="D41" s="72" t="str">
        <f t="shared" si="3"/>
        <v>Wed</v>
      </c>
      <c r="E41" s="34">
        <f>IF(MONTH(E40+1)&gt;MONTH(E40),"",E40+1)</f>
        <v>44286</v>
      </c>
      <c r="F41" s="35"/>
      <c r="G41" s="36">
        <v>9005</v>
      </c>
      <c r="H41" s="113" t="s">
        <v>102</v>
      </c>
      <c r="I41" s="115" t="s">
        <v>55</v>
      </c>
      <c r="J41" s="116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1:J1"/>
    <mergeCell ref="D4:E4"/>
  </mergeCells>
  <conditionalFormatting sqref="C11 C14:C41">
    <cfRule type="expression" dxfId="115" priority="43" stopIfTrue="1">
      <formula>IF($A11=1,B11,)</formula>
    </cfRule>
    <cfRule type="expression" dxfId="114" priority="44" stopIfTrue="1">
      <formula>IF($A11="",B11,)</formula>
    </cfRule>
  </conditionalFormatting>
  <conditionalFormatting sqref="E11">
    <cfRule type="expression" dxfId="113" priority="45" stopIfTrue="1">
      <formula>IF($A11="",B11,"")</formula>
    </cfRule>
  </conditionalFormatting>
  <conditionalFormatting sqref="E14:E41">
    <cfRule type="expression" dxfId="112" priority="46" stopIfTrue="1">
      <formula>IF($A14&lt;&gt;1,B14,"")</formula>
    </cfRule>
  </conditionalFormatting>
  <conditionalFormatting sqref="D11 D14:D41">
    <cfRule type="expression" dxfId="111" priority="47" stopIfTrue="1">
      <formula>IF($A11="",B11,)</formula>
    </cfRule>
  </conditionalFormatting>
  <conditionalFormatting sqref="G16:G17 G30:G31 G23:G24 G37:G38">
    <cfRule type="expression" dxfId="110" priority="48" stopIfTrue="1">
      <formula>#REF!="Freelancer"</formula>
    </cfRule>
    <cfRule type="expression" dxfId="109" priority="49" stopIfTrue="1">
      <formula>#REF!="DTC Int. Staff"</formula>
    </cfRule>
  </conditionalFormatting>
  <conditionalFormatting sqref="G38 G17 G24 G31">
    <cfRule type="expression" dxfId="108" priority="41" stopIfTrue="1">
      <formula>$F$5="Freelancer"</formula>
    </cfRule>
    <cfRule type="expression" dxfId="107" priority="42" stopIfTrue="1">
      <formula>$F$5="DTC Int. Staff"</formula>
    </cfRule>
  </conditionalFormatting>
  <conditionalFormatting sqref="G23">
    <cfRule type="expression" dxfId="106" priority="23" stopIfTrue="1">
      <formula>$F$5="Freelancer"</formula>
    </cfRule>
    <cfRule type="expression" dxfId="105" priority="24" stopIfTrue="1">
      <formula>$F$5="DTC Int. Staff"</formula>
    </cfRule>
  </conditionalFormatting>
  <conditionalFormatting sqref="G11:G15">
    <cfRule type="expression" dxfId="104" priority="13" stopIfTrue="1">
      <formula>#REF!="Freelancer"</formula>
    </cfRule>
    <cfRule type="expression" dxfId="103" priority="14" stopIfTrue="1">
      <formula>#REF!="DTC Int. Staff"</formula>
    </cfRule>
  </conditionalFormatting>
  <conditionalFormatting sqref="G18:G22">
    <cfRule type="expression" dxfId="102" priority="11" stopIfTrue="1">
      <formula>#REF!="Freelancer"</formula>
    </cfRule>
    <cfRule type="expression" dxfId="101" priority="12" stopIfTrue="1">
      <formula>#REF!="DTC Int. Staff"</formula>
    </cfRule>
  </conditionalFormatting>
  <conditionalFormatting sqref="G25 G27:G29">
    <cfRule type="expression" dxfId="100" priority="9" stopIfTrue="1">
      <formula>#REF!="Freelancer"</formula>
    </cfRule>
    <cfRule type="expression" dxfId="99" priority="10" stopIfTrue="1">
      <formula>#REF!="DTC Int. Staff"</formula>
    </cfRule>
  </conditionalFormatting>
  <conditionalFormatting sqref="G32:G36">
    <cfRule type="expression" dxfId="98" priority="7" stopIfTrue="1">
      <formula>#REF!="Freelancer"</formula>
    </cfRule>
    <cfRule type="expression" dxfId="97" priority="8" stopIfTrue="1">
      <formula>#REF!="DTC Int. Staff"</formula>
    </cfRule>
  </conditionalFormatting>
  <conditionalFormatting sqref="G39:G41">
    <cfRule type="expression" dxfId="96" priority="5" stopIfTrue="1">
      <formula>#REF!="Freelancer"</formula>
    </cfRule>
    <cfRule type="expression" dxfId="95" priority="6" stopIfTrue="1">
      <formula>#REF!="DTC Int. Staff"</formula>
    </cfRule>
  </conditionalFormatting>
  <conditionalFormatting sqref="G26">
    <cfRule type="expression" dxfId="94" priority="1" stopIfTrue="1">
      <formula>#REF!="Freelancer"</formula>
    </cfRule>
    <cfRule type="expression" dxfId="9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opLeftCell="D4" zoomScale="90" zoomScaleNormal="90" workbookViewId="0">
      <selection activeCell="G11" sqref="G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67" t="s">
        <v>8</v>
      </c>
      <c r="E4" s="168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SUM(J10:J51)</f>
        <v>128</v>
      </c>
      <c r="J8" s="25">
        <f>I8/8</f>
        <v>16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 t="shared" ref="D11:D40" si="2"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9005</v>
      </c>
      <c r="H11" s="37" t="s">
        <v>108</v>
      </c>
      <c r="I11" s="115" t="s">
        <v>55</v>
      </c>
      <c r="J11" s="116">
        <v>8</v>
      </c>
    </row>
    <row r="12" spans="1:10" ht="22.5" customHeight="1">
      <c r="A12" s="31">
        <f t="shared" si="0"/>
        <v>1</v>
      </c>
      <c r="B12" s="8">
        <f t="shared" si="1"/>
        <v>5</v>
      </c>
      <c r="C12" s="39"/>
      <c r="D12" s="43" t="str">
        <f t="shared" si="2"/>
        <v>Fri</v>
      </c>
      <c r="E12" s="44">
        <f t="shared" ref="E12:E38" si="3">+E11+1</f>
        <v>44288</v>
      </c>
      <c r="F12" s="45"/>
      <c r="G12" s="36">
        <v>9005</v>
      </c>
      <c r="H12" s="47" t="s">
        <v>114</v>
      </c>
      <c r="I12" s="115" t="s">
        <v>55</v>
      </c>
      <c r="J12" s="116">
        <v>8</v>
      </c>
    </row>
    <row r="13" spans="1:10" ht="22.5" customHeight="1">
      <c r="A13" s="31" t="str">
        <f t="shared" si="0"/>
        <v/>
      </c>
      <c r="B13" s="8">
        <f t="shared" si="1"/>
        <v>6</v>
      </c>
      <c r="C13" s="39"/>
      <c r="D13" s="40" t="str">
        <f t="shared" si="2"/>
        <v>Sat</v>
      </c>
      <c r="E13" s="41">
        <f t="shared" si="3"/>
        <v>44289</v>
      </c>
      <c r="F13" s="35"/>
      <c r="G13" s="36"/>
      <c r="H13" s="37"/>
      <c r="I13" s="36"/>
      <c r="J13" s="38"/>
    </row>
    <row r="14" spans="1:10" ht="22.5" customHeight="1">
      <c r="A14" s="31" t="str">
        <f t="shared" si="0"/>
        <v/>
      </c>
      <c r="B14" s="8">
        <f t="shared" si="1"/>
        <v>7</v>
      </c>
      <c r="C14" s="39"/>
      <c r="D14" s="33" t="str">
        <f t="shared" si="2"/>
        <v>Sun</v>
      </c>
      <c r="E14" s="34">
        <f t="shared" si="3"/>
        <v>44290</v>
      </c>
      <c r="F14" s="35"/>
      <c r="G14" s="36"/>
      <c r="H14" s="37"/>
      <c r="I14" s="36"/>
      <c r="J14" s="38"/>
    </row>
    <row r="15" spans="1:10" ht="22.5" customHeight="1">
      <c r="A15" s="31">
        <f t="shared" si="0"/>
        <v>1</v>
      </c>
      <c r="B15" s="8">
        <f t="shared" si="1"/>
        <v>1</v>
      </c>
      <c r="C15" s="39"/>
      <c r="D15" s="43" t="str">
        <f t="shared" si="2"/>
        <v>Mo</v>
      </c>
      <c r="E15" s="44">
        <f t="shared" si="3"/>
        <v>44291</v>
      </c>
      <c r="F15" s="45"/>
      <c r="G15" s="36">
        <v>9005</v>
      </c>
      <c r="H15" s="47" t="s">
        <v>109</v>
      </c>
      <c r="I15" s="115" t="s">
        <v>55</v>
      </c>
      <c r="J15" s="116">
        <v>8</v>
      </c>
    </row>
    <row r="16" spans="1:10" ht="22.5" customHeight="1">
      <c r="A16" s="31">
        <f t="shared" si="0"/>
        <v>1</v>
      </c>
      <c r="B16" s="8">
        <f t="shared" si="1"/>
        <v>2</v>
      </c>
      <c r="C16" s="39"/>
      <c r="D16" s="33" t="str">
        <f t="shared" si="2"/>
        <v>Tue</v>
      </c>
      <c r="E16" s="34">
        <f t="shared" si="3"/>
        <v>44292</v>
      </c>
      <c r="F16" s="35"/>
      <c r="G16" s="36"/>
      <c r="H16" s="49"/>
      <c r="I16" s="115"/>
      <c r="J16" s="116"/>
    </row>
    <row r="17" spans="1:10" ht="22.5" customHeight="1">
      <c r="A17" s="31">
        <f t="shared" si="0"/>
        <v>1</v>
      </c>
      <c r="B17" s="8">
        <f t="shared" si="1"/>
        <v>3</v>
      </c>
      <c r="C17" s="39"/>
      <c r="D17" s="43" t="str">
        <f t="shared" si="2"/>
        <v>Wed</v>
      </c>
      <c r="E17" s="44">
        <f t="shared" si="3"/>
        <v>44293</v>
      </c>
      <c r="F17" s="45"/>
      <c r="G17" s="36">
        <v>9005</v>
      </c>
      <c r="H17" s="47" t="s">
        <v>112</v>
      </c>
      <c r="I17" s="115" t="s">
        <v>55</v>
      </c>
      <c r="J17" s="116">
        <v>8</v>
      </c>
    </row>
    <row r="18" spans="1:10" ht="22.5" customHeight="1">
      <c r="A18" s="31">
        <f t="shared" si="0"/>
        <v>1</v>
      </c>
      <c r="B18" s="8">
        <f t="shared" si="1"/>
        <v>4</v>
      </c>
      <c r="C18" s="39"/>
      <c r="D18" s="33" t="str">
        <f t="shared" si="2"/>
        <v>Thu</v>
      </c>
      <c r="E18" s="34">
        <f t="shared" si="3"/>
        <v>44294</v>
      </c>
      <c r="F18" s="35"/>
      <c r="G18" s="36">
        <v>9005</v>
      </c>
      <c r="H18" s="42" t="s">
        <v>113</v>
      </c>
      <c r="I18" s="115" t="s">
        <v>55</v>
      </c>
      <c r="J18" s="116">
        <v>8</v>
      </c>
    </row>
    <row r="19" spans="1:10" ht="22.5" customHeight="1">
      <c r="A19" s="31">
        <f t="shared" si="0"/>
        <v>1</v>
      </c>
      <c r="B19" s="8">
        <f t="shared" si="1"/>
        <v>5</v>
      </c>
      <c r="C19" s="39"/>
      <c r="D19" s="43" t="str">
        <f t="shared" si="2"/>
        <v>Fri</v>
      </c>
      <c r="E19" s="44">
        <f t="shared" si="3"/>
        <v>44295</v>
      </c>
      <c r="F19" s="45"/>
      <c r="G19" s="36">
        <v>9005</v>
      </c>
      <c r="H19" s="47" t="s">
        <v>107</v>
      </c>
      <c r="I19" s="115" t="s">
        <v>55</v>
      </c>
      <c r="J19" s="116">
        <v>8</v>
      </c>
    </row>
    <row r="20" spans="1:10" ht="22.5" customHeight="1">
      <c r="A20" s="31" t="str">
        <f t="shared" si="0"/>
        <v/>
      </c>
      <c r="B20" s="8">
        <f t="shared" si="1"/>
        <v>6</v>
      </c>
      <c r="C20" s="39"/>
      <c r="D20" s="33" t="str">
        <f t="shared" si="2"/>
        <v>Sat</v>
      </c>
      <c r="E20" s="34">
        <f t="shared" si="3"/>
        <v>44296</v>
      </c>
      <c r="F20" s="35"/>
      <c r="G20" s="36"/>
      <c r="H20" s="37"/>
      <c r="I20" s="36"/>
      <c r="J20" s="38"/>
    </row>
    <row r="21" spans="1:10" ht="22.5" customHeight="1">
      <c r="A21" s="31" t="str">
        <f t="shared" si="0"/>
        <v/>
      </c>
      <c r="B21" s="8">
        <f t="shared" si="1"/>
        <v>7</v>
      </c>
      <c r="C21" s="39"/>
      <c r="D21" s="33" t="str">
        <f t="shared" si="2"/>
        <v>Sun</v>
      </c>
      <c r="E21" s="34">
        <f t="shared" si="3"/>
        <v>44297</v>
      </c>
      <c r="F21" s="35"/>
      <c r="G21" s="36"/>
      <c r="H21" s="42"/>
      <c r="I21" s="36"/>
      <c r="J21" s="38"/>
    </row>
    <row r="22" spans="1:10" ht="22.5" customHeight="1">
      <c r="A22" s="31">
        <f t="shared" si="0"/>
        <v>1</v>
      </c>
      <c r="B22" s="8">
        <f t="shared" si="1"/>
        <v>1</v>
      </c>
      <c r="C22" s="39"/>
      <c r="D22" s="43" t="str">
        <f t="shared" si="2"/>
        <v>Mo</v>
      </c>
      <c r="E22" s="44">
        <f t="shared" si="3"/>
        <v>44298</v>
      </c>
      <c r="F22" s="45"/>
      <c r="G22" s="46">
        <v>9010</v>
      </c>
      <c r="H22" s="50" t="s">
        <v>18</v>
      </c>
      <c r="I22" s="46"/>
      <c r="J22" s="48"/>
    </row>
    <row r="23" spans="1:10" ht="22.5" customHeight="1">
      <c r="A23" s="31">
        <f t="shared" si="0"/>
        <v>1</v>
      </c>
      <c r="B23" s="8">
        <f t="shared" si="1"/>
        <v>2</v>
      </c>
      <c r="C23" s="39"/>
      <c r="D23" s="33" t="str">
        <f t="shared" si="2"/>
        <v>Tue</v>
      </c>
      <c r="E23" s="34">
        <f t="shared" si="3"/>
        <v>44299</v>
      </c>
      <c r="F23" s="35"/>
      <c r="G23" s="36"/>
      <c r="H23" s="42"/>
      <c r="I23" s="36"/>
      <c r="J23" s="38"/>
    </row>
    <row r="24" spans="1:10" ht="22.5" customHeight="1">
      <c r="A24" s="31">
        <f t="shared" si="0"/>
        <v>1</v>
      </c>
      <c r="B24" s="8">
        <f t="shared" si="1"/>
        <v>3</v>
      </c>
      <c r="C24" s="39"/>
      <c r="D24" s="43" t="str">
        <f t="shared" si="2"/>
        <v>Wed</v>
      </c>
      <c r="E24" s="44">
        <f t="shared" si="3"/>
        <v>44300</v>
      </c>
      <c r="F24" s="45"/>
      <c r="G24" s="46"/>
      <c r="H24" s="47"/>
      <c r="I24" s="46"/>
      <c r="J24" s="48"/>
    </row>
    <row r="25" spans="1:10" ht="22.5" customHeight="1">
      <c r="A25" s="31">
        <f t="shared" si="0"/>
        <v>1</v>
      </c>
      <c r="B25" s="8">
        <f t="shared" si="1"/>
        <v>4</v>
      </c>
      <c r="C25" s="39"/>
      <c r="D25" s="33" t="str">
        <f t="shared" si="2"/>
        <v>Thu</v>
      </c>
      <c r="E25" s="34">
        <f t="shared" si="3"/>
        <v>44301</v>
      </c>
      <c r="F25" s="35"/>
      <c r="G25" s="36"/>
      <c r="H25" s="42"/>
      <c r="I25" s="36"/>
      <c r="J25" s="38"/>
    </row>
    <row r="26" spans="1:10" ht="22.5" customHeight="1">
      <c r="A26" s="31">
        <f t="shared" si="0"/>
        <v>1</v>
      </c>
      <c r="B26" s="8">
        <f t="shared" si="1"/>
        <v>5</v>
      </c>
      <c r="C26" s="39"/>
      <c r="D26" s="43" t="str">
        <f t="shared" si="2"/>
        <v>Fri</v>
      </c>
      <c r="E26" s="44">
        <f t="shared" si="3"/>
        <v>44302</v>
      </c>
      <c r="F26" s="45"/>
      <c r="G26" s="46">
        <v>9010</v>
      </c>
      <c r="H26" s="47" t="s">
        <v>110</v>
      </c>
      <c r="I26" s="46"/>
      <c r="J26" s="48"/>
    </row>
    <row r="27" spans="1:10" ht="22.5" customHeight="1">
      <c r="A27" s="31" t="str">
        <f t="shared" si="0"/>
        <v/>
      </c>
      <c r="B27" s="8">
        <f t="shared" si="1"/>
        <v>6</v>
      </c>
      <c r="C27" s="39"/>
      <c r="D27" s="33" t="str">
        <f t="shared" si="2"/>
        <v>Sat</v>
      </c>
      <c r="E27" s="34">
        <f t="shared" si="3"/>
        <v>44303</v>
      </c>
      <c r="F27" s="35"/>
      <c r="G27" s="36"/>
      <c r="H27" s="42"/>
      <c r="I27" s="115"/>
      <c r="J27" s="116"/>
    </row>
    <row r="28" spans="1:10" ht="22.5" customHeight="1">
      <c r="A28" s="31" t="str">
        <f t="shared" si="0"/>
        <v/>
      </c>
      <c r="B28" s="8">
        <f t="shared" si="1"/>
        <v>7</v>
      </c>
      <c r="C28" s="39"/>
      <c r="D28" s="33" t="str">
        <f t="shared" si="2"/>
        <v>Sun</v>
      </c>
      <c r="E28" s="34">
        <f t="shared" si="3"/>
        <v>44304</v>
      </c>
      <c r="F28" s="35"/>
      <c r="G28" s="36"/>
      <c r="H28" s="42"/>
      <c r="I28" s="36"/>
      <c r="J28" s="38"/>
    </row>
    <row r="29" spans="1:10" ht="22.5" customHeight="1">
      <c r="A29" s="31">
        <f t="shared" si="0"/>
        <v>1</v>
      </c>
      <c r="B29" s="8">
        <f t="shared" si="1"/>
        <v>1</v>
      </c>
      <c r="C29" s="39"/>
      <c r="D29" s="43" t="str">
        <f t="shared" si="2"/>
        <v>Mo</v>
      </c>
      <c r="E29" s="44">
        <f t="shared" si="3"/>
        <v>44305</v>
      </c>
      <c r="F29" s="45"/>
      <c r="G29" s="36">
        <v>9005</v>
      </c>
      <c r="H29" s="47" t="s">
        <v>111</v>
      </c>
      <c r="I29" s="115" t="s">
        <v>55</v>
      </c>
      <c r="J29" s="116">
        <v>8</v>
      </c>
    </row>
    <row r="30" spans="1:10" ht="22.5" customHeight="1">
      <c r="A30" s="31">
        <f t="shared" si="0"/>
        <v>1</v>
      </c>
      <c r="B30" s="8">
        <f t="shared" si="1"/>
        <v>2</v>
      </c>
      <c r="C30" s="39"/>
      <c r="D30" s="33" t="str">
        <f t="shared" si="2"/>
        <v>Tue</v>
      </c>
      <c r="E30" s="34">
        <f t="shared" si="3"/>
        <v>44306</v>
      </c>
      <c r="F30" s="35"/>
      <c r="G30" s="36">
        <v>9005</v>
      </c>
      <c r="H30" s="42" t="s">
        <v>115</v>
      </c>
      <c r="I30" s="115" t="s">
        <v>55</v>
      </c>
      <c r="J30" s="116">
        <v>8</v>
      </c>
    </row>
    <row r="31" spans="1:10" ht="22.5" customHeight="1">
      <c r="A31" s="31">
        <f t="shared" si="0"/>
        <v>1</v>
      </c>
      <c r="B31" s="8">
        <f t="shared" si="1"/>
        <v>3</v>
      </c>
      <c r="C31" s="39"/>
      <c r="D31" s="43" t="str">
        <f t="shared" si="2"/>
        <v>Wed</v>
      </c>
      <c r="E31" s="44">
        <f t="shared" si="3"/>
        <v>44307</v>
      </c>
      <c r="F31" s="45"/>
      <c r="G31" s="36">
        <v>9005</v>
      </c>
      <c r="H31" s="47" t="s">
        <v>116</v>
      </c>
      <c r="I31" s="115" t="s">
        <v>55</v>
      </c>
      <c r="J31" s="116">
        <v>8</v>
      </c>
    </row>
    <row r="32" spans="1:10" ht="22.5" customHeight="1">
      <c r="A32" s="31">
        <f t="shared" si="0"/>
        <v>1</v>
      </c>
      <c r="B32" s="8">
        <f t="shared" si="1"/>
        <v>4</v>
      </c>
      <c r="C32" s="39"/>
      <c r="D32" s="33" t="str">
        <f t="shared" si="2"/>
        <v>Thu</v>
      </c>
      <c r="E32" s="34">
        <f t="shared" si="3"/>
        <v>44308</v>
      </c>
      <c r="F32" s="35"/>
      <c r="G32" s="36">
        <v>9005</v>
      </c>
      <c r="H32" s="42" t="s">
        <v>117</v>
      </c>
      <c r="I32" s="115" t="s">
        <v>55</v>
      </c>
      <c r="J32" s="116">
        <v>8</v>
      </c>
    </row>
    <row r="33" spans="1:10" ht="22.5" customHeight="1">
      <c r="A33" s="31">
        <f t="shared" si="0"/>
        <v>1</v>
      </c>
      <c r="B33" s="8">
        <f t="shared" si="1"/>
        <v>5</v>
      </c>
      <c r="C33" s="39"/>
      <c r="D33" s="43" t="str">
        <f t="shared" si="2"/>
        <v>Fri</v>
      </c>
      <c r="E33" s="44">
        <f t="shared" si="3"/>
        <v>44309</v>
      </c>
      <c r="F33" s="45"/>
      <c r="G33" s="36">
        <v>9005</v>
      </c>
      <c r="H33" s="69" t="s">
        <v>118</v>
      </c>
      <c r="I33" s="115" t="s">
        <v>55</v>
      </c>
      <c r="J33" s="116">
        <v>8</v>
      </c>
    </row>
    <row r="34" spans="1:10" ht="22.5" customHeight="1">
      <c r="A34" s="31" t="str">
        <f t="shared" si="0"/>
        <v/>
      </c>
      <c r="B34" s="8">
        <f t="shared" si="1"/>
        <v>6</v>
      </c>
      <c r="C34" s="39"/>
      <c r="D34" s="33" t="str">
        <f t="shared" si="2"/>
        <v>Sat</v>
      </c>
      <c r="E34" s="34">
        <f t="shared" si="3"/>
        <v>44310</v>
      </c>
      <c r="F34" s="35"/>
      <c r="G34" s="36"/>
      <c r="H34" s="42"/>
      <c r="I34" s="36"/>
      <c r="J34" s="38"/>
    </row>
    <row r="35" spans="1:10" ht="22.5" customHeight="1">
      <c r="A35" s="31" t="str">
        <f t="shared" si="0"/>
        <v/>
      </c>
      <c r="B35" s="8">
        <f t="shared" si="1"/>
        <v>7</v>
      </c>
      <c r="C35" s="39"/>
      <c r="D35" s="33" t="str">
        <f t="shared" si="2"/>
        <v>Sun</v>
      </c>
      <c r="E35" s="34">
        <f t="shared" si="3"/>
        <v>44311</v>
      </c>
      <c r="F35" s="35"/>
      <c r="G35" s="36"/>
      <c r="H35" s="42"/>
      <c r="I35" s="36"/>
      <c r="J35" s="38"/>
    </row>
    <row r="36" spans="1:10" ht="22.5" customHeight="1">
      <c r="A36" s="31">
        <f t="shared" si="0"/>
        <v>1</v>
      </c>
      <c r="B36" s="8">
        <f t="shared" si="1"/>
        <v>1</v>
      </c>
      <c r="C36" s="39"/>
      <c r="D36" s="43" t="str">
        <f t="shared" si="2"/>
        <v>Mo</v>
      </c>
      <c r="E36" s="44">
        <f t="shared" si="3"/>
        <v>44312</v>
      </c>
      <c r="F36" s="45"/>
      <c r="G36" s="36">
        <v>9005</v>
      </c>
      <c r="H36" s="47" t="s">
        <v>119</v>
      </c>
      <c r="I36" s="115" t="s">
        <v>55</v>
      </c>
      <c r="J36" s="116">
        <v>8</v>
      </c>
    </row>
    <row r="37" spans="1:10" ht="22.5" customHeight="1">
      <c r="A37" s="31">
        <f t="shared" si="0"/>
        <v>1</v>
      </c>
      <c r="B37" s="8">
        <f t="shared" si="1"/>
        <v>2</v>
      </c>
      <c r="C37" s="39"/>
      <c r="D37" s="33" t="str">
        <f t="shared" si="2"/>
        <v>Tue</v>
      </c>
      <c r="E37" s="34">
        <f t="shared" si="3"/>
        <v>44313</v>
      </c>
      <c r="F37" s="35"/>
      <c r="G37" s="36">
        <v>9005</v>
      </c>
      <c r="H37" s="42" t="s">
        <v>120</v>
      </c>
      <c r="I37" s="115" t="s">
        <v>55</v>
      </c>
      <c r="J37" s="116">
        <v>8</v>
      </c>
    </row>
    <row r="38" spans="1:10" ht="22.5" customHeight="1">
      <c r="A38" s="31">
        <f t="shared" si="0"/>
        <v>1</v>
      </c>
      <c r="B38" s="8">
        <f t="shared" si="1"/>
        <v>3</v>
      </c>
      <c r="C38" s="39"/>
      <c r="D38" s="43" t="str">
        <f t="shared" si="2"/>
        <v>Wed</v>
      </c>
      <c r="E38" s="44">
        <f t="shared" si="3"/>
        <v>44314</v>
      </c>
      <c r="F38" s="45"/>
      <c r="G38" s="36">
        <v>9005</v>
      </c>
      <c r="H38" s="50" t="s">
        <v>121</v>
      </c>
      <c r="I38" s="115" t="s">
        <v>55</v>
      </c>
      <c r="J38" s="116">
        <v>8</v>
      </c>
    </row>
    <row r="39" spans="1:10" ht="22.5" customHeight="1">
      <c r="A39" s="31">
        <f t="shared" si="0"/>
        <v>1</v>
      </c>
      <c r="B39" s="8">
        <f>WEEKDAY(E38+1,2)</f>
        <v>4</v>
      </c>
      <c r="C39" s="39"/>
      <c r="D39" s="33" t="str">
        <f t="shared" si="2"/>
        <v>Thu</v>
      </c>
      <c r="E39" s="34">
        <f>IF(MONTH(E38+1)&gt;MONTH(E38),"",E38+1)</f>
        <v>44315</v>
      </c>
      <c r="F39" s="35"/>
      <c r="G39" s="36">
        <v>9005</v>
      </c>
      <c r="H39" s="42" t="s">
        <v>122</v>
      </c>
      <c r="I39" s="115" t="s">
        <v>55</v>
      </c>
      <c r="J39" s="116">
        <v>8</v>
      </c>
    </row>
    <row r="40" spans="1:10" ht="21" customHeight="1">
      <c r="A40" s="31">
        <f t="shared" si="0"/>
        <v>1</v>
      </c>
      <c r="B40" s="8">
        <v>5</v>
      </c>
      <c r="C40" s="39"/>
      <c r="D40" s="43" t="str">
        <f t="shared" si="2"/>
        <v>Fri</v>
      </c>
      <c r="E40" s="44">
        <f>IF(MONTH(E39+1)&gt;MONTH(E39),"",E39+1)</f>
        <v>44316</v>
      </c>
      <c r="F40" s="45"/>
      <c r="G40" s="36">
        <v>9005</v>
      </c>
      <c r="H40" s="69" t="s">
        <v>123</v>
      </c>
      <c r="I40" s="115" t="s">
        <v>55</v>
      </c>
      <c r="J40" s="116">
        <v>8</v>
      </c>
    </row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92" priority="37" stopIfTrue="1">
      <formula>IF($A11=1,B11,)</formula>
    </cfRule>
    <cfRule type="expression" dxfId="91" priority="38" stopIfTrue="1">
      <formula>IF($A11="",B11,)</formula>
    </cfRule>
  </conditionalFormatting>
  <conditionalFormatting sqref="E11">
    <cfRule type="expression" dxfId="90" priority="39" stopIfTrue="1">
      <formula>IF($A11="",B11,"")</formula>
    </cfRule>
  </conditionalFormatting>
  <conditionalFormatting sqref="E12:E40">
    <cfRule type="expression" dxfId="89" priority="40" stopIfTrue="1">
      <formula>IF($A12&lt;&gt;1,B12,"")</formula>
    </cfRule>
  </conditionalFormatting>
  <conditionalFormatting sqref="D11:D40">
    <cfRule type="expression" dxfId="88" priority="41" stopIfTrue="1">
      <formula>IF($A11="",B11,)</formula>
    </cfRule>
  </conditionalFormatting>
  <conditionalFormatting sqref="G14 G34:G35 G16 G20:G28">
    <cfRule type="expression" dxfId="87" priority="42" stopIfTrue="1">
      <formula>#REF!="Freelancer"</formula>
    </cfRule>
    <cfRule type="expression" dxfId="86" priority="43" stopIfTrue="1">
      <formula>#REF!="DTC Int. Staff"</formula>
    </cfRule>
  </conditionalFormatting>
  <conditionalFormatting sqref="G14 G20:G21 G24:G28 G34:G35">
    <cfRule type="expression" dxfId="85" priority="35" stopIfTrue="1">
      <formula>$F$5="Freelancer"</formula>
    </cfRule>
    <cfRule type="expression" dxfId="84" priority="36" stopIfTrue="1">
      <formula>$F$5="DTC Int. Staff"</formula>
    </cfRule>
  </conditionalFormatting>
  <conditionalFormatting sqref="G13">
    <cfRule type="expression" dxfId="83" priority="29" stopIfTrue="1">
      <formula>#REF!="Freelancer"</formula>
    </cfRule>
    <cfRule type="expression" dxfId="82" priority="30" stopIfTrue="1">
      <formula>#REF!="DTC Int. Staff"</formula>
    </cfRule>
  </conditionalFormatting>
  <conditionalFormatting sqref="G13">
    <cfRule type="expression" dxfId="81" priority="27" stopIfTrue="1">
      <formula>$F$5="Freelancer"</formula>
    </cfRule>
    <cfRule type="expression" dxfId="80" priority="28" stopIfTrue="1">
      <formula>$F$5="DTC Int. Staff"</formula>
    </cfRule>
  </conditionalFormatting>
  <conditionalFormatting sqref="G23">
    <cfRule type="expression" dxfId="79" priority="17" stopIfTrue="1">
      <formula>$F$5="Freelancer"</formula>
    </cfRule>
    <cfRule type="expression" dxfId="78" priority="18" stopIfTrue="1">
      <formula>$F$5="DTC Int. Staff"</formula>
    </cfRule>
  </conditionalFormatting>
  <conditionalFormatting sqref="G11">
    <cfRule type="expression" dxfId="77" priority="11" stopIfTrue="1">
      <formula>#REF!="Freelancer"</formula>
    </cfRule>
    <cfRule type="expression" dxfId="76" priority="12" stopIfTrue="1">
      <formula>#REF!="DTC Int. Staff"</formula>
    </cfRule>
  </conditionalFormatting>
  <conditionalFormatting sqref="G12">
    <cfRule type="expression" dxfId="75" priority="9" stopIfTrue="1">
      <formula>#REF!="Freelancer"</formula>
    </cfRule>
    <cfRule type="expression" dxfId="74" priority="10" stopIfTrue="1">
      <formula>#REF!="DTC Int. Staff"</formula>
    </cfRule>
  </conditionalFormatting>
  <conditionalFormatting sqref="G15">
    <cfRule type="expression" dxfId="73" priority="7" stopIfTrue="1">
      <formula>#REF!="Freelancer"</formula>
    </cfRule>
    <cfRule type="expression" dxfId="72" priority="8" stopIfTrue="1">
      <formula>#REF!="DTC Int. Staff"</formula>
    </cfRule>
  </conditionalFormatting>
  <conditionalFormatting sqref="G17:G19">
    <cfRule type="expression" dxfId="71" priority="5" stopIfTrue="1">
      <formula>#REF!="Freelancer"</formula>
    </cfRule>
    <cfRule type="expression" dxfId="70" priority="6" stopIfTrue="1">
      <formula>#REF!="DTC Int. Staff"</formula>
    </cfRule>
  </conditionalFormatting>
  <conditionalFormatting sqref="G29:G33">
    <cfRule type="expression" dxfId="69" priority="3" stopIfTrue="1">
      <formula>#REF!="Freelancer"</formula>
    </cfRule>
    <cfRule type="expression" dxfId="68" priority="4" stopIfTrue="1">
      <formula>#REF!="DTC Int. Staff"</formula>
    </cfRule>
  </conditionalFormatting>
  <conditionalFormatting sqref="G36:G40">
    <cfRule type="expression" dxfId="67" priority="1" stopIfTrue="1">
      <formula>#REF!="Freelancer"</formula>
    </cfRule>
    <cfRule type="expression" dxfId="6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6"/>
  <sheetViews>
    <sheetView showGridLines="0" tabSelected="1" topLeftCell="D6" zoomScale="90" zoomScaleNormal="90" workbookViewId="0">
      <selection activeCell="H42" sqref="H4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67" t="s">
        <v>8</v>
      </c>
      <c r="E4" s="168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SUM(J10:J52)</f>
        <v>144</v>
      </c>
      <c r="J8" s="25">
        <f>I8/8</f>
        <v>18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84"/>
      <c r="D10" s="85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0" t="s">
        <v>2</v>
      </c>
    </row>
    <row r="11" spans="1:10" ht="22.5" customHeight="1">
      <c r="A11" s="31" t="str">
        <f t="shared" ref="A11:A41" si="0">IF(OR(C11="f",C11="u",C11="F",C11="U"),"",IF(OR(B11=1,B11=2,B11=3,B11=4,B11=5),1,""))</f>
        <v/>
      </c>
      <c r="B11" s="8">
        <f t="shared" ref="B11:B38" si="1">WEEKDAY(E11,2)</f>
        <v>6</v>
      </c>
      <c r="C11" s="77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</row>
    <row r="12" spans="1:10" ht="22.5" customHeight="1">
      <c r="A12" s="31" t="str">
        <f t="shared" si="0"/>
        <v/>
      </c>
      <c r="B12" s="8">
        <f t="shared" si="1"/>
        <v>7</v>
      </c>
      <c r="C12" s="77"/>
      <c r="D12" s="86" t="str">
        <f>IF(B12=1,"Mo",IF(B12=2,"Tue",IF(B12=3,"Wed",IF(B12=4,"Thu",IF(B12=5,"Fri",IF(B12=6,"Sat",IF(B12=7,"Sun","")))))))</f>
        <v>Sun</v>
      </c>
      <c r="E12" s="41">
        <f>+E11+1</f>
        <v>44318</v>
      </c>
      <c r="F12" s="35"/>
      <c r="G12" s="36"/>
      <c r="H12" s="42"/>
      <c r="I12" s="36"/>
      <c r="J12" s="38"/>
    </row>
    <row r="13" spans="1:10" ht="22.5" customHeight="1">
      <c r="A13" s="31">
        <f t="shared" si="0"/>
        <v>1</v>
      </c>
      <c r="B13" s="8">
        <f t="shared" si="1"/>
        <v>1</v>
      </c>
      <c r="C13" s="77"/>
      <c r="D13" s="78" t="str">
        <f>IF(B13=1,"Mo",IF(B13=2,"Tue",IF(B13=3,"Wed",IF(B13=4,"Thu",IF(B13=5,"Fri",IF(B13=6,"Sat",IF(B13=7,"Sun","")))))))</f>
        <v>Mo</v>
      </c>
      <c r="E13" s="34">
        <f t="shared" ref="E13:E27" si="2">+E12+1</f>
        <v>44319</v>
      </c>
      <c r="F13" s="35"/>
      <c r="G13" s="36"/>
      <c r="H13" s="37" t="s">
        <v>133</v>
      </c>
      <c r="I13" s="115"/>
      <c r="J13" s="116"/>
    </row>
    <row r="14" spans="1:10" ht="22.5" customHeight="1">
      <c r="A14" s="31">
        <f t="shared" si="0"/>
        <v>1</v>
      </c>
      <c r="B14" s="8">
        <f t="shared" si="1"/>
        <v>2</v>
      </c>
      <c r="C14" s="77"/>
      <c r="D14" s="87" t="str">
        <f t="shared" ref="D14:D41" si="3">IF(B14=1,"Mo",IF(B14=2,"Tue",IF(B14=3,"Wed",IF(B14=4,"Thu",IF(B14=5,"Fri",IF(B14=6,"Sat",IF(B14=7,"Sun","")))))))</f>
        <v>Tue</v>
      </c>
      <c r="E14" s="44">
        <f>+E13+1</f>
        <v>44320</v>
      </c>
      <c r="F14" s="45"/>
      <c r="G14" s="46"/>
      <c r="H14" s="69" t="s">
        <v>124</v>
      </c>
      <c r="I14" s="46"/>
      <c r="J14" s="48"/>
    </row>
    <row r="15" spans="1:10" ht="22.5" customHeight="1">
      <c r="A15" s="31">
        <f t="shared" si="0"/>
        <v>1</v>
      </c>
      <c r="B15" s="8">
        <f t="shared" si="1"/>
        <v>3</v>
      </c>
      <c r="C15" s="77"/>
      <c r="D15" s="78" t="str">
        <f t="shared" si="3"/>
        <v>Wed</v>
      </c>
      <c r="E15" s="34">
        <f>+E14+1</f>
        <v>44321</v>
      </c>
      <c r="F15" s="64"/>
      <c r="G15" s="36">
        <v>9005</v>
      </c>
      <c r="H15" s="66" t="s">
        <v>136</v>
      </c>
      <c r="I15" s="115" t="s">
        <v>55</v>
      </c>
      <c r="J15" s="116">
        <v>8</v>
      </c>
    </row>
    <row r="16" spans="1:10" ht="22.5" customHeight="1">
      <c r="A16" s="31">
        <f t="shared" si="0"/>
        <v>1</v>
      </c>
      <c r="B16" s="8">
        <f t="shared" si="1"/>
        <v>4</v>
      </c>
      <c r="C16" s="77"/>
      <c r="D16" s="87" t="str">
        <f t="shared" si="3"/>
        <v>Thu</v>
      </c>
      <c r="E16" s="44">
        <f>+E15+1</f>
        <v>44322</v>
      </c>
      <c r="F16" s="45"/>
      <c r="G16" s="36">
        <v>9005</v>
      </c>
      <c r="H16" s="172" t="s">
        <v>128</v>
      </c>
      <c r="I16" s="115" t="s">
        <v>55</v>
      </c>
      <c r="J16" s="116">
        <v>8</v>
      </c>
    </row>
    <row r="17" spans="1:10" ht="22.5" customHeight="1">
      <c r="A17" s="31">
        <f t="shared" si="0"/>
        <v>1</v>
      </c>
      <c r="B17" s="8">
        <f t="shared" si="1"/>
        <v>5</v>
      </c>
      <c r="C17" s="77"/>
      <c r="D17" s="78" t="str">
        <f t="shared" si="3"/>
        <v>Fri</v>
      </c>
      <c r="E17" s="34">
        <f>+E16+1</f>
        <v>44323</v>
      </c>
      <c r="F17" s="64"/>
      <c r="G17" s="36">
        <v>9005</v>
      </c>
      <c r="H17" s="66" t="s">
        <v>137</v>
      </c>
      <c r="I17" s="115" t="s">
        <v>55</v>
      </c>
      <c r="J17" s="116">
        <v>8</v>
      </c>
    </row>
    <row r="18" spans="1:10" ht="22.5" customHeight="1">
      <c r="A18" s="31" t="str">
        <f t="shared" si="0"/>
        <v/>
      </c>
      <c r="B18" s="8">
        <f t="shared" si="1"/>
        <v>6</v>
      </c>
      <c r="C18" s="77"/>
      <c r="D18" s="78" t="str">
        <f>IF(B18=1,"Mo",IF(B18=2,"Tue",IF(B18=3,"Wed",IF(B18=4,"Thu",IF(B18=5,"Fri",IF(B18=6,"Sat",IF(B18=7,"Sun","")))))))</f>
        <v>Sat</v>
      </c>
      <c r="E18" s="34">
        <f>+E17+1</f>
        <v>44324</v>
      </c>
      <c r="F18" s="35"/>
      <c r="G18" s="36"/>
      <c r="H18" s="42"/>
      <c r="I18" s="36"/>
      <c r="J18" s="38"/>
    </row>
    <row r="19" spans="1:10" ht="22.5" customHeight="1">
      <c r="A19" s="31" t="str">
        <f t="shared" si="0"/>
        <v/>
      </c>
      <c r="B19" s="8">
        <f t="shared" si="1"/>
        <v>7</v>
      </c>
      <c r="C19" s="77"/>
      <c r="D19" s="78" t="str">
        <f>IF(B19=1,"Mo",IF(B19=2,"Tue",IF(B19=3,"Wed",IF(B19=4,"Thu",IF(B19=5,"Fri",IF(B19=6,"Sat",IF(B19=7,"Sun","")))))))</f>
        <v>Sun</v>
      </c>
      <c r="E19" s="34">
        <f>+E18+1</f>
        <v>44325</v>
      </c>
      <c r="F19" s="35"/>
      <c r="G19" s="36"/>
      <c r="H19" s="42"/>
      <c r="I19" s="36"/>
      <c r="J19" s="38"/>
    </row>
    <row r="20" spans="1:10" ht="22.5" customHeight="1">
      <c r="A20" s="31">
        <f t="shared" si="0"/>
        <v>1</v>
      </c>
      <c r="B20" s="8">
        <f t="shared" si="1"/>
        <v>1</v>
      </c>
      <c r="C20" s="77"/>
      <c r="D20" s="87" t="str">
        <f>IF(B20=1,"Mo",IF(B20=2,"Tue",IF(B20=3,"Wed",IF(B20=4,"Thu",IF(B20=5,"Fri",IF(B20=6,"Sat",IF(B20=7,"Sun","")))))))</f>
        <v>Mo</v>
      </c>
      <c r="E20" s="44">
        <f t="shared" si="2"/>
        <v>44326</v>
      </c>
      <c r="F20" s="45"/>
      <c r="G20" s="36">
        <v>9005</v>
      </c>
      <c r="H20" s="47" t="s">
        <v>134</v>
      </c>
      <c r="I20" s="115" t="s">
        <v>55</v>
      </c>
      <c r="J20" s="116">
        <v>8</v>
      </c>
    </row>
    <row r="21" spans="1:10" ht="22.5" customHeight="1">
      <c r="A21" s="31">
        <f t="shared" si="0"/>
        <v>1</v>
      </c>
      <c r="B21" s="8">
        <f t="shared" si="1"/>
        <v>2</v>
      </c>
      <c r="C21" s="77"/>
      <c r="D21" s="78" t="str">
        <f t="shared" si="3"/>
        <v>Tue</v>
      </c>
      <c r="E21" s="34">
        <f>+E20+1</f>
        <v>44327</v>
      </c>
      <c r="F21" s="35"/>
      <c r="G21" s="36">
        <v>9005</v>
      </c>
      <c r="H21" s="42" t="s">
        <v>126</v>
      </c>
      <c r="I21" s="115" t="s">
        <v>55</v>
      </c>
      <c r="J21" s="116">
        <v>8</v>
      </c>
    </row>
    <row r="22" spans="1:10" ht="22.5" customHeight="1">
      <c r="A22" s="31">
        <f t="shared" si="0"/>
        <v>1</v>
      </c>
      <c r="B22" s="8">
        <f t="shared" si="1"/>
        <v>3</v>
      </c>
      <c r="C22" s="77"/>
      <c r="D22" s="87" t="str">
        <f t="shared" si="3"/>
        <v>Wed</v>
      </c>
      <c r="E22" s="44">
        <f>+E21+1</f>
        <v>44328</v>
      </c>
      <c r="F22" s="45"/>
      <c r="G22" s="36">
        <v>9005</v>
      </c>
      <c r="H22" s="50" t="s">
        <v>140</v>
      </c>
      <c r="I22" s="115" t="s">
        <v>55</v>
      </c>
      <c r="J22" s="116">
        <v>8</v>
      </c>
    </row>
    <row r="23" spans="1:10" ht="22.5" customHeight="1">
      <c r="A23" s="31">
        <f t="shared" si="0"/>
        <v>1</v>
      </c>
      <c r="B23" s="8">
        <f t="shared" si="1"/>
        <v>4</v>
      </c>
      <c r="C23" s="77"/>
      <c r="D23" s="78" t="str">
        <f t="shared" si="3"/>
        <v>Thu</v>
      </c>
      <c r="E23" s="34">
        <f>+E22+1</f>
        <v>44329</v>
      </c>
      <c r="F23" s="35"/>
      <c r="G23" s="36">
        <v>9005</v>
      </c>
      <c r="H23" s="42" t="s">
        <v>129</v>
      </c>
      <c r="I23" s="115" t="s">
        <v>55</v>
      </c>
      <c r="J23" s="116">
        <v>8</v>
      </c>
    </row>
    <row r="24" spans="1:10" ht="22.5" customHeight="1">
      <c r="A24" s="31">
        <f t="shared" si="0"/>
        <v>1</v>
      </c>
      <c r="B24" s="8">
        <f t="shared" si="1"/>
        <v>5</v>
      </c>
      <c r="C24" s="77"/>
      <c r="D24" s="87" t="str">
        <f t="shared" si="3"/>
        <v>Fri</v>
      </c>
      <c r="E24" s="44">
        <f>+E23+1</f>
        <v>44330</v>
      </c>
      <c r="F24" s="45"/>
      <c r="G24" s="36">
        <v>9005</v>
      </c>
      <c r="H24" s="47" t="s">
        <v>135</v>
      </c>
      <c r="I24" s="115" t="s">
        <v>55</v>
      </c>
      <c r="J24" s="116">
        <v>8</v>
      </c>
    </row>
    <row r="25" spans="1:10" ht="22.5" customHeight="1">
      <c r="A25" s="31" t="str">
        <f t="shared" si="0"/>
        <v/>
      </c>
      <c r="B25" s="8">
        <f t="shared" si="1"/>
        <v>6</v>
      </c>
      <c r="C25" s="77"/>
      <c r="D25" s="78" t="str">
        <f t="shared" si="3"/>
        <v>Sat</v>
      </c>
      <c r="E25" s="34">
        <f>+E24+1</f>
        <v>44331</v>
      </c>
      <c r="F25" s="35"/>
      <c r="G25" s="36"/>
      <c r="H25" s="42"/>
      <c r="I25" s="36"/>
      <c r="J25" s="38"/>
    </row>
    <row r="26" spans="1:10" ht="22.5" customHeight="1">
      <c r="A26" s="31" t="str">
        <f t="shared" si="0"/>
        <v/>
      </c>
      <c r="B26" s="8">
        <f t="shared" si="1"/>
        <v>7</v>
      </c>
      <c r="C26" s="77"/>
      <c r="D26" s="78" t="str">
        <f t="shared" si="3"/>
        <v>Sun</v>
      </c>
      <c r="E26" s="34">
        <f>+E25+1</f>
        <v>44332</v>
      </c>
      <c r="F26" s="35"/>
      <c r="G26" s="36"/>
      <c r="H26" s="42"/>
      <c r="I26" s="36"/>
      <c r="J26" s="38"/>
    </row>
    <row r="27" spans="1:10" ht="22.5" customHeight="1">
      <c r="A27" s="31">
        <f t="shared" si="0"/>
        <v>1</v>
      </c>
      <c r="B27" s="8">
        <f t="shared" si="1"/>
        <v>1</v>
      </c>
      <c r="C27" s="77"/>
      <c r="D27" s="78" t="str">
        <f t="shared" si="3"/>
        <v>Mo</v>
      </c>
      <c r="E27" s="34">
        <f t="shared" si="2"/>
        <v>44333</v>
      </c>
      <c r="F27" s="35"/>
      <c r="G27" s="36">
        <v>9005</v>
      </c>
      <c r="H27" s="42" t="s">
        <v>138</v>
      </c>
      <c r="I27" s="115" t="s">
        <v>55</v>
      </c>
      <c r="J27" s="116">
        <v>8</v>
      </c>
    </row>
    <row r="28" spans="1:10" ht="22.5" customHeight="1">
      <c r="A28" s="31">
        <f t="shared" si="0"/>
        <v>1</v>
      </c>
      <c r="B28" s="8">
        <f t="shared" si="1"/>
        <v>2</v>
      </c>
      <c r="C28" s="77"/>
      <c r="D28" s="87" t="str">
        <f t="shared" si="3"/>
        <v>Tue</v>
      </c>
      <c r="E28" s="44">
        <f>+E27+1</f>
        <v>44334</v>
      </c>
      <c r="F28" s="45"/>
      <c r="G28" s="36">
        <v>9005</v>
      </c>
      <c r="H28" s="47" t="s">
        <v>139</v>
      </c>
      <c r="I28" s="115" t="s">
        <v>55</v>
      </c>
      <c r="J28" s="116">
        <v>8</v>
      </c>
    </row>
    <row r="29" spans="1:10" ht="22.5" customHeight="1">
      <c r="A29" s="31">
        <f t="shared" si="0"/>
        <v>1</v>
      </c>
      <c r="B29" s="8">
        <f t="shared" si="1"/>
        <v>3</v>
      </c>
      <c r="C29" s="77"/>
      <c r="D29" s="78" t="str">
        <f t="shared" si="3"/>
        <v>Wed</v>
      </c>
      <c r="E29" s="34">
        <f>+E28+1</f>
        <v>44335</v>
      </c>
      <c r="F29" s="64"/>
      <c r="G29" s="36">
        <v>9005</v>
      </c>
      <c r="H29" s="66" t="s">
        <v>130</v>
      </c>
      <c r="I29" s="115" t="s">
        <v>55</v>
      </c>
      <c r="J29" s="116">
        <v>8</v>
      </c>
    </row>
    <row r="30" spans="1:10" ht="22.5" customHeight="1">
      <c r="A30" s="31">
        <f t="shared" si="0"/>
        <v>1</v>
      </c>
      <c r="B30" s="8">
        <f t="shared" si="1"/>
        <v>4</v>
      </c>
      <c r="C30" s="77"/>
      <c r="D30" s="87" t="str">
        <f t="shared" si="3"/>
        <v>Thu</v>
      </c>
      <c r="E30" s="44">
        <f>+E29+1</f>
        <v>44336</v>
      </c>
      <c r="F30" s="45"/>
      <c r="G30" s="36">
        <v>9005</v>
      </c>
      <c r="H30" s="47" t="s">
        <v>127</v>
      </c>
      <c r="I30" s="115" t="s">
        <v>55</v>
      </c>
      <c r="J30" s="116">
        <v>8</v>
      </c>
    </row>
    <row r="31" spans="1:10" ht="22.5" customHeight="1">
      <c r="A31" s="31">
        <f t="shared" si="0"/>
        <v>1</v>
      </c>
      <c r="B31" s="8">
        <f t="shared" si="1"/>
        <v>5</v>
      </c>
      <c r="C31" s="77"/>
      <c r="D31" s="78" t="str">
        <f t="shared" si="3"/>
        <v>Fri</v>
      </c>
      <c r="E31" s="34">
        <f>+E30+1</f>
        <v>44337</v>
      </c>
      <c r="F31" s="64"/>
      <c r="G31" s="36">
        <v>9005</v>
      </c>
      <c r="H31" s="66" t="s">
        <v>131</v>
      </c>
      <c r="I31" s="115" t="s">
        <v>55</v>
      </c>
      <c r="J31" s="116">
        <v>8</v>
      </c>
    </row>
    <row r="32" spans="1:10" ht="22.5" customHeight="1">
      <c r="A32" s="31" t="str">
        <f t="shared" si="0"/>
        <v/>
      </c>
      <c r="B32" s="8">
        <f t="shared" si="1"/>
        <v>6</v>
      </c>
      <c r="C32" s="77"/>
      <c r="D32" s="78" t="str">
        <f t="shared" si="3"/>
        <v>Sat</v>
      </c>
      <c r="E32" s="34">
        <f>+E31+1</f>
        <v>44338</v>
      </c>
      <c r="F32" s="35"/>
      <c r="G32" s="36"/>
      <c r="H32" s="42"/>
      <c r="I32" s="36"/>
      <c r="J32" s="38"/>
    </row>
    <row r="33" spans="1:10" ht="22.5" customHeight="1">
      <c r="A33" s="31" t="str">
        <f t="shared" si="0"/>
        <v/>
      </c>
      <c r="B33" s="8">
        <f t="shared" si="1"/>
        <v>7</v>
      </c>
      <c r="C33" s="77"/>
      <c r="D33" s="78" t="str">
        <f t="shared" si="3"/>
        <v>Sun</v>
      </c>
      <c r="E33" s="34">
        <f>+E32+1</f>
        <v>44339</v>
      </c>
      <c r="F33" s="35"/>
      <c r="G33" s="36"/>
      <c r="H33" s="37"/>
      <c r="I33" s="36"/>
      <c r="J33" s="38"/>
    </row>
    <row r="34" spans="1:10" ht="22.5" customHeight="1">
      <c r="A34" s="31">
        <f t="shared" si="0"/>
        <v>1</v>
      </c>
      <c r="B34" s="8">
        <f t="shared" si="1"/>
        <v>1</v>
      </c>
      <c r="C34" s="77"/>
      <c r="D34" s="78" t="str">
        <f t="shared" si="3"/>
        <v>Mo</v>
      </c>
      <c r="E34" s="34">
        <f t="shared" ref="E34" si="4">+E33+1</f>
        <v>44340</v>
      </c>
      <c r="F34" s="35"/>
      <c r="G34" s="36">
        <v>9005</v>
      </c>
      <c r="H34" s="42" t="s">
        <v>141</v>
      </c>
      <c r="I34" s="115" t="s">
        <v>55</v>
      </c>
      <c r="J34" s="116">
        <v>8</v>
      </c>
    </row>
    <row r="35" spans="1:10" ht="22.5" customHeight="1">
      <c r="A35" s="31">
        <f t="shared" si="0"/>
        <v>1</v>
      </c>
      <c r="B35" s="8">
        <f t="shared" si="1"/>
        <v>2</v>
      </c>
      <c r="C35" s="77"/>
      <c r="D35" s="87" t="str">
        <f t="shared" si="3"/>
        <v>Tue</v>
      </c>
      <c r="E35" s="44">
        <f>+E34+1</f>
        <v>44341</v>
      </c>
      <c r="F35" s="45"/>
      <c r="G35" s="36">
        <v>9005</v>
      </c>
      <c r="H35" s="47" t="s">
        <v>143</v>
      </c>
      <c r="I35" s="115" t="s">
        <v>55</v>
      </c>
      <c r="J35" s="116">
        <v>8</v>
      </c>
    </row>
    <row r="36" spans="1:10" ht="22.5" customHeight="1">
      <c r="A36" s="31">
        <f t="shared" si="0"/>
        <v>1</v>
      </c>
      <c r="B36" s="8">
        <f t="shared" si="1"/>
        <v>3</v>
      </c>
      <c r="C36" s="77"/>
      <c r="D36" s="78" t="str">
        <f t="shared" si="3"/>
        <v>Wed</v>
      </c>
      <c r="E36" s="34">
        <f>+E35+1</f>
        <v>44342</v>
      </c>
      <c r="F36" s="64"/>
      <c r="G36" s="65"/>
      <c r="H36" s="66" t="s">
        <v>125</v>
      </c>
      <c r="I36" s="115"/>
      <c r="J36" s="116"/>
    </row>
    <row r="37" spans="1:10" ht="22.5" customHeight="1">
      <c r="A37" s="31">
        <f t="shared" si="0"/>
        <v>1</v>
      </c>
      <c r="B37" s="8">
        <f t="shared" si="1"/>
        <v>4</v>
      </c>
      <c r="C37" s="77"/>
      <c r="D37" s="87" t="str">
        <f t="shared" si="3"/>
        <v>Thu</v>
      </c>
      <c r="E37" s="44">
        <f>+E36+1</f>
        <v>44343</v>
      </c>
      <c r="F37" s="45"/>
      <c r="G37" s="36">
        <v>9005</v>
      </c>
      <c r="H37" s="47" t="s">
        <v>132</v>
      </c>
      <c r="I37" s="115" t="s">
        <v>55</v>
      </c>
      <c r="J37" s="116">
        <v>8</v>
      </c>
    </row>
    <row r="38" spans="1:10" ht="22.5" customHeight="1">
      <c r="A38" s="31">
        <f t="shared" si="0"/>
        <v>1</v>
      </c>
      <c r="B38" s="8">
        <f t="shared" si="1"/>
        <v>5</v>
      </c>
      <c r="C38" s="77"/>
      <c r="D38" s="78" t="str">
        <f t="shared" si="3"/>
        <v>Fri</v>
      </c>
      <c r="E38" s="34">
        <f>+E37+1</f>
        <v>44344</v>
      </c>
      <c r="F38" s="64"/>
      <c r="G38" s="36">
        <v>9005</v>
      </c>
      <c r="H38" s="67" t="s">
        <v>142</v>
      </c>
      <c r="I38" s="115" t="s">
        <v>55</v>
      </c>
      <c r="J38" s="116">
        <v>8</v>
      </c>
    </row>
    <row r="39" spans="1:10" ht="24" customHeight="1">
      <c r="A39" s="31" t="str">
        <f t="shared" si="0"/>
        <v/>
      </c>
      <c r="B39" s="8">
        <f>WEEKDAY(E38+1,2)</f>
        <v>6</v>
      </c>
      <c r="C39" s="77"/>
      <c r="D39" s="78" t="str">
        <f>IF(B39=1,"Mo",IF(B39=2,"Tue",IF(B39=3,"Wed",IF(B39=4,"Thu",IF(B39=5,"Fri",IF(B39=6,"Sat",IF(B39=7,"Sun","")))))))</f>
        <v>Sat</v>
      </c>
      <c r="E39" s="34">
        <f>IF(MONTH(E38+1)&gt;MONTH(E38),"",E38+1)</f>
        <v>44345</v>
      </c>
      <c r="F39" s="35"/>
      <c r="G39" s="36"/>
      <c r="H39" s="42"/>
      <c r="I39" s="36"/>
      <c r="J39" s="38"/>
    </row>
    <row r="40" spans="1:10" ht="24" customHeight="1">
      <c r="A40" s="31" t="str">
        <f t="shared" si="0"/>
        <v/>
      </c>
      <c r="B40" s="8">
        <v>7</v>
      </c>
      <c r="C40" s="77"/>
      <c r="D40" s="78" t="str">
        <f>IF(B40=1,"Mo",IF(B40=2,"Tue",IF(B40=3,"Wed",IF(B40=4,"Thu",IF(B40=5,"Fri",IF(B40=6,"Sat",IF(B40=7,"Sun","")))))))</f>
        <v>Sun</v>
      </c>
      <c r="E40" s="34">
        <f>IF(MONTH(E39+1)&gt;MONTH(E39),"",E39+1)</f>
        <v>44346</v>
      </c>
      <c r="F40" s="35"/>
      <c r="G40" s="36"/>
      <c r="H40" s="37"/>
      <c r="I40" s="36"/>
      <c r="J40" s="38"/>
    </row>
    <row r="41" spans="1:10" ht="24" customHeight="1">
      <c r="A41" s="31">
        <f t="shared" si="0"/>
        <v>1</v>
      </c>
      <c r="B41" s="8">
        <v>1</v>
      </c>
      <c r="C41" s="77"/>
      <c r="D41" s="78" t="str">
        <f t="shared" si="3"/>
        <v>Mo</v>
      </c>
      <c r="E41" s="34">
        <f>IF(MONTH(E40+1)&gt;MONTH(E40),"",E40+1)</f>
        <v>44347</v>
      </c>
      <c r="F41" s="35"/>
      <c r="G41" s="36">
        <v>9005</v>
      </c>
      <c r="H41" s="37" t="s">
        <v>144</v>
      </c>
      <c r="I41" s="115" t="s">
        <v>55</v>
      </c>
      <c r="J41" s="116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</sheetData>
  <mergeCells count="2">
    <mergeCell ref="D1:J1"/>
    <mergeCell ref="D4:E4"/>
  </mergeCells>
  <conditionalFormatting sqref="C11:C39 C41">
    <cfRule type="expression" dxfId="65" priority="37" stopIfTrue="1">
      <formula>IF($A11=1,B11,)</formula>
    </cfRule>
    <cfRule type="expression" dxfId="64" priority="38" stopIfTrue="1">
      <formula>IF($A11="",B11,)</formula>
    </cfRule>
  </conditionalFormatting>
  <conditionalFormatting sqref="E11">
    <cfRule type="expression" dxfId="63" priority="39" stopIfTrue="1">
      <formula>IF($A11="",B11,"")</formula>
    </cfRule>
  </conditionalFormatting>
  <conditionalFormatting sqref="E12:E39 E41">
    <cfRule type="expression" dxfId="62" priority="40" stopIfTrue="1">
      <formula>IF($A12&lt;&gt;1,B12,"")</formula>
    </cfRule>
  </conditionalFormatting>
  <conditionalFormatting sqref="D11:D39 D41">
    <cfRule type="expression" dxfId="61" priority="41" stopIfTrue="1">
      <formula>IF($A11="",B11,)</formula>
    </cfRule>
  </conditionalFormatting>
  <conditionalFormatting sqref="G11:G12 G14 G32:G33 G18:G19 G25:G26 G36">
    <cfRule type="expression" dxfId="60" priority="42" stopIfTrue="1">
      <formula>#REF!="Freelancer"</formula>
    </cfRule>
    <cfRule type="expression" dxfId="59" priority="43" stopIfTrue="1">
      <formula>#REF!="DTC Int. Staff"</formula>
    </cfRule>
  </conditionalFormatting>
  <conditionalFormatting sqref="G14 G18:G19 G25:G26 G32:G33">
    <cfRule type="expression" dxfId="58" priority="35" stopIfTrue="1">
      <formula>$F$5="Freelancer"</formula>
    </cfRule>
    <cfRule type="expression" dxfId="57" priority="36" stopIfTrue="1">
      <formula>$F$5="DTC Int. Staff"</formula>
    </cfRule>
  </conditionalFormatting>
  <conditionalFormatting sqref="G12">
    <cfRule type="expression" dxfId="56" priority="33" stopIfTrue="1">
      <formula>#REF!="Freelancer"</formula>
    </cfRule>
    <cfRule type="expression" dxfId="55" priority="34" stopIfTrue="1">
      <formula>#REF!="DTC Int. Staff"</formula>
    </cfRule>
  </conditionalFormatting>
  <conditionalFormatting sqref="G12">
    <cfRule type="expression" dxfId="54" priority="31" stopIfTrue="1">
      <formula>$F$5="Freelancer"</formula>
    </cfRule>
    <cfRule type="expression" dxfId="53" priority="32" stopIfTrue="1">
      <formula>$F$5="DTC Int. Staff"</formula>
    </cfRule>
  </conditionalFormatting>
  <conditionalFormatting sqref="G13">
    <cfRule type="expression" dxfId="52" priority="29" stopIfTrue="1">
      <formula>#REF!="Freelancer"</formula>
    </cfRule>
    <cfRule type="expression" dxfId="51" priority="30" stopIfTrue="1">
      <formula>#REF!="DTC Int. Staff"</formula>
    </cfRule>
  </conditionalFormatting>
  <conditionalFormatting sqref="G13">
    <cfRule type="expression" dxfId="50" priority="27" stopIfTrue="1">
      <formula>$F$5="Freelancer"</formula>
    </cfRule>
    <cfRule type="expression" dxfId="49" priority="28" stopIfTrue="1">
      <formula>$F$5="DTC Int. Staff"</formula>
    </cfRule>
  </conditionalFormatting>
  <conditionalFormatting sqref="C40">
    <cfRule type="expression" dxfId="48" priority="21" stopIfTrue="1">
      <formula>IF($A40=1,B40,)</formula>
    </cfRule>
    <cfRule type="expression" dxfId="47" priority="22" stopIfTrue="1">
      <formula>IF($A40="",B40,)</formula>
    </cfRule>
  </conditionalFormatting>
  <conditionalFormatting sqref="D40">
    <cfRule type="expression" dxfId="46" priority="23" stopIfTrue="1">
      <formula>IF($A40="",B40,)</formula>
    </cfRule>
  </conditionalFormatting>
  <conditionalFormatting sqref="E40">
    <cfRule type="expression" dxfId="45" priority="20" stopIfTrue="1">
      <formula>IF($A40&lt;&gt;1,B40,"")</formula>
    </cfRule>
  </conditionalFormatting>
  <conditionalFormatting sqref="G15:G1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0:G24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27:G31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4:G35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7: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1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67" t="s">
        <v>8</v>
      </c>
      <c r="E4" s="168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0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0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1"/>
      <c r="D11" s="72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1"/>
    </row>
    <row r="12" spans="1:10" ht="22.5" customHeight="1">
      <c r="A12" s="31"/>
      <c r="C12" s="73"/>
      <c r="D12" s="72" t="str">
        <f>D11</f>
        <v>Tue</v>
      </c>
      <c r="E12" s="34">
        <f>E11</f>
        <v>44348</v>
      </c>
      <c r="F12" s="35"/>
      <c r="G12" s="36"/>
      <c r="H12" s="37"/>
      <c r="I12" s="36"/>
      <c r="J12" s="81"/>
    </row>
    <row r="13" spans="1:10" ht="22.5" customHeight="1">
      <c r="A13" s="31"/>
      <c r="C13" s="73"/>
      <c r="D13" s="72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1"/>
    </row>
    <row r="14" spans="1:10" ht="22.5" customHeight="1">
      <c r="A14" s="31"/>
      <c r="C14" s="73"/>
      <c r="D14" s="72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1"/>
    </row>
    <row r="15" spans="1:10" ht="22.5" customHeight="1">
      <c r="A15" s="31"/>
      <c r="C15" s="73"/>
      <c r="D15" s="72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1"/>
    </row>
    <row r="16" spans="1:10" ht="22.5" customHeight="1">
      <c r="A16" s="31">
        <f t="shared" si="0"/>
        <v>1</v>
      </c>
      <c r="B16" s="8">
        <f t="shared" si="1"/>
        <v>3</v>
      </c>
      <c r="C16" s="74"/>
      <c r="D16" s="75" t="str">
        <f>IF(B16=1,"Mo",IF(B16=2,"Tue",IF(B16=3,"Wed",IF(B16=4,"Thu",IF(B16=5,"Fri",IF(B16=6,"Sat",IF(B16=7,"Sun","")))))))</f>
        <v>Wed</v>
      </c>
      <c r="E16" s="44">
        <f>+E11+1</f>
        <v>44349</v>
      </c>
      <c r="F16" s="45"/>
      <c r="G16" s="46"/>
      <c r="H16" s="47"/>
      <c r="I16" s="46"/>
      <c r="J16" s="82"/>
    </row>
    <row r="17" spans="1:10" ht="22.5" customHeight="1">
      <c r="A17" s="31"/>
      <c r="C17" s="74"/>
      <c r="D17" s="75" t="str">
        <f>D16</f>
        <v>Wed</v>
      </c>
      <c r="E17" s="44">
        <f>E16</f>
        <v>44349</v>
      </c>
      <c r="F17" s="45"/>
      <c r="G17" s="46"/>
      <c r="H17" s="47"/>
      <c r="I17" s="46"/>
      <c r="J17" s="82"/>
    </row>
    <row r="18" spans="1:10" ht="22.5" customHeight="1">
      <c r="A18" s="31"/>
      <c r="C18" s="74"/>
      <c r="D18" s="75" t="str">
        <f t="shared" ref="D18:D20" si="3">D17</f>
        <v>Wed</v>
      </c>
      <c r="E18" s="44">
        <f t="shared" ref="E18:E20" si="4">E17</f>
        <v>44349</v>
      </c>
      <c r="F18" s="45"/>
      <c r="G18" s="46"/>
      <c r="H18" s="47"/>
      <c r="I18" s="46"/>
      <c r="J18" s="82"/>
    </row>
    <row r="19" spans="1:10" ht="22.5" customHeight="1">
      <c r="A19" s="31"/>
      <c r="C19" s="74"/>
      <c r="D19" s="75" t="str">
        <f t="shared" si="3"/>
        <v>Wed</v>
      </c>
      <c r="E19" s="44">
        <f t="shared" si="4"/>
        <v>44349</v>
      </c>
      <c r="F19" s="45"/>
      <c r="G19" s="46"/>
      <c r="H19" s="47"/>
      <c r="I19" s="46"/>
      <c r="J19" s="82"/>
    </row>
    <row r="20" spans="1:10" ht="22.5" customHeight="1">
      <c r="A20" s="31"/>
      <c r="C20" s="74"/>
      <c r="D20" s="75" t="str">
        <f t="shared" si="3"/>
        <v>Wed</v>
      </c>
      <c r="E20" s="44">
        <f t="shared" si="4"/>
        <v>44349</v>
      </c>
      <c r="F20" s="45"/>
      <c r="G20" s="46"/>
      <c r="H20" s="47"/>
      <c r="I20" s="46"/>
      <c r="J20" s="82"/>
    </row>
    <row r="21" spans="1:10" ht="22.5" customHeight="1">
      <c r="A21" s="31">
        <f t="shared" si="0"/>
        <v>1</v>
      </c>
      <c r="B21" s="8">
        <f t="shared" si="1"/>
        <v>4</v>
      </c>
      <c r="C21" s="74"/>
      <c r="D21" s="72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1"/>
    </row>
    <row r="22" spans="1:10" ht="22.5" customHeight="1">
      <c r="A22" s="31"/>
      <c r="C22" s="74"/>
      <c r="D22" s="72" t="str">
        <f>D21</f>
        <v>Thu</v>
      </c>
      <c r="E22" s="34">
        <f>E21</f>
        <v>44350</v>
      </c>
      <c r="F22" s="35"/>
      <c r="G22" s="36"/>
      <c r="H22" s="37"/>
      <c r="I22" s="36"/>
      <c r="J22" s="81"/>
    </row>
    <row r="23" spans="1:10" ht="22.5" customHeight="1">
      <c r="A23" s="31"/>
      <c r="C23" s="74"/>
      <c r="D23" s="72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1"/>
    </row>
    <row r="24" spans="1:10" ht="22.5" customHeight="1">
      <c r="A24" s="31"/>
      <c r="C24" s="74"/>
      <c r="D24" s="72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1"/>
    </row>
    <row r="25" spans="1:10" ht="22.5" customHeight="1">
      <c r="A25" s="31"/>
      <c r="C25" s="74"/>
      <c r="D25" s="72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1"/>
    </row>
    <row r="26" spans="1:10" ht="22.5" customHeight="1">
      <c r="A26" s="31">
        <f t="shared" si="0"/>
        <v>1</v>
      </c>
      <c r="B26" s="8">
        <f t="shared" si="1"/>
        <v>5</v>
      </c>
      <c r="C26" s="74"/>
      <c r="D26" s="75" t="str">
        <f t="shared" ref="D26:D115" si="7">IF(B26=1,"Mo",IF(B26=2,"Tue",IF(B26=3,"Wed",IF(B26=4,"Thu",IF(B26=5,"Fri",IF(B26=6,"Sat",IF(B26=7,"Sun","")))))))</f>
        <v>Fri</v>
      </c>
      <c r="E26" s="44">
        <f>+E21+1</f>
        <v>44351</v>
      </c>
      <c r="F26" s="45"/>
      <c r="G26" s="46"/>
      <c r="H26" s="69"/>
      <c r="I26" s="46"/>
      <c r="J26" s="82"/>
    </row>
    <row r="27" spans="1:10" ht="22.5" customHeight="1">
      <c r="A27" s="31"/>
      <c r="C27" s="74"/>
      <c r="D27" s="75" t="str">
        <f>D26</f>
        <v>Fri</v>
      </c>
      <c r="E27" s="44">
        <f>E26</f>
        <v>44351</v>
      </c>
      <c r="F27" s="45"/>
      <c r="G27" s="46"/>
      <c r="H27" s="69"/>
      <c r="I27" s="46"/>
      <c r="J27" s="82"/>
    </row>
    <row r="28" spans="1:10" ht="22.5" customHeight="1">
      <c r="A28" s="31"/>
      <c r="C28" s="74"/>
      <c r="D28" s="75" t="str">
        <f t="shared" ref="D28:E30" si="8">D27</f>
        <v>Fri</v>
      </c>
      <c r="E28" s="44">
        <f t="shared" si="8"/>
        <v>44351</v>
      </c>
      <c r="F28" s="45"/>
      <c r="G28" s="46"/>
      <c r="H28" s="69"/>
      <c r="I28" s="46"/>
      <c r="J28" s="82"/>
    </row>
    <row r="29" spans="1:10" ht="22.5" customHeight="1">
      <c r="A29" s="31"/>
      <c r="C29" s="74"/>
      <c r="D29" s="75" t="str">
        <f t="shared" si="8"/>
        <v>Fri</v>
      </c>
      <c r="E29" s="44">
        <f t="shared" si="8"/>
        <v>44351</v>
      </c>
      <c r="F29" s="45"/>
      <c r="G29" s="46"/>
      <c r="H29" s="69"/>
      <c r="I29" s="46"/>
      <c r="J29" s="82"/>
    </row>
    <row r="30" spans="1:10" ht="22.5" customHeight="1">
      <c r="A30" s="31"/>
      <c r="C30" s="74"/>
      <c r="D30" s="75" t="str">
        <f t="shared" si="8"/>
        <v>Fri</v>
      </c>
      <c r="E30" s="44">
        <f t="shared" si="8"/>
        <v>44351</v>
      </c>
      <c r="F30" s="45"/>
      <c r="G30" s="46"/>
      <c r="H30" s="69"/>
      <c r="I30" s="46"/>
      <c r="J30" s="82"/>
    </row>
    <row r="31" spans="1:10" ht="22.5" customHeight="1">
      <c r="A31" s="31" t="str">
        <f t="shared" si="0"/>
        <v/>
      </c>
      <c r="B31" s="8">
        <f t="shared" si="1"/>
        <v>6</v>
      </c>
      <c r="C31" s="74"/>
      <c r="D31" s="75" t="str">
        <f t="shared" si="7"/>
        <v>Sat</v>
      </c>
      <c r="E31" s="44">
        <f>+E26+1</f>
        <v>44352</v>
      </c>
      <c r="F31" s="45"/>
      <c r="G31" s="46"/>
      <c r="H31" s="47"/>
      <c r="I31" s="46"/>
      <c r="J31" s="82"/>
    </row>
    <row r="32" spans="1:10" ht="22.5" customHeight="1">
      <c r="A32" s="31" t="str">
        <f t="shared" si="0"/>
        <v/>
      </c>
      <c r="B32" s="8">
        <f t="shared" si="1"/>
        <v>7</v>
      </c>
      <c r="C32" s="74"/>
      <c r="D32" s="72" t="str">
        <f t="shared" si="7"/>
        <v>Sun</v>
      </c>
      <c r="E32" s="34">
        <f>+E31+1</f>
        <v>44353</v>
      </c>
      <c r="F32" s="35"/>
      <c r="G32" s="36"/>
      <c r="H32" s="49"/>
      <c r="I32" s="36"/>
      <c r="J32" s="81"/>
    </row>
    <row r="33" spans="1:10" ht="22.5" customHeight="1">
      <c r="A33" s="31">
        <f t="shared" si="0"/>
        <v>1</v>
      </c>
      <c r="B33" s="8">
        <f t="shared" si="1"/>
        <v>1</v>
      </c>
      <c r="C33" s="74"/>
      <c r="D33" s="75" t="str">
        <f t="shared" si="7"/>
        <v>Mo</v>
      </c>
      <c r="E33" s="44">
        <f>+E32+1</f>
        <v>44354</v>
      </c>
      <c r="F33" s="45"/>
      <c r="G33" s="46"/>
      <c r="H33" s="47"/>
      <c r="I33" s="46"/>
      <c r="J33" s="82"/>
    </row>
    <row r="34" spans="1:10" ht="22.5" customHeight="1">
      <c r="A34" s="31"/>
      <c r="C34" s="74"/>
      <c r="D34" s="75" t="str">
        <f>D33</f>
        <v>Mo</v>
      </c>
      <c r="E34" s="44">
        <f>E33</f>
        <v>44354</v>
      </c>
      <c r="F34" s="45"/>
      <c r="G34" s="46"/>
      <c r="H34" s="47"/>
      <c r="I34" s="46"/>
      <c r="J34" s="82"/>
    </row>
    <row r="35" spans="1:10" ht="22.5" customHeight="1">
      <c r="A35" s="31"/>
      <c r="C35" s="74"/>
      <c r="D35" s="75" t="str">
        <f t="shared" ref="D35:E37" si="9">D34</f>
        <v>Mo</v>
      </c>
      <c r="E35" s="44">
        <f t="shared" si="9"/>
        <v>44354</v>
      </c>
      <c r="F35" s="45"/>
      <c r="G35" s="46"/>
      <c r="H35" s="47"/>
      <c r="I35" s="46"/>
      <c r="J35" s="82"/>
    </row>
    <row r="36" spans="1:10" ht="22.5" customHeight="1">
      <c r="A36" s="31"/>
      <c r="C36" s="74"/>
      <c r="D36" s="75" t="str">
        <f t="shared" si="9"/>
        <v>Mo</v>
      </c>
      <c r="E36" s="44">
        <f t="shared" si="9"/>
        <v>44354</v>
      </c>
      <c r="F36" s="45"/>
      <c r="G36" s="46"/>
      <c r="H36" s="47"/>
      <c r="I36" s="46"/>
      <c r="J36" s="82"/>
    </row>
    <row r="37" spans="1:10" ht="22.5" customHeight="1">
      <c r="A37" s="31"/>
      <c r="C37" s="74"/>
      <c r="D37" s="75" t="str">
        <f t="shared" si="9"/>
        <v>Mo</v>
      </c>
      <c r="E37" s="44">
        <f t="shared" si="9"/>
        <v>44354</v>
      </c>
      <c r="F37" s="45"/>
      <c r="G37" s="46"/>
      <c r="H37" s="47"/>
      <c r="I37" s="46"/>
      <c r="J37" s="82"/>
    </row>
    <row r="38" spans="1:10" ht="22.5" customHeight="1">
      <c r="A38" s="31">
        <f t="shared" si="0"/>
        <v>1</v>
      </c>
      <c r="B38" s="8">
        <f t="shared" si="1"/>
        <v>2</v>
      </c>
      <c r="C38" s="74"/>
      <c r="D38" s="72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2"/>
      <c r="I38" s="36"/>
      <c r="J38" s="81"/>
    </row>
    <row r="39" spans="1:10" ht="22.5" customHeight="1">
      <c r="A39" s="31"/>
      <c r="C39" s="74"/>
      <c r="D39" s="72" t="str">
        <f t="shared" ref="D39:E42" si="10">D38</f>
        <v>Tue</v>
      </c>
      <c r="E39" s="34">
        <f t="shared" si="10"/>
        <v>44355</v>
      </c>
      <c r="F39" s="35"/>
      <c r="G39" s="36"/>
      <c r="H39" s="42"/>
      <c r="I39" s="36"/>
      <c r="J39" s="81"/>
    </row>
    <row r="40" spans="1:10" ht="22.5" customHeight="1">
      <c r="A40" s="31"/>
      <c r="C40" s="74"/>
      <c r="D40" s="72" t="str">
        <f t="shared" si="10"/>
        <v>Tue</v>
      </c>
      <c r="E40" s="34">
        <f t="shared" si="10"/>
        <v>44355</v>
      </c>
      <c r="F40" s="35"/>
      <c r="G40" s="36"/>
      <c r="H40" s="42"/>
      <c r="I40" s="36"/>
      <c r="J40" s="81"/>
    </row>
    <row r="41" spans="1:10" ht="22.5" customHeight="1">
      <c r="A41" s="31"/>
      <c r="C41" s="74"/>
      <c r="D41" s="72" t="str">
        <f t="shared" si="10"/>
        <v>Tue</v>
      </c>
      <c r="E41" s="34">
        <f t="shared" si="10"/>
        <v>44355</v>
      </c>
      <c r="F41" s="35"/>
      <c r="G41" s="36"/>
      <c r="H41" s="42"/>
      <c r="I41" s="36"/>
      <c r="J41" s="81"/>
    </row>
    <row r="42" spans="1:10" ht="22.5" customHeight="1">
      <c r="A42" s="31"/>
      <c r="C42" s="74"/>
      <c r="D42" s="72" t="str">
        <f t="shared" si="10"/>
        <v>Tue</v>
      </c>
      <c r="E42" s="34">
        <f t="shared" si="10"/>
        <v>44355</v>
      </c>
      <c r="F42" s="35"/>
      <c r="G42" s="36"/>
      <c r="H42" s="42"/>
      <c r="I42" s="36"/>
      <c r="J42" s="81"/>
    </row>
    <row r="43" spans="1:10" ht="22.5" customHeight="1">
      <c r="A43" s="31">
        <f t="shared" si="0"/>
        <v>1</v>
      </c>
      <c r="B43" s="8">
        <f t="shared" si="1"/>
        <v>3</v>
      </c>
      <c r="C43" s="74"/>
      <c r="D43" s="75" t="str">
        <f>IF(B43=1,"Mo",IF(B43=2,"Tue",IF(B43=3,"Wed",IF(B43=4,"Thu",IF(B43=5,"Fri",IF(B43=6,"Sat",IF(B43=7,"Sun","")))))))</f>
        <v>Wed</v>
      </c>
      <c r="E43" s="44">
        <f>+E38+1</f>
        <v>44356</v>
      </c>
      <c r="F43" s="45"/>
      <c r="G43" s="46"/>
      <c r="H43" s="47"/>
      <c r="I43" s="46"/>
      <c r="J43" s="82"/>
    </row>
    <row r="44" spans="1:10" ht="22.5" customHeight="1">
      <c r="A44" s="31"/>
      <c r="C44" s="74"/>
      <c r="D44" s="75" t="str">
        <f>D43</f>
        <v>Wed</v>
      </c>
      <c r="E44" s="44">
        <f>E43</f>
        <v>44356</v>
      </c>
      <c r="F44" s="45"/>
      <c r="G44" s="46"/>
      <c r="H44" s="47"/>
      <c r="I44" s="46"/>
      <c r="J44" s="82"/>
    </row>
    <row r="45" spans="1:10" ht="22.5" customHeight="1">
      <c r="A45" s="31"/>
      <c r="C45" s="74"/>
      <c r="D45" s="75" t="str">
        <f t="shared" ref="D45:D47" si="11">D44</f>
        <v>Wed</v>
      </c>
      <c r="E45" s="44">
        <f t="shared" ref="E45:E47" si="12">E44</f>
        <v>44356</v>
      </c>
      <c r="F45" s="45"/>
      <c r="G45" s="46"/>
      <c r="H45" s="47"/>
      <c r="I45" s="46"/>
      <c r="J45" s="82"/>
    </row>
    <row r="46" spans="1:10" ht="22.5" customHeight="1">
      <c r="A46" s="31"/>
      <c r="C46" s="74"/>
      <c r="D46" s="75" t="str">
        <f t="shared" si="11"/>
        <v>Wed</v>
      </c>
      <c r="E46" s="44">
        <f t="shared" si="12"/>
        <v>44356</v>
      </c>
      <c r="F46" s="45"/>
      <c r="G46" s="46"/>
      <c r="H46" s="47"/>
      <c r="I46" s="46"/>
      <c r="J46" s="82"/>
    </row>
    <row r="47" spans="1:10" ht="22.5" customHeight="1">
      <c r="A47" s="31"/>
      <c r="C47" s="74"/>
      <c r="D47" s="75" t="str">
        <f t="shared" si="11"/>
        <v>Wed</v>
      </c>
      <c r="E47" s="44">
        <f t="shared" si="12"/>
        <v>44356</v>
      </c>
      <c r="F47" s="45"/>
      <c r="G47" s="46"/>
      <c r="H47" s="47"/>
      <c r="I47" s="46"/>
      <c r="J47" s="82"/>
    </row>
    <row r="48" spans="1:10" ht="22.5" customHeight="1">
      <c r="A48" s="31">
        <f t="shared" si="0"/>
        <v>1</v>
      </c>
      <c r="B48" s="8">
        <f t="shared" si="1"/>
        <v>4</v>
      </c>
      <c r="C48" s="74"/>
      <c r="D48" s="72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1"/>
    </row>
    <row r="49" spans="1:10" ht="22.5" customHeight="1">
      <c r="A49" s="31"/>
      <c r="C49" s="74"/>
      <c r="D49" s="72" t="str">
        <f>D48</f>
        <v>Thu</v>
      </c>
      <c r="E49" s="34">
        <f>E48</f>
        <v>44357</v>
      </c>
      <c r="F49" s="35"/>
      <c r="G49" s="36"/>
      <c r="H49" s="37"/>
      <c r="I49" s="36"/>
      <c r="J49" s="81"/>
    </row>
    <row r="50" spans="1:10" ht="22.5" customHeight="1">
      <c r="A50" s="31"/>
      <c r="C50" s="74"/>
      <c r="D50" s="72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1"/>
    </row>
    <row r="51" spans="1:10" ht="22.5" customHeight="1">
      <c r="A51" s="31"/>
      <c r="C51" s="74"/>
      <c r="D51" s="72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1"/>
    </row>
    <row r="52" spans="1:10" ht="22.5" customHeight="1">
      <c r="A52" s="31"/>
      <c r="C52" s="74"/>
      <c r="D52" s="72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1"/>
    </row>
    <row r="53" spans="1:10" ht="22.5" customHeight="1">
      <c r="A53" s="31">
        <f t="shared" si="0"/>
        <v>1</v>
      </c>
      <c r="B53" s="8">
        <f t="shared" si="1"/>
        <v>5</v>
      </c>
      <c r="C53" s="74"/>
      <c r="D53" s="75" t="str">
        <f t="shared" si="7"/>
        <v>Fri</v>
      </c>
      <c r="E53" s="44">
        <f>+E48+1</f>
        <v>44358</v>
      </c>
      <c r="F53" s="45"/>
      <c r="G53" s="46"/>
      <c r="H53" s="47"/>
      <c r="I53" s="46"/>
      <c r="J53" s="82"/>
    </row>
    <row r="54" spans="1:10" ht="22.5" customHeight="1">
      <c r="A54" s="31"/>
      <c r="C54" s="74"/>
      <c r="D54" s="75" t="str">
        <f>D53</f>
        <v>Fri</v>
      </c>
      <c r="E54" s="44">
        <f>E53</f>
        <v>44358</v>
      </c>
      <c r="F54" s="45"/>
      <c r="G54" s="46"/>
      <c r="H54" s="47"/>
      <c r="I54" s="46"/>
      <c r="J54" s="82"/>
    </row>
    <row r="55" spans="1:10" ht="22.5" customHeight="1">
      <c r="A55" s="31"/>
      <c r="C55" s="74"/>
      <c r="D55" s="75" t="str">
        <f t="shared" ref="D55:E57" si="15">D54</f>
        <v>Fri</v>
      </c>
      <c r="E55" s="44">
        <f t="shared" si="15"/>
        <v>44358</v>
      </c>
      <c r="F55" s="45"/>
      <c r="G55" s="46"/>
      <c r="H55" s="47"/>
      <c r="I55" s="46"/>
      <c r="J55" s="82"/>
    </row>
    <row r="56" spans="1:10" ht="22.5" customHeight="1">
      <c r="A56" s="31"/>
      <c r="C56" s="74"/>
      <c r="D56" s="75" t="str">
        <f t="shared" si="15"/>
        <v>Fri</v>
      </c>
      <c r="E56" s="44">
        <f t="shared" si="15"/>
        <v>44358</v>
      </c>
      <c r="F56" s="45"/>
      <c r="G56" s="46"/>
      <c r="H56" s="47"/>
      <c r="I56" s="46"/>
      <c r="J56" s="82"/>
    </row>
    <row r="57" spans="1:10" ht="22.5" customHeight="1">
      <c r="A57" s="31"/>
      <c r="C57" s="74"/>
      <c r="D57" s="75" t="str">
        <f t="shared" si="15"/>
        <v>Fri</v>
      </c>
      <c r="E57" s="44">
        <f t="shared" si="15"/>
        <v>44358</v>
      </c>
      <c r="F57" s="45"/>
      <c r="G57" s="46"/>
      <c r="H57" s="47"/>
      <c r="I57" s="46"/>
      <c r="J57" s="82"/>
    </row>
    <row r="58" spans="1:10" ht="22.5" customHeight="1">
      <c r="A58" s="31" t="str">
        <f t="shared" si="0"/>
        <v/>
      </c>
      <c r="B58" s="8">
        <f t="shared" si="1"/>
        <v>6</v>
      </c>
      <c r="C58" s="74"/>
      <c r="D58" s="75" t="str">
        <f t="shared" si="7"/>
        <v>Sat</v>
      </c>
      <c r="E58" s="44">
        <f>+E53+1</f>
        <v>44359</v>
      </c>
      <c r="F58" s="64"/>
      <c r="G58" s="65"/>
      <c r="H58" s="67"/>
      <c r="I58" s="65"/>
      <c r="J58" s="83"/>
    </row>
    <row r="59" spans="1:10" ht="22.5" customHeight="1">
      <c r="A59" s="31" t="str">
        <f t="shared" si="0"/>
        <v/>
      </c>
      <c r="B59" s="8">
        <f t="shared" si="1"/>
        <v>7</v>
      </c>
      <c r="C59" s="74"/>
      <c r="D59" s="72" t="str">
        <f t="shared" si="7"/>
        <v>Sun</v>
      </c>
      <c r="E59" s="34">
        <f>+E58+1</f>
        <v>44360</v>
      </c>
      <c r="F59" s="35"/>
      <c r="G59" s="36"/>
      <c r="H59" s="42"/>
      <c r="I59" s="36"/>
      <c r="J59" s="81"/>
    </row>
    <row r="60" spans="1:10" ht="22.5" customHeight="1">
      <c r="A60" s="31">
        <f t="shared" si="0"/>
        <v>1</v>
      </c>
      <c r="B60" s="8">
        <f t="shared" si="1"/>
        <v>1</v>
      </c>
      <c r="C60" s="74"/>
      <c r="D60" s="75" t="str">
        <f t="shared" si="7"/>
        <v>Mo</v>
      </c>
      <c r="E60" s="44">
        <f>+E59+1</f>
        <v>44361</v>
      </c>
      <c r="F60" s="45"/>
      <c r="G60" s="46"/>
      <c r="H60" s="47"/>
      <c r="I60" s="46"/>
      <c r="J60" s="82"/>
    </row>
    <row r="61" spans="1:10" ht="22.5" customHeight="1">
      <c r="A61" s="31"/>
      <c r="C61" s="74"/>
      <c r="D61" s="75" t="str">
        <f>D60</f>
        <v>Mo</v>
      </c>
      <c r="E61" s="44">
        <f>E60</f>
        <v>44361</v>
      </c>
      <c r="F61" s="45"/>
      <c r="G61" s="46"/>
      <c r="H61" s="47"/>
      <c r="I61" s="46"/>
      <c r="J61" s="82"/>
    </row>
    <row r="62" spans="1:10" ht="22.5" customHeight="1">
      <c r="A62" s="31"/>
      <c r="C62" s="74"/>
      <c r="D62" s="75" t="str">
        <f t="shared" ref="D62:E64" si="16">D61</f>
        <v>Mo</v>
      </c>
      <c r="E62" s="44">
        <f t="shared" si="16"/>
        <v>44361</v>
      </c>
      <c r="F62" s="45"/>
      <c r="G62" s="46"/>
      <c r="H62" s="47"/>
      <c r="I62" s="46"/>
      <c r="J62" s="82"/>
    </row>
    <row r="63" spans="1:10" ht="22.5" customHeight="1">
      <c r="A63" s="31"/>
      <c r="C63" s="74"/>
      <c r="D63" s="75" t="str">
        <f t="shared" si="16"/>
        <v>Mo</v>
      </c>
      <c r="E63" s="44">
        <f t="shared" si="16"/>
        <v>44361</v>
      </c>
      <c r="F63" s="45"/>
      <c r="G63" s="46"/>
      <c r="H63" s="47"/>
      <c r="I63" s="46"/>
      <c r="J63" s="82"/>
    </row>
    <row r="64" spans="1:10" ht="22.5" customHeight="1">
      <c r="A64" s="31"/>
      <c r="C64" s="74"/>
      <c r="D64" s="75" t="str">
        <f t="shared" si="16"/>
        <v>Mo</v>
      </c>
      <c r="E64" s="44">
        <f t="shared" si="16"/>
        <v>44361</v>
      </c>
      <c r="F64" s="45"/>
      <c r="G64" s="46"/>
      <c r="H64" s="47"/>
      <c r="I64" s="46"/>
      <c r="J64" s="82"/>
    </row>
    <row r="65" spans="1:10" ht="22.5" customHeight="1">
      <c r="A65" s="31">
        <f t="shared" si="0"/>
        <v>1</v>
      </c>
      <c r="B65" s="8">
        <f t="shared" si="1"/>
        <v>2</v>
      </c>
      <c r="C65" s="74"/>
      <c r="D65" s="72" t="str">
        <f t="shared" si="7"/>
        <v>Tue</v>
      </c>
      <c r="E65" s="34">
        <f>+E60+1</f>
        <v>44362</v>
      </c>
      <c r="F65" s="35"/>
      <c r="G65" s="36"/>
      <c r="H65" s="42"/>
      <c r="I65" s="36"/>
      <c r="J65" s="81"/>
    </row>
    <row r="66" spans="1:10" ht="22.5" customHeight="1">
      <c r="A66" s="31"/>
      <c r="C66" s="74"/>
      <c r="D66" s="72" t="str">
        <f>D65</f>
        <v>Tue</v>
      </c>
      <c r="E66" s="34">
        <f>E65</f>
        <v>44362</v>
      </c>
      <c r="F66" s="35"/>
      <c r="G66" s="36"/>
      <c r="H66" s="42"/>
      <c r="I66" s="36"/>
      <c r="J66" s="81"/>
    </row>
    <row r="67" spans="1:10" ht="22.5" customHeight="1">
      <c r="A67" s="31"/>
      <c r="C67" s="74"/>
      <c r="D67" s="72" t="str">
        <f t="shared" ref="D67:E69" si="17">D66</f>
        <v>Tue</v>
      </c>
      <c r="E67" s="34">
        <f t="shared" si="17"/>
        <v>44362</v>
      </c>
      <c r="F67" s="35"/>
      <c r="G67" s="36"/>
      <c r="H67" s="42"/>
      <c r="I67" s="36"/>
      <c r="J67" s="81"/>
    </row>
    <row r="68" spans="1:10" ht="22.5" customHeight="1">
      <c r="A68" s="31"/>
      <c r="C68" s="74"/>
      <c r="D68" s="72" t="str">
        <f t="shared" si="17"/>
        <v>Tue</v>
      </c>
      <c r="E68" s="34">
        <f t="shared" si="17"/>
        <v>44362</v>
      </c>
      <c r="F68" s="35"/>
      <c r="G68" s="36"/>
      <c r="H68" s="42"/>
      <c r="I68" s="36"/>
      <c r="J68" s="81"/>
    </row>
    <row r="69" spans="1:10" ht="22.5" customHeight="1">
      <c r="A69" s="31"/>
      <c r="C69" s="74"/>
      <c r="D69" s="72" t="str">
        <f t="shared" si="17"/>
        <v>Tue</v>
      </c>
      <c r="E69" s="34">
        <f t="shared" si="17"/>
        <v>44362</v>
      </c>
      <c r="F69" s="35"/>
      <c r="G69" s="36"/>
      <c r="H69" s="42"/>
      <c r="I69" s="36"/>
      <c r="J69" s="81"/>
    </row>
    <row r="70" spans="1:10" ht="22.5" customHeight="1">
      <c r="A70" s="31">
        <f t="shared" si="0"/>
        <v>1</v>
      </c>
      <c r="B70" s="8">
        <f t="shared" si="1"/>
        <v>3</v>
      </c>
      <c r="C70" s="74"/>
      <c r="D70" s="75" t="str">
        <f t="shared" si="7"/>
        <v>Wed</v>
      </c>
      <c r="E70" s="44">
        <f>+E65+1</f>
        <v>44363</v>
      </c>
      <c r="F70" s="45"/>
      <c r="G70" s="46"/>
      <c r="H70" s="47"/>
      <c r="I70" s="46"/>
      <c r="J70" s="82"/>
    </row>
    <row r="71" spans="1:10" ht="22.5" customHeight="1">
      <c r="A71" s="31"/>
      <c r="C71" s="74"/>
      <c r="D71" s="75" t="str">
        <f>D70</f>
        <v>Wed</v>
      </c>
      <c r="E71" s="44">
        <f>E70</f>
        <v>44363</v>
      </c>
      <c r="F71" s="45"/>
      <c r="G71" s="46"/>
      <c r="H71" s="47"/>
      <c r="I71" s="46"/>
      <c r="J71" s="82"/>
    </row>
    <row r="72" spans="1:10" ht="22.5" customHeight="1">
      <c r="A72" s="31"/>
      <c r="C72" s="74"/>
      <c r="D72" s="75" t="str">
        <f t="shared" ref="D72:D74" si="18">D71</f>
        <v>Wed</v>
      </c>
      <c r="E72" s="44">
        <f t="shared" ref="E72:E74" si="19">E71</f>
        <v>44363</v>
      </c>
      <c r="F72" s="45"/>
      <c r="G72" s="46"/>
      <c r="H72" s="47"/>
      <c r="I72" s="46"/>
      <c r="J72" s="82"/>
    </row>
    <row r="73" spans="1:10" ht="22.5" customHeight="1">
      <c r="A73" s="31"/>
      <c r="C73" s="74"/>
      <c r="D73" s="75" t="str">
        <f t="shared" si="18"/>
        <v>Wed</v>
      </c>
      <c r="E73" s="44">
        <f t="shared" si="19"/>
        <v>44363</v>
      </c>
      <c r="F73" s="45"/>
      <c r="G73" s="46"/>
      <c r="H73" s="47"/>
      <c r="I73" s="46"/>
      <c r="J73" s="82"/>
    </row>
    <row r="74" spans="1:10" ht="22.5" customHeight="1">
      <c r="A74" s="31"/>
      <c r="C74" s="74"/>
      <c r="D74" s="75" t="str">
        <f t="shared" si="18"/>
        <v>Wed</v>
      </c>
      <c r="E74" s="44">
        <f t="shared" si="19"/>
        <v>44363</v>
      </c>
      <c r="F74" s="45"/>
      <c r="G74" s="46"/>
      <c r="H74" s="47"/>
      <c r="I74" s="46"/>
      <c r="J74" s="82"/>
    </row>
    <row r="75" spans="1:10" ht="22.5" customHeight="1">
      <c r="A75" s="31">
        <f t="shared" si="0"/>
        <v>1</v>
      </c>
      <c r="B75" s="8">
        <f t="shared" si="1"/>
        <v>4</v>
      </c>
      <c r="C75" s="74"/>
      <c r="D75" s="72" t="str">
        <f t="shared" si="7"/>
        <v>Thu</v>
      </c>
      <c r="E75" s="34">
        <f>+E70+1</f>
        <v>44364</v>
      </c>
      <c r="F75" s="35"/>
      <c r="G75" s="36"/>
      <c r="H75" s="42"/>
      <c r="I75" s="36"/>
      <c r="J75" s="81"/>
    </row>
    <row r="76" spans="1:10" ht="22.5" customHeight="1">
      <c r="A76" s="31"/>
      <c r="C76" s="74"/>
      <c r="D76" s="72" t="str">
        <f>D75</f>
        <v>Thu</v>
      </c>
      <c r="E76" s="34">
        <f>E75</f>
        <v>44364</v>
      </c>
      <c r="F76" s="35"/>
      <c r="G76" s="36"/>
      <c r="H76" s="42"/>
      <c r="I76" s="36"/>
      <c r="J76" s="81"/>
    </row>
    <row r="77" spans="1:10" ht="22.5" customHeight="1">
      <c r="A77" s="31"/>
      <c r="C77" s="74"/>
      <c r="D77" s="72" t="str">
        <f t="shared" ref="D77:D79" si="20">D76</f>
        <v>Thu</v>
      </c>
      <c r="E77" s="34">
        <f t="shared" ref="E77:E79" si="21">E76</f>
        <v>44364</v>
      </c>
      <c r="F77" s="35"/>
      <c r="G77" s="36"/>
      <c r="H77" s="42"/>
      <c r="I77" s="36"/>
      <c r="J77" s="81"/>
    </row>
    <row r="78" spans="1:10" ht="22.5" customHeight="1">
      <c r="A78" s="31"/>
      <c r="C78" s="74"/>
      <c r="D78" s="72" t="str">
        <f t="shared" si="20"/>
        <v>Thu</v>
      </c>
      <c r="E78" s="34">
        <f t="shared" si="21"/>
        <v>44364</v>
      </c>
      <c r="F78" s="35"/>
      <c r="G78" s="36"/>
      <c r="H78" s="42"/>
      <c r="I78" s="36"/>
      <c r="J78" s="81"/>
    </row>
    <row r="79" spans="1:10" ht="22.5" customHeight="1">
      <c r="A79" s="31"/>
      <c r="C79" s="74"/>
      <c r="D79" s="72" t="str">
        <f t="shared" si="20"/>
        <v>Thu</v>
      </c>
      <c r="E79" s="34">
        <f t="shared" si="21"/>
        <v>44364</v>
      </c>
      <c r="F79" s="35"/>
      <c r="G79" s="36"/>
      <c r="H79" s="42"/>
      <c r="I79" s="36"/>
      <c r="J79" s="81"/>
    </row>
    <row r="80" spans="1:10" ht="22.5" customHeight="1">
      <c r="A80" s="31">
        <f t="shared" si="0"/>
        <v>1</v>
      </c>
      <c r="B80" s="8">
        <f t="shared" si="1"/>
        <v>5</v>
      </c>
      <c r="C80" s="74"/>
      <c r="D80" s="75" t="str">
        <f t="shared" si="7"/>
        <v>Fri</v>
      </c>
      <c r="E80" s="44">
        <f t="shared" ref="E80" si="22">+E75+1</f>
        <v>44365</v>
      </c>
      <c r="F80" s="45"/>
      <c r="G80" s="46"/>
      <c r="H80" s="47"/>
      <c r="I80" s="46"/>
      <c r="J80" s="82"/>
    </row>
    <row r="81" spans="1:10" ht="22.5" customHeight="1">
      <c r="A81" s="31"/>
      <c r="C81" s="74"/>
      <c r="D81" s="75" t="str">
        <f>D80</f>
        <v>Fri</v>
      </c>
      <c r="E81" s="44">
        <f>E80</f>
        <v>44365</v>
      </c>
      <c r="F81" s="45"/>
      <c r="G81" s="46"/>
      <c r="H81" s="47"/>
      <c r="I81" s="46"/>
      <c r="J81" s="82"/>
    </row>
    <row r="82" spans="1:10" ht="22.5" customHeight="1">
      <c r="A82" s="31"/>
      <c r="C82" s="74"/>
      <c r="D82" s="75" t="str">
        <f t="shared" ref="D82:E84" si="23">D81</f>
        <v>Fri</v>
      </c>
      <c r="E82" s="44">
        <f t="shared" si="23"/>
        <v>44365</v>
      </c>
      <c r="F82" s="45"/>
      <c r="G82" s="46"/>
      <c r="H82" s="47"/>
      <c r="I82" s="46"/>
      <c r="J82" s="82"/>
    </row>
    <row r="83" spans="1:10" ht="22.5" customHeight="1">
      <c r="A83" s="31"/>
      <c r="C83" s="74"/>
      <c r="D83" s="75" t="str">
        <f t="shared" si="23"/>
        <v>Fri</v>
      </c>
      <c r="E83" s="44">
        <f t="shared" si="23"/>
        <v>44365</v>
      </c>
      <c r="F83" s="45"/>
      <c r="G83" s="46"/>
      <c r="H83" s="47"/>
      <c r="I83" s="46"/>
      <c r="J83" s="82"/>
    </row>
    <row r="84" spans="1:10" ht="22.5" customHeight="1">
      <c r="A84" s="31"/>
      <c r="C84" s="74"/>
      <c r="D84" s="75" t="str">
        <f t="shared" si="23"/>
        <v>Fri</v>
      </c>
      <c r="E84" s="44">
        <f t="shared" si="23"/>
        <v>44365</v>
      </c>
      <c r="F84" s="45"/>
      <c r="G84" s="46"/>
      <c r="H84" s="47"/>
      <c r="I84" s="46"/>
      <c r="J84" s="82"/>
    </row>
    <row r="85" spans="1:10" ht="22.5" customHeight="1">
      <c r="A85" s="31" t="str">
        <f t="shared" si="0"/>
        <v/>
      </c>
      <c r="B85" s="8">
        <f t="shared" si="1"/>
        <v>6</v>
      </c>
      <c r="C85" s="74"/>
      <c r="D85" s="75" t="str">
        <f t="shared" si="7"/>
        <v>Sat</v>
      </c>
      <c r="E85" s="44">
        <f>+E80+1</f>
        <v>44366</v>
      </c>
      <c r="F85" s="64"/>
      <c r="G85" s="65"/>
      <c r="H85" s="66"/>
      <c r="I85" s="65"/>
      <c r="J85" s="83"/>
    </row>
    <row r="86" spans="1:10" ht="22.5" customHeight="1">
      <c r="A86" s="31" t="str">
        <f t="shared" si="0"/>
        <v/>
      </c>
      <c r="B86" s="8">
        <f t="shared" si="1"/>
        <v>7</v>
      </c>
      <c r="C86" s="74"/>
      <c r="D86" s="72" t="str">
        <f t="shared" si="7"/>
        <v>Sun</v>
      </c>
      <c r="E86" s="34">
        <f>+E85+1</f>
        <v>44367</v>
      </c>
      <c r="F86" s="35"/>
      <c r="G86" s="36"/>
      <c r="H86" s="42"/>
      <c r="I86" s="36"/>
      <c r="J86" s="81"/>
    </row>
    <row r="87" spans="1:10" ht="22.5" customHeight="1">
      <c r="A87" s="31">
        <f t="shared" si="0"/>
        <v>1</v>
      </c>
      <c r="B87" s="8">
        <f t="shared" si="1"/>
        <v>1</v>
      </c>
      <c r="C87" s="74"/>
      <c r="D87" s="75" t="str">
        <f t="shared" si="7"/>
        <v>Mo</v>
      </c>
      <c r="E87" s="44">
        <f>+E86+1</f>
        <v>44368</v>
      </c>
      <c r="F87" s="45"/>
      <c r="G87" s="46"/>
      <c r="H87" s="47"/>
      <c r="I87" s="46"/>
      <c r="J87" s="82"/>
    </row>
    <row r="88" spans="1:10" ht="22.5" customHeight="1">
      <c r="A88" s="31"/>
      <c r="C88" s="74"/>
      <c r="D88" s="75" t="str">
        <f>D87</f>
        <v>Mo</v>
      </c>
      <c r="E88" s="44">
        <f>E87</f>
        <v>44368</v>
      </c>
      <c r="F88" s="45"/>
      <c r="G88" s="46"/>
      <c r="H88" s="47"/>
      <c r="I88" s="46"/>
      <c r="J88" s="82"/>
    </row>
    <row r="89" spans="1:10" ht="22.5" customHeight="1">
      <c r="A89" s="31"/>
      <c r="C89" s="74"/>
      <c r="D89" s="75" t="str">
        <f t="shared" ref="D89:E91" si="24">D88</f>
        <v>Mo</v>
      </c>
      <c r="E89" s="44">
        <f t="shared" si="24"/>
        <v>44368</v>
      </c>
      <c r="F89" s="45"/>
      <c r="G89" s="46"/>
      <c r="H89" s="47"/>
      <c r="I89" s="46"/>
      <c r="J89" s="82"/>
    </row>
    <row r="90" spans="1:10" ht="22.5" customHeight="1">
      <c r="A90" s="31"/>
      <c r="C90" s="74"/>
      <c r="D90" s="75" t="str">
        <f t="shared" si="24"/>
        <v>Mo</v>
      </c>
      <c r="E90" s="44">
        <f t="shared" si="24"/>
        <v>44368</v>
      </c>
      <c r="F90" s="45"/>
      <c r="G90" s="46"/>
      <c r="H90" s="47"/>
      <c r="I90" s="46"/>
      <c r="J90" s="82"/>
    </row>
    <row r="91" spans="1:10" ht="22.5" customHeight="1">
      <c r="A91" s="31"/>
      <c r="C91" s="74"/>
      <c r="D91" s="75" t="str">
        <f t="shared" si="24"/>
        <v>Mo</v>
      </c>
      <c r="E91" s="44">
        <f t="shared" si="24"/>
        <v>44368</v>
      </c>
      <c r="F91" s="45"/>
      <c r="G91" s="46"/>
      <c r="H91" s="47"/>
      <c r="I91" s="46"/>
      <c r="J91" s="82"/>
    </row>
    <row r="92" spans="1:10" ht="22.5" customHeight="1">
      <c r="A92" s="31">
        <f t="shared" si="0"/>
        <v>1</v>
      </c>
      <c r="B92" s="8">
        <f t="shared" si="1"/>
        <v>2</v>
      </c>
      <c r="C92" s="74"/>
      <c r="D92" s="72" t="str">
        <f t="shared" si="7"/>
        <v>Tue</v>
      </c>
      <c r="E92" s="34">
        <f>+E87+1</f>
        <v>44369</v>
      </c>
      <c r="F92" s="35"/>
      <c r="G92" s="36"/>
      <c r="H92" s="42"/>
      <c r="I92" s="36"/>
      <c r="J92" s="81"/>
    </row>
    <row r="93" spans="1:10" ht="22.5" customHeight="1">
      <c r="A93" s="31"/>
      <c r="C93" s="74"/>
      <c r="D93" s="72" t="str">
        <f>D92</f>
        <v>Tue</v>
      </c>
      <c r="E93" s="34">
        <f>E92</f>
        <v>44369</v>
      </c>
      <c r="F93" s="35"/>
      <c r="G93" s="36"/>
      <c r="H93" s="42"/>
      <c r="I93" s="36"/>
      <c r="J93" s="81"/>
    </row>
    <row r="94" spans="1:10" ht="22.5" customHeight="1">
      <c r="A94" s="31"/>
      <c r="C94" s="74"/>
      <c r="D94" s="72" t="str">
        <f t="shared" ref="D94:E97" si="25">D93</f>
        <v>Tue</v>
      </c>
      <c r="E94" s="34">
        <f t="shared" si="25"/>
        <v>44369</v>
      </c>
      <c r="F94" s="35"/>
      <c r="G94" s="36"/>
      <c r="H94" s="42"/>
      <c r="I94" s="36"/>
      <c r="J94" s="81"/>
    </row>
    <row r="95" spans="1:10" ht="22.5" customHeight="1">
      <c r="A95" s="31"/>
      <c r="C95" s="74"/>
      <c r="D95" s="72" t="str">
        <f t="shared" si="25"/>
        <v>Tue</v>
      </c>
      <c r="E95" s="34">
        <f t="shared" si="25"/>
        <v>44369</v>
      </c>
      <c r="F95" s="35"/>
      <c r="G95" s="36"/>
      <c r="H95" s="42"/>
      <c r="I95" s="36"/>
      <c r="J95" s="81"/>
    </row>
    <row r="96" spans="1:10" ht="22.5" customHeight="1">
      <c r="A96" s="31"/>
      <c r="C96" s="74"/>
      <c r="D96" s="72" t="str">
        <f t="shared" si="25"/>
        <v>Tue</v>
      </c>
      <c r="E96" s="34">
        <f t="shared" si="25"/>
        <v>44369</v>
      </c>
      <c r="F96" s="35"/>
      <c r="G96" s="36"/>
      <c r="H96" s="42"/>
      <c r="I96" s="36"/>
      <c r="J96" s="81"/>
    </row>
    <row r="97" spans="1:10" ht="22.5" customHeight="1">
      <c r="A97" s="31"/>
      <c r="C97" s="74"/>
      <c r="D97" s="72" t="str">
        <f t="shared" si="25"/>
        <v>Tue</v>
      </c>
      <c r="E97" s="34">
        <f t="shared" si="25"/>
        <v>44369</v>
      </c>
      <c r="F97" s="35"/>
      <c r="G97" s="36"/>
      <c r="H97" s="42"/>
      <c r="I97" s="36"/>
      <c r="J97" s="81"/>
    </row>
    <row r="98" spans="1:10" ht="22.5" customHeight="1">
      <c r="A98" s="31">
        <f t="shared" si="0"/>
        <v>1</v>
      </c>
      <c r="B98" s="8">
        <f t="shared" si="1"/>
        <v>3</v>
      </c>
      <c r="C98" s="74"/>
      <c r="D98" s="75" t="str">
        <f t="shared" si="7"/>
        <v>Wed</v>
      </c>
      <c r="E98" s="44">
        <f>+E92+1</f>
        <v>44370</v>
      </c>
      <c r="F98" s="45"/>
      <c r="G98" s="46"/>
      <c r="H98" s="69"/>
      <c r="I98" s="46"/>
      <c r="J98" s="82"/>
    </row>
    <row r="99" spans="1:10" ht="22.5" customHeight="1">
      <c r="A99" s="31"/>
      <c r="C99" s="74"/>
      <c r="D99" s="75" t="str">
        <f>D98</f>
        <v>Wed</v>
      </c>
      <c r="E99" s="44">
        <f>E98</f>
        <v>44370</v>
      </c>
      <c r="F99" s="45"/>
      <c r="G99" s="46"/>
      <c r="H99" s="69"/>
      <c r="I99" s="46"/>
      <c r="J99" s="82"/>
    </row>
    <row r="100" spans="1:10" ht="22.5" customHeight="1">
      <c r="A100" s="31"/>
      <c r="C100" s="74"/>
      <c r="D100" s="75" t="str">
        <f t="shared" ref="D100:D102" si="26">D99</f>
        <v>Wed</v>
      </c>
      <c r="E100" s="44">
        <f t="shared" ref="E100:E102" si="27">E99</f>
        <v>44370</v>
      </c>
      <c r="F100" s="45"/>
      <c r="G100" s="46"/>
      <c r="H100" s="69"/>
      <c r="I100" s="46"/>
      <c r="J100" s="82"/>
    </row>
    <row r="101" spans="1:10" ht="22.5" customHeight="1">
      <c r="A101" s="31"/>
      <c r="C101" s="74"/>
      <c r="D101" s="75" t="str">
        <f t="shared" si="26"/>
        <v>Wed</v>
      </c>
      <c r="E101" s="44">
        <f t="shared" si="27"/>
        <v>44370</v>
      </c>
      <c r="F101" s="45"/>
      <c r="G101" s="46"/>
      <c r="H101" s="69"/>
      <c r="I101" s="46"/>
      <c r="J101" s="82"/>
    </row>
    <row r="102" spans="1:10" ht="22.5" customHeight="1">
      <c r="A102" s="31"/>
      <c r="C102" s="74"/>
      <c r="D102" s="75" t="str">
        <f t="shared" si="26"/>
        <v>Wed</v>
      </c>
      <c r="E102" s="44">
        <f t="shared" si="27"/>
        <v>44370</v>
      </c>
      <c r="F102" s="45"/>
      <c r="G102" s="46"/>
      <c r="H102" s="69"/>
      <c r="I102" s="46"/>
      <c r="J102" s="82"/>
    </row>
    <row r="103" spans="1:10" ht="22.5" customHeight="1">
      <c r="A103" s="31">
        <f t="shared" si="0"/>
        <v>1</v>
      </c>
      <c r="B103" s="8">
        <f t="shared" si="1"/>
        <v>4</v>
      </c>
      <c r="C103" s="74"/>
      <c r="D103" s="72" t="str">
        <f t="shared" si="7"/>
        <v>Thu</v>
      </c>
      <c r="E103" s="34">
        <f>+E98+1</f>
        <v>44371</v>
      </c>
      <c r="F103" s="35"/>
      <c r="G103" s="36"/>
      <c r="H103" s="42"/>
      <c r="I103" s="36"/>
      <c r="J103" s="81"/>
    </row>
    <row r="104" spans="1:10" ht="22.5" customHeight="1">
      <c r="A104" s="31"/>
      <c r="C104" s="74"/>
      <c r="D104" s="72" t="str">
        <f>D103</f>
        <v>Thu</v>
      </c>
      <c r="E104" s="34">
        <f>E103</f>
        <v>44371</v>
      </c>
      <c r="F104" s="35"/>
      <c r="G104" s="36"/>
      <c r="H104" s="42"/>
      <c r="I104" s="36"/>
      <c r="J104" s="81"/>
    </row>
    <row r="105" spans="1:10" ht="22.5" customHeight="1">
      <c r="A105" s="31"/>
      <c r="C105" s="74"/>
      <c r="D105" s="72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2"/>
      <c r="I105" s="36"/>
      <c r="J105" s="81"/>
    </row>
    <row r="106" spans="1:10" ht="22.5" customHeight="1">
      <c r="A106" s="31"/>
      <c r="C106" s="74"/>
      <c r="D106" s="72" t="str">
        <f t="shared" si="28"/>
        <v>Thu</v>
      </c>
      <c r="E106" s="34">
        <f t="shared" si="29"/>
        <v>44371</v>
      </c>
      <c r="F106" s="35"/>
      <c r="G106" s="36"/>
      <c r="H106" s="42"/>
      <c r="I106" s="36"/>
      <c r="J106" s="81"/>
    </row>
    <row r="107" spans="1:10" ht="22.5" customHeight="1">
      <c r="A107" s="31"/>
      <c r="C107" s="74"/>
      <c r="D107" s="72" t="str">
        <f t="shared" si="28"/>
        <v>Thu</v>
      </c>
      <c r="E107" s="34">
        <f t="shared" si="29"/>
        <v>44371</v>
      </c>
      <c r="F107" s="35"/>
      <c r="G107" s="36"/>
      <c r="H107" s="42"/>
      <c r="I107" s="36"/>
      <c r="J107" s="81"/>
    </row>
    <row r="108" spans="1:10" ht="22.5" customHeight="1">
      <c r="A108" s="31">
        <f t="shared" si="0"/>
        <v>1</v>
      </c>
      <c r="B108" s="8">
        <f t="shared" si="1"/>
        <v>5</v>
      </c>
      <c r="C108" s="74"/>
      <c r="D108" s="75" t="str">
        <f t="shared" si="7"/>
        <v>Fri</v>
      </c>
      <c r="E108" s="44">
        <f t="shared" ref="E108" si="30">+E103+1</f>
        <v>44372</v>
      </c>
      <c r="F108" s="45"/>
      <c r="G108" s="46"/>
      <c r="H108" s="47"/>
      <c r="I108" s="46"/>
      <c r="J108" s="82"/>
    </row>
    <row r="109" spans="1:10" ht="22.5" customHeight="1">
      <c r="A109" s="31"/>
      <c r="C109" s="74"/>
      <c r="D109" s="75" t="str">
        <f>D108</f>
        <v>Fri</v>
      </c>
      <c r="E109" s="44">
        <f>E108</f>
        <v>44372</v>
      </c>
      <c r="F109" s="45"/>
      <c r="G109" s="46"/>
      <c r="H109" s="47"/>
      <c r="I109" s="46"/>
      <c r="J109" s="82"/>
    </row>
    <row r="110" spans="1:10" ht="22.5" customHeight="1">
      <c r="A110" s="31"/>
      <c r="C110" s="74"/>
      <c r="D110" s="75" t="str">
        <f t="shared" ref="D110:E112" si="31">D109</f>
        <v>Fri</v>
      </c>
      <c r="E110" s="44">
        <f t="shared" si="31"/>
        <v>44372</v>
      </c>
      <c r="F110" s="45"/>
      <c r="G110" s="46"/>
      <c r="H110" s="47"/>
      <c r="I110" s="46"/>
      <c r="J110" s="82"/>
    </row>
    <row r="111" spans="1:10" ht="22.5" customHeight="1">
      <c r="A111" s="31"/>
      <c r="C111" s="74"/>
      <c r="D111" s="75" t="str">
        <f t="shared" si="31"/>
        <v>Fri</v>
      </c>
      <c r="E111" s="44">
        <f t="shared" si="31"/>
        <v>44372</v>
      </c>
      <c r="F111" s="45"/>
      <c r="G111" s="46"/>
      <c r="H111" s="47"/>
      <c r="I111" s="46"/>
      <c r="J111" s="82"/>
    </row>
    <row r="112" spans="1:10" ht="22.5" customHeight="1">
      <c r="A112" s="31"/>
      <c r="C112" s="74"/>
      <c r="D112" s="75" t="str">
        <f t="shared" si="31"/>
        <v>Fri</v>
      </c>
      <c r="E112" s="44">
        <f t="shared" si="31"/>
        <v>44372</v>
      </c>
      <c r="F112" s="45"/>
      <c r="G112" s="46"/>
      <c r="H112" s="47"/>
      <c r="I112" s="46"/>
      <c r="J112" s="82"/>
    </row>
    <row r="113" spans="1:10" ht="22.5" customHeight="1">
      <c r="A113" s="31" t="str">
        <f t="shared" si="0"/>
        <v/>
      </c>
      <c r="B113" s="8">
        <f t="shared" si="1"/>
        <v>6</v>
      </c>
      <c r="C113" s="74"/>
      <c r="D113" s="75" t="str">
        <f t="shared" si="7"/>
        <v>Sat</v>
      </c>
      <c r="E113" s="44">
        <f>+E108+1</f>
        <v>44373</v>
      </c>
      <c r="F113" s="64"/>
      <c r="G113" s="65"/>
      <c r="H113" s="66"/>
      <c r="I113" s="65"/>
      <c r="J113" s="83"/>
    </row>
    <row r="114" spans="1:10" ht="22.5" customHeight="1">
      <c r="A114" s="31" t="str">
        <f t="shared" si="0"/>
        <v/>
      </c>
      <c r="B114" s="8">
        <f t="shared" si="1"/>
        <v>7</v>
      </c>
      <c r="C114" s="74"/>
      <c r="D114" s="72" t="str">
        <f t="shared" si="7"/>
        <v>Sun</v>
      </c>
      <c r="E114" s="34">
        <f>+E113+1</f>
        <v>44374</v>
      </c>
      <c r="F114" s="35"/>
      <c r="G114" s="36"/>
      <c r="H114" s="42"/>
      <c r="I114" s="36"/>
      <c r="J114" s="81"/>
    </row>
    <row r="115" spans="1:10" ht="22.5" customHeight="1">
      <c r="A115" s="31">
        <f t="shared" si="0"/>
        <v>1</v>
      </c>
      <c r="B115" s="8">
        <f t="shared" si="1"/>
        <v>1</v>
      </c>
      <c r="C115" s="74"/>
      <c r="D115" s="75" t="str">
        <f t="shared" si="7"/>
        <v>Mo</v>
      </c>
      <c r="E115" s="44">
        <f>+E114+1</f>
        <v>44375</v>
      </c>
      <c r="F115" s="45"/>
      <c r="G115" s="46"/>
      <c r="H115" s="50"/>
      <c r="I115" s="46"/>
      <c r="J115" s="82"/>
    </row>
    <row r="116" spans="1:10" ht="22.5" customHeight="1">
      <c r="A116" s="31"/>
      <c r="C116" s="74"/>
      <c r="D116" s="75" t="str">
        <f>D115</f>
        <v>Mo</v>
      </c>
      <c r="E116" s="44">
        <f>E115</f>
        <v>44375</v>
      </c>
      <c r="F116" s="45"/>
      <c r="G116" s="46"/>
      <c r="H116" s="50"/>
      <c r="I116" s="46"/>
      <c r="J116" s="82"/>
    </row>
    <row r="117" spans="1:10" ht="22.5" customHeight="1">
      <c r="A117" s="31"/>
      <c r="C117" s="74"/>
      <c r="D117" s="75" t="str">
        <f t="shared" ref="D117:E119" si="32">D116</f>
        <v>Mo</v>
      </c>
      <c r="E117" s="44">
        <f t="shared" si="32"/>
        <v>44375</v>
      </c>
      <c r="F117" s="45"/>
      <c r="G117" s="46"/>
      <c r="H117" s="50"/>
      <c r="I117" s="46"/>
      <c r="J117" s="82"/>
    </row>
    <row r="118" spans="1:10" ht="22.5" customHeight="1">
      <c r="A118" s="31"/>
      <c r="C118" s="74"/>
      <c r="D118" s="75" t="str">
        <f t="shared" si="32"/>
        <v>Mo</v>
      </c>
      <c r="E118" s="44">
        <f t="shared" si="32"/>
        <v>44375</v>
      </c>
      <c r="F118" s="45"/>
      <c r="G118" s="46"/>
      <c r="H118" s="50"/>
      <c r="I118" s="46"/>
      <c r="J118" s="82"/>
    </row>
    <row r="119" spans="1:10" ht="22.5" customHeight="1">
      <c r="A119" s="31"/>
      <c r="C119" s="74"/>
      <c r="D119" s="75" t="str">
        <f t="shared" si="32"/>
        <v>Mo</v>
      </c>
      <c r="E119" s="44">
        <f t="shared" si="32"/>
        <v>44375</v>
      </c>
      <c r="F119" s="45"/>
      <c r="G119" s="46"/>
      <c r="H119" s="50"/>
      <c r="I119" s="46"/>
      <c r="J119" s="82"/>
    </row>
    <row r="120" spans="1:10" ht="22.5" customHeight="1">
      <c r="A120" s="31">
        <f t="shared" si="0"/>
        <v>1</v>
      </c>
      <c r="B120" s="8">
        <f>WEEKDAY(E115+1,2)</f>
        <v>2</v>
      </c>
      <c r="C120" s="74"/>
      <c r="D120" s="72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2"/>
      <c r="I120" s="36"/>
      <c r="J120" s="81"/>
    </row>
    <row r="121" spans="1:10" ht="22.5" customHeight="1">
      <c r="A121" s="31"/>
      <c r="C121" s="74"/>
      <c r="D121" s="72" t="str">
        <f>D120</f>
        <v>Tue</v>
      </c>
      <c r="E121" s="34">
        <f>E120</f>
        <v>44376</v>
      </c>
      <c r="F121" s="35"/>
      <c r="G121" s="36"/>
      <c r="H121" s="42"/>
      <c r="I121" s="36"/>
      <c r="J121" s="81"/>
    </row>
    <row r="122" spans="1:10" ht="22.5" customHeight="1">
      <c r="A122" s="31"/>
      <c r="C122" s="74"/>
      <c r="D122" s="72" t="str">
        <f t="shared" ref="D122:E124" si="33">D121</f>
        <v>Tue</v>
      </c>
      <c r="E122" s="34">
        <f t="shared" si="33"/>
        <v>44376</v>
      </c>
      <c r="F122" s="35"/>
      <c r="G122" s="36"/>
      <c r="H122" s="42"/>
      <c r="I122" s="36"/>
      <c r="J122" s="81"/>
    </row>
    <row r="123" spans="1:10" ht="22.5" customHeight="1">
      <c r="A123" s="31"/>
      <c r="C123" s="74"/>
      <c r="D123" s="72" t="str">
        <f t="shared" si="33"/>
        <v>Tue</v>
      </c>
      <c r="E123" s="34">
        <f t="shared" si="33"/>
        <v>44376</v>
      </c>
      <c r="F123" s="35"/>
      <c r="G123" s="36"/>
      <c r="H123" s="42"/>
      <c r="I123" s="36"/>
      <c r="J123" s="81"/>
    </row>
    <row r="124" spans="1:10" ht="22.5" customHeight="1">
      <c r="A124" s="31"/>
      <c r="C124" s="74"/>
      <c r="D124" s="72" t="str">
        <f t="shared" si="33"/>
        <v>Tue</v>
      </c>
      <c r="E124" s="34">
        <f t="shared" si="33"/>
        <v>44376</v>
      </c>
      <c r="F124" s="35"/>
      <c r="G124" s="36"/>
      <c r="H124" s="42"/>
      <c r="I124" s="36"/>
      <c r="J124" s="81"/>
    </row>
    <row r="125" spans="1:10" ht="22.5" customHeight="1">
      <c r="A125" s="31">
        <f t="shared" si="0"/>
        <v>1</v>
      </c>
      <c r="B125" s="8">
        <v>3</v>
      </c>
      <c r="C125" s="74"/>
      <c r="D125" s="75" t="str">
        <f>IF(B125=1,"Mo",IF(B125=2,"Tue",IF(B125=3,"Wed",IF(B125=4,"Thu",IF(B125=5,"Fri",IF(B125=6,"Sat",IF(B125=7,"Sun","")))))))</f>
        <v>Wed</v>
      </c>
      <c r="E125" s="44">
        <f>IF(MONTH(E120+1)&gt;MONTH(E120),"",E120+1)</f>
        <v>44377</v>
      </c>
      <c r="F125" s="45"/>
      <c r="G125" s="46"/>
      <c r="H125" s="69"/>
      <c r="I125" s="46"/>
      <c r="J125" s="82"/>
    </row>
    <row r="126" spans="1:10" ht="22.5" customHeight="1">
      <c r="A126" s="31"/>
      <c r="C126" s="74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93"/>
    </row>
    <row r="127" spans="1:10" ht="22.5" customHeight="1">
      <c r="A127" s="31"/>
      <c r="C127" s="74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93"/>
    </row>
    <row r="128" spans="1:10" ht="21.75" customHeight="1">
      <c r="A128" s="31"/>
      <c r="C128" s="74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93"/>
    </row>
    <row r="129" spans="1:10" ht="21.75" customHeight="1" thickBot="1">
      <c r="A129" s="31"/>
      <c r="C129" s="79"/>
      <c r="D129" s="94" t="str">
        <f t="shared" si="34"/>
        <v>Wed</v>
      </c>
      <c r="E129" s="95">
        <f t="shared" si="35"/>
        <v>44377</v>
      </c>
      <c r="F129" s="96"/>
      <c r="G129" s="97"/>
      <c r="H129" s="98"/>
      <c r="I129" s="97"/>
      <c r="J129" s="99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38" priority="25" stopIfTrue="1">
      <formula>IF($A11=1,B11,)</formula>
    </cfRule>
    <cfRule type="expression" dxfId="37" priority="26" stopIfTrue="1">
      <formula>IF($A11="",B11,)</formula>
    </cfRule>
  </conditionalFormatting>
  <conditionalFormatting sqref="E11:E15">
    <cfRule type="expression" dxfId="36" priority="27" stopIfTrue="1">
      <formula>IF($A11="",B11,"")</formula>
    </cfRule>
  </conditionalFormatting>
  <conditionalFormatting sqref="E16:E124">
    <cfRule type="expression" dxfId="35" priority="28" stopIfTrue="1">
      <formula>IF($A16&lt;&gt;1,B16,"")</formula>
    </cfRule>
  </conditionalFormatting>
  <conditionalFormatting sqref="D11:D124">
    <cfRule type="expression" dxfId="34" priority="29" stopIfTrue="1">
      <formula>IF($A11="",B11,)</formula>
    </cfRule>
  </conditionalFormatting>
  <conditionalFormatting sqref="G11:G20 G26:G84 G86:G119">
    <cfRule type="expression" dxfId="33" priority="30" stopIfTrue="1">
      <formula>#REF!="Freelancer"</formula>
    </cfRule>
    <cfRule type="expression" dxfId="32" priority="31" stopIfTrue="1">
      <formula>#REF!="DTC Int. Staff"</formula>
    </cfRule>
  </conditionalFormatting>
  <conditionalFormatting sqref="G115:G119 G87:G112 G26:G30 G33:G57 G60:G84">
    <cfRule type="expression" dxfId="31" priority="23" stopIfTrue="1">
      <formula>$F$5="Freelancer"</formula>
    </cfRule>
    <cfRule type="expression" dxfId="30" priority="24" stopIfTrue="1">
      <formula>$F$5="DTC Int. Staff"</formula>
    </cfRule>
  </conditionalFormatting>
  <conditionalFormatting sqref="G16:G20">
    <cfRule type="expression" dxfId="29" priority="21" stopIfTrue="1">
      <formula>#REF!="Freelancer"</formula>
    </cfRule>
    <cfRule type="expression" dxfId="28" priority="22" stopIfTrue="1">
      <formula>#REF!="DTC Int. Staff"</formula>
    </cfRule>
  </conditionalFormatting>
  <conditionalFormatting sqref="G16:G20">
    <cfRule type="expression" dxfId="27" priority="19" stopIfTrue="1">
      <formula>$F$5="Freelancer"</formula>
    </cfRule>
    <cfRule type="expression" dxfId="26" priority="20" stopIfTrue="1">
      <formula>$F$5="DTC Int. Staff"</formula>
    </cfRule>
  </conditionalFormatting>
  <conditionalFormatting sqref="G21:G25">
    <cfRule type="expression" dxfId="25" priority="17" stopIfTrue="1">
      <formula>#REF!="Freelancer"</formula>
    </cfRule>
    <cfRule type="expression" dxfId="24" priority="18" stopIfTrue="1">
      <formula>#REF!="DTC Int. Staff"</formula>
    </cfRule>
  </conditionalFormatting>
  <conditionalFormatting sqref="G21:G25">
    <cfRule type="expression" dxfId="23" priority="15" stopIfTrue="1">
      <formula>$F$5="Freelancer"</formula>
    </cfRule>
    <cfRule type="expression" dxfId="22" priority="16" stopIfTrue="1">
      <formula>$F$5="DTC Int. Staff"</formula>
    </cfRule>
  </conditionalFormatting>
  <conditionalFormatting sqref="C125:C129">
    <cfRule type="expression" dxfId="21" priority="9" stopIfTrue="1">
      <formula>IF($A125=1,B125,)</formula>
    </cfRule>
    <cfRule type="expression" dxfId="20" priority="10" stopIfTrue="1">
      <formula>IF($A125="",B125,)</formula>
    </cfRule>
  </conditionalFormatting>
  <conditionalFormatting sqref="D125:D129">
    <cfRule type="expression" dxfId="19" priority="11" stopIfTrue="1">
      <formula>IF($A125="",B125,)</formula>
    </cfRule>
  </conditionalFormatting>
  <conditionalFormatting sqref="E125:E129">
    <cfRule type="expression" dxfId="18" priority="8" stopIfTrue="1">
      <formula>IF($A125&lt;&gt;1,B125,"")</formula>
    </cfRule>
  </conditionalFormatting>
  <conditionalFormatting sqref="G59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85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conditionalFormatting sqref="G85">
    <cfRule type="expression" dxfId="13" priority="1" stopIfTrue="1">
      <formula>$F$5="Freelancer"</formula>
    </cfRule>
    <cfRule type="expression" dxfId="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2021-06-14T09:36:13Z</dcterms:modified>
</cp:coreProperties>
</file>