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B65760F6-4503-4F5D-B84C-97298D8833AA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7" l="1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8" i="37"/>
  <c r="B16" i="37"/>
  <c r="E12" i="37"/>
  <c r="E13" i="37" s="1"/>
  <c r="E14" i="37" s="1"/>
  <c r="E15" i="37" s="1"/>
  <c r="B10" i="37"/>
  <c r="B10" i="36"/>
  <c r="D12" i="36"/>
  <c r="A12" i="36"/>
  <c r="E13" i="36"/>
  <c r="A11" i="36" l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8" i="37"/>
  <c r="E19" i="37"/>
  <c r="A16" i="37"/>
  <c r="D16" i="37"/>
  <c r="B13" i="36"/>
  <c r="E14" i="36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8" i="37"/>
  <c r="D18" i="37"/>
  <c r="B19" i="37"/>
  <c r="E24" i="37"/>
  <c r="E20" i="37"/>
  <c r="E21" i="37" s="1"/>
  <c r="E22" i="37" s="1"/>
  <c r="E23" i="37" s="1"/>
  <c r="B14" i="36"/>
  <c r="E15" i="36"/>
  <c r="A13" i="36"/>
  <c r="D13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15" i="36"/>
  <c r="E16" i="36"/>
  <c r="E17" i="36" s="1"/>
  <c r="D14" i="36"/>
  <c r="A14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16" i="36"/>
  <c r="E18" i="36"/>
  <c r="E19" i="36" s="1"/>
  <c r="D15" i="36"/>
  <c r="A15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9" i="37"/>
  <c r="D30" i="37" s="1"/>
  <c r="D31" i="37" s="1"/>
  <c r="D32" i="37" s="1"/>
  <c r="D33" i="37" s="1"/>
  <c r="A29" i="37"/>
  <c r="B34" i="37"/>
  <c r="E39" i="37"/>
  <c r="E35" i="37"/>
  <c r="E36" i="37" s="1"/>
  <c r="E37" i="37" s="1"/>
  <c r="E38" i="37" s="1"/>
  <c r="E20" i="36"/>
  <c r="B18" i="36"/>
  <c r="D16" i="36"/>
  <c r="D17" i="36" s="1"/>
  <c r="A16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4" i="37"/>
  <c r="D34" i="37"/>
  <c r="D35" i="37" s="1"/>
  <c r="D36" i="37" s="1"/>
  <c r="D37" i="37" s="1"/>
  <c r="D38" i="37" s="1"/>
  <c r="E40" i="37"/>
  <c r="E41" i="37" s="1"/>
  <c r="E42" i="37" s="1"/>
  <c r="E43" i="37" s="1"/>
  <c r="B39" i="37"/>
  <c r="E44" i="37"/>
  <c r="D18" i="36"/>
  <c r="D19" i="36" s="1"/>
  <c r="A18" i="36"/>
  <c r="B20" i="36"/>
  <c r="E21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4" i="37"/>
  <c r="E46" i="37"/>
  <c r="D39" i="37"/>
  <c r="D40" i="37" s="1"/>
  <c r="D41" i="37" s="1"/>
  <c r="D42" i="37" s="1"/>
  <c r="D43" i="37" s="1"/>
  <c r="A39" i="37"/>
  <c r="E22" i="36"/>
  <c r="B21" i="36"/>
  <c r="D20" i="36"/>
  <c r="A20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7" i="37"/>
  <c r="B46" i="37"/>
  <c r="A44" i="37"/>
  <c r="D44" i="37"/>
  <c r="D21" i="36"/>
  <c r="A21" i="36"/>
  <c r="B22" i="36"/>
  <c r="E23" i="36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2" i="37"/>
  <c r="B47" i="37"/>
  <c r="E48" i="37"/>
  <c r="E49" i="37" s="1"/>
  <c r="E50" i="37" s="1"/>
  <c r="E51" i="37" s="1"/>
  <c r="D46" i="37"/>
  <c r="A46" i="37"/>
  <c r="D22" i="36"/>
  <c r="A22" i="36"/>
  <c r="B23" i="36"/>
  <c r="E24" i="36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7" i="37"/>
  <c r="D47" i="37"/>
  <c r="D48" i="37" s="1"/>
  <c r="D49" i="37" s="1"/>
  <c r="D50" i="37" s="1"/>
  <c r="D51" i="37" s="1"/>
  <c r="E57" i="37"/>
  <c r="E53" i="37"/>
  <c r="E54" i="37" s="1"/>
  <c r="E55" i="37" s="1"/>
  <c r="E56" i="37" s="1"/>
  <c r="B52" i="37"/>
  <c r="D23" i="36"/>
  <c r="A23" i="36"/>
  <c r="B24" i="36"/>
  <c r="E25" i="36"/>
  <c r="E26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2" i="37"/>
  <c r="D53" i="37" s="1"/>
  <c r="D54" i="37" s="1"/>
  <c r="D55" i="37" s="1"/>
  <c r="D56" i="37" s="1"/>
  <c r="A52" i="37"/>
  <c r="B57" i="37"/>
  <c r="E62" i="37"/>
  <c r="E58" i="37"/>
  <c r="E59" i="37" s="1"/>
  <c r="E60" i="37" s="1"/>
  <c r="E61" i="37" s="1"/>
  <c r="B25" i="36"/>
  <c r="E27" i="36"/>
  <c r="D24" i="36"/>
  <c r="A24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7" i="37"/>
  <c r="D57" i="37"/>
  <c r="D58" i="37" s="1"/>
  <c r="D59" i="37" s="1"/>
  <c r="D60" i="37" s="1"/>
  <c r="D61" i="37" s="1"/>
  <c r="E67" i="37"/>
  <c r="E63" i="37"/>
  <c r="E64" i="37" s="1"/>
  <c r="E65" i="37" s="1"/>
  <c r="E66" i="37" s="1"/>
  <c r="B62" i="37"/>
  <c r="E28" i="36"/>
  <c r="E29" i="36" s="1"/>
  <c r="B27" i="36"/>
  <c r="A25" i="36"/>
  <c r="D25" i="36"/>
  <c r="D26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2" i="37"/>
  <c r="D63" i="37" s="1"/>
  <c r="D64" i="37" s="1"/>
  <c r="D65" i="37" s="1"/>
  <c r="D66" i="37" s="1"/>
  <c r="A62" i="37"/>
  <c r="B67" i="37"/>
  <c r="E72" i="37"/>
  <c r="E68" i="37"/>
  <c r="E69" i="37" s="1"/>
  <c r="E70" i="37" s="1"/>
  <c r="E71" i="37" s="1"/>
  <c r="D27" i="36"/>
  <c r="A27" i="36"/>
  <c r="E30" i="36"/>
  <c r="B28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3" i="37"/>
  <c r="B72" i="37"/>
  <c r="A67" i="37"/>
  <c r="D67" i="37"/>
  <c r="D68" i="37" s="1"/>
  <c r="D69" i="37" s="1"/>
  <c r="D70" i="37" s="1"/>
  <c r="D71" i="37" s="1"/>
  <c r="A28" i="36"/>
  <c r="D28" i="36"/>
  <c r="D29" i="36" s="1"/>
  <c r="B30" i="36"/>
  <c r="E3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2" i="37"/>
  <c r="A72" i="37"/>
  <c r="E74" i="37"/>
  <c r="B73" i="37"/>
  <c r="D73" i="37" s="1"/>
  <c r="E32" i="36"/>
  <c r="E33" i="36" s="1"/>
  <c r="B31" i="36"/>
  <c r="D30" i="36"/>
  <c r="A3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3" i="37"/>
  <c r="E79" i="37"/>
  <c r="E75" i="37"/>
  <c r="E76" i="37" s="1"/>
  <c r="E77" i="37" s="1"/>
  <c r="E78" i="37" s="1"/>
  <c r="B74" i="37"/>
  <c r="D31" i="36"/>
  <c r="A31" i="36"/>
  <c r="B32" i="36"/>
  <c r="E34" i="36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9" i="37"/>
  <c r="E84" i="37"/>
  <c r="E80" i="37"/>
  <c r="E81" i="37" s="1"/>
  <c r="E82" i="37" s="1"/>
  <c r="E83" i="37" s="1"/>
  <c r="D74" i="37"/>
  <c r="D75" i="37" s="1"/>
  <c r="D76" i="37" s="1"/>
  <c r="D77" i="37" s="1"/>
  <c r="D78" i="37" s="1"/>
  <c r="A74" i="37"/>
  <c r="B34" i="36"/>
  <c r="E35" i="36"/>
  <c r="E36" i="36" s="1"/>
  <c r="D32" i="36"/>
  <c r="D33" i="36" s="1"/>
  <c r="A3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9" i="37"/>
  <c r="E85" i="37"/>
  <c r="E86" i="37" s="1"/>
  <c r="E87" i="37" s="1"/>
  <c r="E88" i="37" s="1"/>
  <c r="B84" i="37"/>
  <c r="A79" i="37"/>
  <c r="D79" i="37"/>
  <c r="D80" i="37" s="1"/>
  <c r="D81" i="37" s="1"/>
  <c r="D82" i="37" s="1"/>
  <c r="D83" i="37" s="1"/>
  <c r="B35" i="36"/>
  <c r="E37" i="36"/>
  <c r="E38" i="36" s="1"/>
  <c r="A34" i="36"/>
  <c r="D34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4" i="37"/>
  <c r="D85" i="37" s="1"/>
  <c r="D86" i="37" s="1"/>
  <c r="D87" i="37" s="1"/>
  <c r="D88" i="37" s="1"/>
  <c r="A84" i="37"/>
  <c r="E94" i="37"/>
  <c r="B89" i="37"/>
  <c r="E90" i="37"/>
  <c r="E91" i="37" s="1"/>
  <c r="E92" i="37" s="1"/>
  <c r="E93" i="37" s="1"/>
  <c r="B37" i="36"/>
  <c r="E39" i="36"/>
  <c r="E40" i="36" s="1"/>
  <c r="D35" i="36"/>
  <c r="D36" i="36" s="1"/>
  <c r="A35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9" i="37"/>
  <c r="D89" i="37"/>
  <c r="D90" i="37" s="1"/>
  <c r="D91" i="37" s="1"/>
  <c r="D92" i="37" s="1"/>
  <c r="D93" i="37" s="1"/>
  <c r="E95" i="37"/>
  <c r="E96" i="37" s="1"/>
  <c r="E97" i="37" s="1"/>
  <c r="E98" i="37" s="1"/>
  <c r="E99" i="37" s="1"/>
  <c r="E100" i="37"/>
  <c r="B94" i="37"/>
  <c r="A37" i="36"/>
  <c r="D37" i="36"/>
  <c r="D38" i="36" s="1"/>
  <c r="B39" i="36"/>
  <c r="E41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4" i="37"/>
  <c r="D95" i="37" s="1"/>
  <c r="D96" i="37" s="1"/>
  <c r="D97" i="37" s="1"/>
  <c r="D98" i="37" s="1"/>
  <c r="D99" i="37" s="1"/>
  <c r="A94" i="37"/>
  <c r="B100" i="37"/>
  <c r="E101" i="37"/>
  <c r="D39" i="36"/>
  <c r="D40" i="36" s="1"/>
  <c r="A39" i="36"/>
  <c r="B41" i="36"/>
  <c r="E42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01" i="37"/>
  <c r="E102" i="37"/>
  <c r="A100" i="37"/>
  <c r="D100" i="37"/>
  <c r="B42" i="36"/>
  <c r="E43" i="36"/>
  <c r="E44" i="36" s="1"/>
  <c r="A41" i="36"/>
  <c r="D41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01" i="37"/>
  <c r="A101" i="37"/>
  <c r="B102" i="37"/>
  <c r="E107" i="37"/>
  <c r="E103" i="37"/>
  <c r="E104" i="37" s="1"/>
  <c r="E105" i="37" s="1"/>
  <c r="E106" i="37" s="1"/>
  <c r="B43" i="36"/>
  <c r="E45" i="36"/>
  <c r="E46" i="36" s="1"/>
  <c r="D42" i="36"/>
  <c r="A42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8" i="37"/>
  <c r="E109" i="37" s="1"/>
  <c r="E110" i="37" s="1"/>
  <c r="E111" i="37" s="1"/>
  <c r="B107" i="37"/>
  <c r="E112" i="37"/>
  <c r="A102" i="37"/>
  <c r="D102" i="37"/>
  <c r="D103" i="37" s="1"/>
  <c r="D104" i="37" s="1"/>
  <c r="D105" i="37" s="1"/>
  <c r="D106" i="37" s="1"/>
  <c r="B45" i="36"/>
  <c r="E47" i="36"/>
  <c r="E48" i="36" s="1"/>
  <c r="A43" i="36"/>
  <c r="D43" i="36"/>
  <c r="D4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2" i="37"/>
  <c r="E113" i="37"/>
  <c r="D107" i="37"/>
  <c r="D108" i="37" s="1"/>
  <c r="D109" i="37" s="1"/>
  <c r="D110" i="37" s="1"/>
  <c r="D111" i="37" s="1"/>
  <c r="A107" i="37"/>
  <c r="B47" i="36"/>
  <c r="E49" i="36"/>
  <c r="D45" i="36"/>
  <c r="D46" i="36" s="1"/>
  <c r="A4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3" i="37"/>
  <c r="A112" i="37"/>
  <c r="D112" i="37"/>
  <c r="E50" i="36"/>
  <c r="E51" i="36"/>
  <c r="E52" i="36" s="1"/>
  <c r="B51" i="36"/>
  <c r="D51" i="36" s="1"/>
  <c r="B49" i="36"/>
  <c r="D49" i="36" s="1"/>
  <c r="D50" i="36" s="1"/>
  <c r="A47" i="36"/>
  <c r="D47" i="36"/>
  <c r="D48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3" i="37"/>
  <c r="A113" i="37"/>
  <c r="E53" i="36"/>
  <c r="D53" i="36"/>
  <c r="A51" i="36"/>
  <c r="A49" i="36"/>
  <c r="A52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53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<sst xmlns="http://schemas.openxmlformats.org/spreadsheetml/2006/main" count="471" uniqueCount="139">
  <si>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</si>
  <si>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</si>
  <si>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</si>
  <si>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</si>
  <si>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</si>
  <si>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</si>
  <si>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</si>
  <si>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</si>
  <si>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</si>
  <si>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</si>
  <si>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</si>
  <si>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</si>
  <si>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</si>
  <si>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</si>
  <si>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</si>
  <si>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</si>
  <si>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</si>
  <si>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</si>
  <si>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</si>
  <si>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</si>
  <si>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</si>
  <si>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</si>
  <si>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</si>
  <si>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</si>
  <si>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</si>
  <si>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</si>
  <si>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</si>
  <si>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</si>
  <si>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</si>
  <si>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</si>
  <si>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</si>
  <si>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</si>
  <si>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</si>
  <si>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</si>
  <si>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</si>
  <si>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</si>
  <si>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</si>
  <si>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</si>
  <si>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</si>
  <si>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</si>
  <si>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</si>
  <si>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</si>
  <si>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</si>
  <si>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</si>
  <si>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</si>
  <si>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</si>
  <si>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</si>
  <si>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</si>
  <si>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</si>
  <si>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</si>
  <si>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Amornthep</t>
  </si>
  <si>
    <t>Piphopsirirat</t>
  </si>
  <si>
    <t xml:space="preserve">TIME 119 </t>
  </si>
  <si>
    <t>TIME-202094</t>
  </si>
  <si>
    <t>Prepare slides for kick-off meeting</t>
  </si>
  <si>
    <t>TIME</t>
  </si>
  <si>
    <t>Search for Indonesia case study + Prepare slides</t>
  </si>
  <si>
    <t>TIME-202086</t>
  </si>
  <si>
    <t>Interview with OPS, APD team</t>
  </si>
  <si>
    <t>Search for Malaysia case study + Prepare slides</t>
  </si>
  <si>
    <t xml:space="preserve">E-meeting Invitation </t>
  </si>
  <si>
    <t>Modify slides for Malaysia, Indonesia</t>
  </si>
  <si>
    <t>Searching for Mega trend</t>
  </si>
  <si>
    <t>TIME-202036</t>
  </si>
  <si>
    <t>MOT Kick-off Meeting</t>
  </si>
  <si>
    <t>Review Questions in questionnaire , Finding 3 additional Hot issues+H45 H23</t>
  </si>
  <si>
    <t>E-meeting with ANS, AIR, HRD, IAO, prepare slides for deliverables</t>
  </si>
  <si>
    <t>E-meeting with LEG, submitting 1st Deliverables, sending e-mail for interview appoinment</t>
  </si>
  <si>
    <t>Design Survey questions for Hot Issue section</t>
  </si>
  <si>
    <t>Creating table to compare survey questions and indicators</t>
  </si>
  <si>
    <t>Writing the Kick-off meeting MOM</t>
  </si>
  <si>
    <t>Prepare slides for interviewing with CAAT's Director</t>
  </si>
  <si>
    <t>Continue researching for Mega Trend, Listing 30 organizations to check e-Commerce value, Listing 80 enterprises for survey</t>
  </si>
  <si>
    <t>MOTs</t>
  </si>
  <si>
    <t>Home</t>
  </si>
  <si>
    <t>CAAT, TIME</t>
  </si>
  <si>
    <t>CAAT</t>
  </si>
  <si>
    <t>Modify slides for Malaysia, Indonesia, China, Canada</t>
  </si>
  <si>
    <t>Writing inception report for Malaysia, Indonesia, China, Canada</t>
  </si>
  <si>
    <t>E-meeting with AGA, SMD, ERD, QAD</t>
  </si>
  <si>
    <t>Prepare slides for Mega Trend</t>
  </si>
  <si>
    <t>E-meeting with PEL, FAB, AIS, FFD</t>
  </si>
  <si>
    <t>E-meeting with ITD, CSD</t>
  </si>
  <si>
    <t>Review interview content and summarize'</t>
  </si>
  <si>
    <t>Continue preparing the slides for Mega Trend</t>
  </si>
  <si>
    <t>Interview with TO (PEL), Seurity (LEG), FM (FAB), CO (FAB), LL (PEL) , EX (PEL)</t>
  </si>
  <si>
    <t>Interview with MD (PEL), summarize the interview content</t>
  </si>
  <si>
    <t>Interview with SP (PEL), SA (OPS), summarize the interview content</t>
  </si>
  <si>
    <t>finish preparing the slides for Mega Trend</t>
  </si>
  <si>
    <t>summarize the interview content</t>
  </si>
  <si>
    <t xml:space="preserve">Mega Trend: Preparing the slides for cross-border e-Commerce + writing report </t>
  </si>
  <si>
    <t>Tue</t>
  </si>
  <si>
    <t>Interview with HL (OPS)</t>
  </si>
  <si>
    <t xml:space="preserve">Research for  cross-border e-Commerce </t>
  </si>
  <si>
    <t xml:space="preserve">Mega Trend: Preparing the slides for Livestreaming Commerce + writing report </t>
  </si>
  <si>
    <t>Write Inception Report + Presentation Slide</t>
  </si>
  <si>
    <t>Interview with GD (FAB)</t>
  </si>
  <si>
    <t>Do Presentation Slide</t>
  </si>
  <si>
    <t>Interview with PM (FAB), OL (ERD)</t>
  </si>
  <si>
    <t>Modify the slide for Megatrend</t>
  </si>
  <si>
    <t>Wriiting Exec Sum</t>
  </si>
  <si>
    <t>Proofread Inception Report</t>
  </si>
  <si>
    <t>Writing Interim report + creating slides</t>
  </si>
  <si>
    <t>Writing Interim report  + creating slides + working report for clients</t>
  </si>
  <si>
    <t>summarize interview report</t>
  </si>
  <si>
    <t>Writinr report: Literature Review for US e-commerce survey</t>
  </si>
  <si>
    <t>Creating slides</t>
  </si>
  <si>
    <t>Interview with ITD, FAB, FFD + Creating slides</t>
  </si>
  <si>
    <t>Interview with OPS, FAB +Creating slides</t>
  </si>
  <si>
    <t>Meeting with ETDA</t>
  </si>
  <si>
    <t>Interview with FO (OPS) + Creating slides</t>
  </si>
  <si>
    <t>CAAT: Writing Interim Report</t>
  </si>
  <si>
    <t>CAAT: request for data used in the model+ Writing Interim Report</t>
  </si>
  <si>
    <t>CAAT-Writing Interim Report</t>
  </si>
  <si>
    <t>preparing the slides for Client Meeting</t>
  </si>
  <si>
    <t>CAAT-Meeting with client+working on CAAT Learning Center plan</t>
  </si>
  <si>
    <t>CAAT-Working on CAAT Learning Center plan</t>
  </si>
  <si>
    <t>TIME, CAAT</t>
  </si>
  <si>
    <t>Working on Interim Report</t>
  </si>
  <si>
    <t>Working on Interim Report+Preparing slides for interviewing Director of CAAT</t>
  </si>
  <si>
    <t>Creating slides for 2nd Deliverables presentation</t>
  </si>
  <si>
    <t>Attending CAAT 2nd deliverables Meeting+Writing Minutes of Meeting</t>
  </si>
  <si>
    <t>Run Regression to forcast firm's Revenue</t>
  </si>
  <si>
    <t>Attending CAAT Internal Meeting</t>
  </si>
  <si>
    <t>Create slides for Progress update with clients</t>
  </si>
  <si>
    <t>Writing e-Commerce value Quarterly report (Infographic)</t>
  </si>
  <si>
    <t>Editing CAAT learning center plan</t>
  </si>
  <si>
    <t>Editing CAAT learning center plan, Preparing clips for uploading on Google Classroom, Preparing slides for Seminar with directors and managers at CAAT</t>
  </si>
  <si>
    <t>HOME</t>
  </si>
  <si>
    <t>Writing 2nd strategy in CAAT learning center plan, Summarize tableau training</t>
  </si>
  <si>
    <t>Hosting Tableau training Day 1, Editing some slides</t>
  </si>
  <si>
    <t>Hosting Tableau training Day 2, Editing some slides</t>
  </si>
  <si>
    <t>Draft the strategy for 2nd strategy of CAAT Learning Center plan</t>
  </si>
  <si>
    <t>Preparing the slides for Seminar with directors and managers at CAAT</t>
  </si>
  <si>
    <t>Draft the table for collecting the data from survey</t>
  </si>
  <si>
    <t>Study the strategy about development of innovation from NIA</t>
  </si>
  <si>
    <t>Calling the employees at CAAT to remind managers to come to seminar, Finding the contact of Bangkok airways</t>
  </si>
  <si>
    <t>Add the slides for Seminar with directors and managers at CAAT</t>
  </si>
  <si>
    <t xml:space="preserve">Create tables for collecting data from survey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</si>
</sst>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41" xfId="0" applyNumberFormat="1" applyFont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0" fontId="8" fillId="7" borderId="30" xfId="0" applyNumberFormat="1" applyFont="1" applyFill="1" applyBorder="1" applyAlignment="1" applyProtection="1">
      <alignment horizontal="center" vertical="center"/>
    </xf>
    <xf numFmtId="14" fontId="8" fillId="7" borderId="33" xfId="0" applyNumberFormat="1" applyFont="1" applyFill="1" applyBorder="1" applyAlignment="1" applyProtection="1">
      <alignment horizontal="center" vertical="center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52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54585</xdr:colOff>
      <xdr:row>0</xdr:row>
      <xdr:rowOff>554964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36328125" style="1" bestFit="1" customWidth="1"/>
    <col min="3" max="6" width="11.453125" style="1"/>
    <col min="7" max="7" width="72.08984375" style="1" customWidth="1"/>
    <col min="8" max="8" width="16.9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41" t="s">
        <v>50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51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 t="s">
        <v>52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23" t="s">
        <v>30</v>
      </c>
      <c r="C10" s="124"/>
      <c r="D10" s="124"/>
      <c r="E10" s="124"/>
      <c r="F10" s="124"/>
      <c r="G10" s="125"/>
      <c r="H10" s="3"/>
      <c r="I10" s="3"/>
    </row>
    <row r="12" spans="2:9" x14ac:dyDescent="0.35">
      <c r="B12" s="58" t="s">
        <v>46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60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35">
      <c r="B14" s="7" t="s">
        <v>23</v>
      </c>
      <c r="C14" s="123"/>
      <c r="D14" s="124"/>
      <c r="E14" s="124"/>
      <c r="F14" s="124"/>
      <c r="G14" s="125"/>
      <c r="H14" s="4"/>
      <c r="I14" s="4"/>
    </row>
    <row r="15" spans="2:9" ht="18.75" customHeight="1" x14ac:dyDescent="0.35">
      <c r="B15" s="60">
        <v>9002</v>
      </c>
      <c r="C15" s="149" t="s">
        <v>45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20" t="s">
        <v>44</v>
      </c>
      <c r="D17" s="121"/>
      <c r="E17" s="121"/>
      <c r="F17" s="121"/>
      <c r="G17" s="122"/>
      <c r="H17" s="4"/>
      <c r="I17" s="4"/>
    </row>
    <row r="18" spans="2:9" ht="19.5" customHeight="1" x14ac:dyDescent="0.35">
      <c r="B18" s="62">
        <v>9003</v>
      </c>
      <c r="C18" s="126" t="s">
        <v>37</v>
      </c>
      <c r="D18" s="127"/>
      <c r="E18" s="127"/>
      <c r="F18" s="127"/>
      <c r="G18" s="128"/>
      <c r="H18" s="4"/>
      <c r="I18" s="4"/>
    </row>
    <row r="19" spans="2:9" x14ac:dyDescent="0.3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62">
        <v>9004</v>
      </c>
      <c r="C20" s="126" t="s">
        <v>42</v>
      </c>
      <c r="D20" s="127"/>
      <c r="E20" s="127"/>
      <c r="F20" s="127"/>
      <c r="G20" s="128"/>
      <c r="H20" s="4"/>
      <c r="I20" s="4"/>
    </row>
    <row r="21" spans="2:9" ht="19.5" customHeight="1" x14ac:dyDescent="0.3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60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35">
      <c r="B23" s="7" t="s">
        <v>32</v>
      </c>
      <c r="C23" s="123"/>
      <c r="D23" s="124"/>
      <c r="E23" s="124"/>
      <c r="F23" s="124"/>
      <c r="G23" s="125"/>
    </row>
    <row r="24" spans="2:9" ht="19.5" customHeight="1" x14ac:dyDescent="0.35">
      <c r="B24" s="60">
        <v>9006</v>
      </c>
      <c r="C24" s="126" t="s">
        <v>40</v>
      </c>
      <c r="D24" s="127"/>
      <c r="E24" s="127"/>
      <c r="F24" s="127"/>
      <c r="G24" s="128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60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35">
      <c r="B27" s="7" t="s">
        <v>9</v>
      </c>
      <c r="C27" s="123"/>
      <c r="D27" s="124"/>
      <c r="E27" s="124"/>
      <c r="F27" s="124"/>
      <c r="G27" s="125"/>
    </row>
    <row r="28" spans="2:9" ht="19.5" customHeight="1" x14ac:dyDescent="0.35">
      <c r="B28" s="60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35">
      <c r="B29" s="7" t="s">
        <v>10</v>
      </c>
      <c r="C29" s="123"/>
      <c r="D29" s="124"/>
      <c r="E29" s="124"/>
      <c r="F29" s="124"/>
      <c r="G29" s="125"/>
    </row>
    <row r="30" spans="2:9" ht="15" customHeight="1" x14ac:dyDescent="0.35">
      <c r="B30" s="60">
        <v>9009</v>
      </c>
      <c r="C30" s="126" t="s">
        <v>47</v>
      </c>
      <c r="D30" s="127"/>
      <c r="E30" s="127"/>
      <c r="F30" s="127"/>
      <c r="G30" s="128"/>
    </row>
    <row r="31" spans="2:9" x14ac:dyDescent="0.35">
      <c r="B31" s="61"/>
      <c r="C31" s="132" t="s">
        <v>48</v>
      </c>
      <c r="D31" s="133"/>
      <c r="E31" s="133"/>
      <c r="F31" s="133"/>
      <c r="G31" s="134"/>
    </row>
    <row r="32" spans="2:9" ht="19.5" customHeight="1" x14ac:dyDescent="0.35">
      <c r="B32" s="7" t="s">
        <v>21</v>
      </c>
      <c r="C32" s="129" t="s">
        <v>49</v>
      </c>
      <c r="D32" s="130"/>
      <c r="E32" s="130"/>
      <c r="F32" s="130"/>
      <c r="G32" s="131"/>
    </row>
    <row r="33" spans="2:7" ht="19.5" customHeight="1" x14ac:dyDescent="0.35">
      <c r="B33" s="60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35">
      <c r="B34" s="7" t="s">
        <v>11</v>
      </c>
      <c r="C34" s="123"/>
      <c r="D34" s="124"/>
      <c r="E34" s="124"/>
      <c r="F34" s="124"/>
      <c r="G34" s="125"/>
    </row>
    <row r="35" spans="2:7" ht="19.5" customHeight="1" x14ac:dyDescent="0.35">
      <c r="B35" s="60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35">
      <c r="B36" s="7" t="s">
        <v>12</v>
      </c>
      <c r="C36" s="123"/>
      <c r="D36" s="124"/>
      <c r="E36" s="124"/>
      <c r="F36" s="124"/>
      <c r="G36" s="125"/>
    </row>
    <row r="37" spans="2:7" ht="19.5" customHeight="1" x14ac:dyDescent="0.35">
      <c r="B37" s="60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35">
      <c r="B38" s="64" t="s">
        <v>13</v>
      </c>
      <c r="C38" s="120"/>
      <c r="D38" s="121"/>
      <c r="E38" s="121"/>
      <c r="F38" s="121"/>
      <c r="G38" s="122"/>
    </row>
    <row r="39" spans="2:7" ht="19.5" customHeight="1" x14ac:dyDescent="0.35">
      <c r="B39" s="60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35">
      <c r="B40" s="64" t="s">
        <v>14</v>
      </c>
      <c r="C40" s="123"/>
      <c r="D40" s="124"/>
      <c r="E40" s="124"/>
      <c r="F40" s="124"/>
      <c r="G40" s="125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02"/>
  <sheetViews>
    <sheetView showGridLines="0" topLeftCell="D36" zoomScale="85" zoomScaleNormal="85" workbookViewId="0">
      <selection activeCell="F49" sqref="F49:G4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SUM(J10:J68)</f>
        <v>235</v>
      </c>
      <c r="J8" s="25">
        <f>I8/8</f>
        <v>29.375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3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53</v>
      </c>
      <c r="G14" s="36">
        <v>9001</v>
      </c>
      <c r="H14" s="37" t="s">
        <v>54</v>
      </c>
      <c r="I14" s="36" t="s">
        <v>55</v>
      </c>
      <c r="J14" s="38">
        <v>13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53</v>
      </c>
      <c r="G15" s="47">
        <v>9001</v>
      </c>
      <c r="H15" s="48" t="s">
        <v>56</v>
      </c>
      <c r="I15" s="47" t="s">
        <v>55</v>
      </c>
      <c r="J15" s="49">
        <v>13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 t="s">
        <v>57</v>
      </c>
      <c r="G16" s="36">
        <v>9001</v>
      </c>
      <c r="H16" s="50" t="s">
        <v>58</v>
      </c>
      <c r="I16" s="36" t="s">
        <v>55</v>
      </c>
      <c r="J16" s="38">
        <v>8</v>
      </c>
    </row>
    <row r="17" spans="1:10" ht="22.5" customHeight="1" x14ac:dyDescent="0.25">
      <c r="A17" s="31"/>
      <c r="C17" s="40"/>
      <c r="D17" s="33" t="str">
        <f>D16</f>
        <v>Wed</v>
      </c>
      <c r="E17" s="34">
        <f>E16</f>
        <v>44202</v>
      </c>
      <c r="F17" s="35" t="s">
        <v>53</v>
      </c>
      <c r="G17" s="36">
        <v>9001</v>
      </c>
      <c r="H17" s="50" t="s">
        <v>59</v>
      </c>
      <c r="I17" s="36" t="s">
        <v>55</v>
      </c>
      <c r="J17" s="38">
        <v>5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57</v>
      </c>
      <c r="G18" s="47">
        <v>9001</v>
      </c>
      <c r="H18" s="48" t="s">
        <v>60</v>
      </c>
      <c r="I18" s="47" t="s">
        <v>55</v>
      </c>
      <c r="J18" s="49">
        <v>3</v>
      </c>
    </row>
    <row r="19" spans="1:10" ht="22.5" customHeight="1" x14ac:dyDescent="0.25">
      <c r="A19" s="31"/>
      <c r="C19" s="40"/>
      <c r="D19" s="44" t="str">
        <f>D18</f>
        <v>Thu</v>
      </c>
      <c r="E19" s="45">
        <f>E18</f>
        <v>44203</v>
      </c>
      <c r="F19" s="46" t="s">
        <v>53</v>
      </c>
      <c r="G19" s="47">
        <v>9001</v>
      </c>
      <c r="H19" s="48" t="s">
        <v>61</v>
      </c>
      <c r="I19" s="47" t="s">
        <v>55</v>
      </c>
      <c r="J19" s="49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53</v>
      </c>
      <c r="G20" s="36">
        <v>9001</v>
      </c>
      <c r="H20" s="43" t="s">
        <v>62</v>
      </c>
      <c r="I20" s="36" t="s">
        <v>55</v>
      </c>
      <c r="J20" s="38">
        <v>12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44205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 t="shared" si="2"/>
        <v>44206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33" t="str">
        <f t="shared" si="3"/>
        <v>Mo</v>
      </c>
      <c r="E23" s="34">
        <f t="shared" si="2"/>
        <v>44207</v>
      </c>
      <c r="F23" s="35" t="s">
        <v>53</v>
      </c>
      <c r="G23" s="36">
        <v>9001</v>
      </c>
      <c r="H23" s="43" t="s">
        <v>77</v>
      </c>
      <c r="I23" s="36" t="s">
        <v>55</v>
      </c>
      <c r="J23" s="38">
        <v>14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44" t="str">
        <f t="shared" si="3"/>
        <v>Tue</v>
      </c>
      <c r="E24" s="45">
        <f>+E23+1</f>
        <v>44208</v>
      </c>
      <c r="F24" s="46" t="s">
        <v>53</v>
      </c>
      <c r="G24" s="47">
        <v>9001</v>
      </c>
      <c r="H24" s="51" t="s">
        <v>78</v>
      </c>
      <c r="I24" s="47" t="s">
        <v>74</v>
      </c>
      <c r="J24" s="49">
        <v>12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33" t="str">
        <f t="shared" si="3"/>
        <v>Wed</v>
      </c>
      <c r="E25" s="34">
        <f>+E24+1</f>
        <v>44209</v>
      </c>
      <c r="F25" s="35" t="s">
        <v>57</v>
      </c>
      <c r="G25" s="36">
        <v>9001</v>
      </c>
      <c r="H25" s="43" t="s">
        <v>79</v>
      </c>
      <c r="I25" s="36" t="s">
        <v>55</v>
      </c>
      <c r="J25" s="38">
        <v>8</v>
      </c>
    </row>
    <row r="26" spans="1:10" ht="22.5" customHeight="1" x14ac:dyDescent="0.25">
      <c r="A26" s="31"/>
      <c r="C26" s="40"/>
      <c r="D26" s="33" t="str">
        <f>D25</f>
        <v>Wed</v>
      </c>
      <c r="E26" s="34">
        <f>E25</f>
        <v>44209</v>
      </c>
      <c r="F26" s="35" t="s">
        <v>53</v>
      </c>
      <c r="G26" s="36">
        <v>9001</v>
      </c>
      <c r="H26" s="43" t="s">
        <v>80</v>
      </c>
      <c r="I26" s="36" t="s">
        <v>55</v>
      </c>
      <c r="J26" s="38">
        <v>6</v>
      </c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40"/>
      <c r="D27" s="44" t="str">
        <f t="shared" si="3"/>
        <v>Thu</v>
      </c>
      <c r="E27" s="45">
        <f>+E25+1</f>
        <v>44210</v>
      </c>
      <c r="F27" s="46" t="s">
        <v>57</v>
      </c>
      <c r="G27" s="47">
        <v>9001</v>
      </c>
      <c r="H27" s="48" t="s">
        <v>81</v>
      </c>
      <c r="I27" s="47" t="s">
        <v>55</v>
      </c>
      <c r="J27" s="49">
        <v>8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40"/>
      <c r="D28" s="33" t="str">
        <f t="shared" si="3"/>
        <v>Fri</v>
      </c>
      <c r="E28" s="34">
        <f>+E27+1</f>
        <v>44211</v>
      </c>
      <c r="F28" s="35" t="s">
        <v>57</v>
      </c>
      <c r="G28" s="36">
        <v>9001</v>
      </c>
      <c r="H28" s="43" t="s">
        <v>82</v>
      </c>
      <c r="I28" s="36" t="s">
        <v>74</v>
      </c>
      <c r="J28" s="38">
        <v>3</v>
      </c>
    </row>
    <row r="29" spans="1:10" ht="22.5" customHeight="1" x14ac:dyDescent="0.25">
      <c r="A29" s="31"/>
      <c r="C29" s="40"/>
      <c r="D29" s="33" t="str">
        <f>D28</f>
        <v>Fri</v>
      </c>
      <c r="E29" s="34">
        <f>E28</f>
        <v>44211</v>
      </c>
      <c r="F29" s="35" t="s">
        <v>53</v>
      </c>
      <c r="G29" s="36">
        <v>9001</v>
      </c>
      <c r="H29" s="43" t="s">
        <v>80</v>
      </c>
      <c r="I29" s="36" t="s">
        <v>74</v>
      </c>
      <c r="J29" s="38">
        <v>6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40"/>
      <c r="D30" s="33" t="str">
        <f t="shared" si="3"/>
        <v>Sat</v>
      </c>
      <c r="E30" s="34">
        <f>+E28+1</f>
        <v>44212</v>
      </c>
      <c r="F30" s="35"/>
      <c r="G30" s="36"/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40"/>
      <c r="D31" s="33" t="str">
        <f t="shared" si="3"/>
        <v>Sun</v>
      </c>
      <c r="E31" s="34">
        <f t="shared" si="2"/>
        <v>44213</v>
      </c>
      <c r="F31" s="35"/>
      <c r="G31" s="36"/>
      <c r="H31" s="43"/>
      <c r="I31" s="36"/>
      <c r="J31" s="38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40"/>
      <c r="D32" s="33" t="str">
        <f t="shared" si="3"/>
        <v>Mo</v>
      </c>
      <c r="E32" s="34">
        <f t="shared" si="2"/>
        <v>44214</v>
      </c>
      <c r="F32" s="35" t="s">
        <v>63</v>
      </c>
      <c r="G32" s="36">
        <v>9001</v>
      </c>
      <c r="H32" s="43" t="s">
        <v>64</v>
      </c>
      <c r="I32" s="36" t="s">
        <v>73</v>
      </c>
      <c r="J32" s="38">
        <v>4</v>
      </c>
    </row>
    <row r="33" spans="1:10" ht="22.5" customHeight="1" x14ac:dyDescent="0.25">
      <c r="A33" s="31"/>
      <c r="C33" s="40"/>
      <c r="D33" s="33" t="str">
        <f>D32</f>
        <v>Mo</v>
      </c>
      <c r="E33" s="34">
        <f>E32</f>
        <v>44214</v>
      </c>
      <c r="F33" s="35" t="s">
        <v>53</v>
      </c>
      <c r="G33" s="36">
        <v>9001</v>
      </c>
      <c r="H33" s="43" t="s">
        <v>65</v>
      </c>
      <c r="I33" s="36" t="s">
        <v>55</v>
      </c>
      <c r="J33" s="38">
        <v>6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40"/>
      <c r="D34" s="44" t="str">
        <f t="shared" si="3"/>
        <v>Tue</v>
      </c>
      <c r="E34" s="45">
        <f>+E32+1</f>
        <v>44215</v>
      </c>
      <c r="F34" s="46" t="s">
        <v>57</v>
      </c>
      <c r="G34" s="47">
        <v>9001</v>
      </c>
      <c r="H34" s="51" t="s">
        <v>66</v>
      </c>
      <c r="I34" s="47" t="s">
        <v>74</v>
      </c>
      <c r="J34" s="49">
        <v>7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40"/>
      <c r="D35" s="33" t="str">
        <f t="shared" si="3"/>
        <v>Wed</v>
      </c>
      <c r="E35" s="34">
        <f>+E34+1</f>
        <v>44216</v>
      </c>
      <c r="F35" s="35" t="s">
        <v>57</v>
      </c>
      <c r="G35" s="36">
        <v>9001</v>
      </c>
      <c r="H35" s="43" t="s">
        <v>67</v>
      </c>
      <c r="I35" s="36" t="s">
        <v>75</v>
      </c>
      <c r="J35" s="38">
        <v>6</v>
      </c>
    </row>
    <row r="36" spans="1:10" ht="22.5" customHeight="1" x14ac:dyDescent="0.25">
      <c r="A36" s="31"/>
      <c r="C36" s="40"/>
      <c r="D36" s="33" t="str">
        <f>D35</f>
        <v>Wed</v>
      </c>
      <c r="E36" s="34">
        <f>E35</f>
        <v>44216</v>
      </c>
      <c r="F36" s="35" t="s">
        <v>53</v>
      </c>
      <c r="G36" s="36">
        <v>9001</v>
      </c>
      <c r="H36" s="43" t="s">
        <v>68</v>
      </c>
      <c r="I36" s="36" t="s">
        <v>55</v>
      </c>
      <c r="J36" s="38">
        <v>4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+E35+1</f>
        <v>44217</v>
      </c>
      <c r="F37" s="46" t="s">
        <v>53</v>
      </c>
      <c r="G37" s="47">
        <v>9001</v>
      </c>
      <c r="H37" s="48" t="s">
        <v>69</v>
      </c>
      <c r="I37" s="47" t="s">
        <v>55</v>
      </c>
      <c r="J37" s="49">
        <v>5</v>
      </c>
    </row>
    <row r="38" spans="1:10" ht="22.5" customHeight="1" x14ac:dyDescent="0.25">
      <c r="A38" s="31"/>
      <c r="C38" s="40"/>
      <c r="D38" s="44" t="str">
        <f>D37</f>
        <v>Thu</v>
      </c>
      <c r="E38" s="45">
        <f>E37</f>
        <v>44217</v>
      </c>
      <c r="F38" s="46" t="s">
        <v>57</v>
      </c>
      <c r="G38" s="47">
        <v>9001</v>
      </c>
      <c r="H38" s="48" t="s">
        <v>70</v>
      </c>
      <c r="I38" s="47" t="s">
        <v>55</v>
      </c>
      <c r="J38" s="49">
        <v>5</v>
      </c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40"/>
      <c r="D39" s="33" t="str">
        <f t="shared" si="3"/>
        <v>Fri</v>
      </c>
      <c r="E39" s="34">
        <f>+E37+1</f>
        <v>44218</v>
      </c>
      <c r="F39" s="35" t="s">
        <v>57</v>
      </c>
      <c r="G39" s="36">
        <v>9001</v>
      </c>
      <c r="H39" s="43" t="s">
        <v>71</v>
      </c>
      <c r="I39" s="36" t="s">
        <v>76</v>
      </c>
      <c r="J39" s="38">
        <v>2</v>
      </c>
    </row>
    <row r="40" spans="1:10" ht="22.5" customHeight="1" x14ac:dyDescent="0.25">
      <c r="A40" s="31"/>
      <c r="C40" s="40"/>
      <c r="D40" s="33" t="str">
        <f>D39</f>
        <v>Fri</v>
      </c>
      <c r="E40" s="34">
        <f>E39</f>
        <v>44218</v>
      </c>
      <c r="F40" s="35" t="s">
        <v>53</v>
      </c>
      <c r="G40" s="36">
        <v>9001</v>
      </c>
      <c r="H40" s="43" t="s">
        <v>72</v>
      </c>
      <c r="I40" s="36" t="s">
        <v>55</v>
      </c>
      <c r="J40" s="38">
        <v>6</v>
      </c>
    </row>
    <row r="41" spans="1:10" ht="22.5" customHeight="1" x14ac:dyDescent="0.25">
      <c r="A41" s="31" t="str">
        <f t="shared" si="0"/>
        <v/>
      </c>
      <c r="B41" s="8">
        <f t="shared" si="1"/>
        <v>6</v>
      </c>
      <c r="C41" s="40"/>
      <c r="D41" s="33" t="str">
        <f t="shared" si="3"/>
        <v>Sat</v>
      </c>
      <c r="E41" s="34">
        <f>+E39+1</f>
        <v>44219</v>
      </c>
      <c r="F41" s="35"/>
      <c r="G41" s="36"/>
      <c r="H41" s="37"/>
      <c r="I41" s="36"/>
      <c r="J41" s="38"/>
    </row>
    <row r="42" spans="1:10" ht="22.5" customHeight="1" x14ac:dyDescent="0.25">
      <c r="A42" s="31" t="str">
        <f t="shared" si="0"/>
        <v/>
      </c>
      <c r="B42" s="8">
        <f t="shared" si="1"/>
        <v>7</v>
      </c>
      <c r="C42" s="40"/>
      <c r="D42" s="33" t="str">
        <f t="shared" si="3"/>
        <v>Sun</v>
      </c>
      <c r="E42" s="34">
        <f t="shared" si="2"/>
        <v>44220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1</v>
      </c>
      <c r="C43" s="40"/>
      <c r="D43" s="33" t="str">
        <f t="shared" si="3"/>
        <v>Mo</v>
      </c>
      <c r="E43" s="34">
        <f t="shared" si="2"/>
        <v>44221</v>
      </c>
      <c r="F43" s="35" t="s">
        <v>57</v>
      </c>
      <c r="G43" s="36">
        <v>9001</v>
      </c>
      <c r="H43" s="43" t="s">
        <v>83</v>
      </c>
      <c r="I43" s="36" t="s">
        <v>55</v>
      </c>
      <c r="J43" s="38">
        <v>6</v>
      </c>
    </row>
    <row r="44" spans="1:10" ht="22.5" customHeight="1" x14ac:dyDescent="0.25">
      <c r="A44" s="31"/>
      <c r="C44" s="40"/>
      <c r="D44" s="33" t="str">
        <f>D43</f>
        <v>Mo</v>
      </c>
      <c r="E44" s="34">
        <f>E43</f>
        <v>44221</v>
      </c>
      <c r="F44" s="35" t="s">
        <v>53</v>
      </c>
      <c r="G44" s="36">
        <v>9001</v>
      </c>
      <c r="H44" s="43" t="s">
        <v>84</v>
      </c>
      <c r="I44" s="36" t="s">
        <v>55</v>
      </c>
      <c r="J44" s="38">
        <v>5</v>
      </c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40"/>
      <c r="D45" s="44" t="str">
        <f t="shared" si="3"/>
        <v>Tue</v>
      </c>
      <c r="E45" s="45">
        <f>+E43+1</f>
        <v>44222</v>
      </c>
      <c r="F45" s="46" t="s">
        <v>57</v>
      </c>
      <c r="G45" s="47">
        <v>9001</v>
      </c>
      <c r="H45" s="48" t="s">
        <v>85</v>
      </c>
      <c r="I45" s="47" t="s">
        <v>55</v>
      </c>
      <c r="J45" s="49">
        <v>8</v>
      </c>
    </row>
    <row r="46" spans="1:10" ht="22.5" customHeight="1" x14ac:dyDescent="0.25">
      <c r="A46" s="31"/>
      <c r="C46" s="40"/>
      <c r="D46" s="44" t="str">
        <f>D45</f>
        <v>Tue</v>
      </c>
      <c r="E46" s="45">
        <f>E45</f>
        <v>44222</v>
      </c>
      <c r="F46" s="46" t="s">
        <v>53</v>
      </c>
      <c r="G46" s="47">
        <v>9001</v>
      </c>
      <c r="H46" s="48" t="s">
        <v>84</v>
      </c>
      <c r="I46" s="47" t="s">
        <v>55</v>
      </c>
      <c r="J46" s="49">
        <v>5</v>
      </c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+E45+1</f>
        <v>44223</v>
      </c>
      <c r="F47" s="35" t="s">
        <v>57</v>
      </c>
      <c r="G47" s="36">
        <v>9001</v>
      </c>
      <c r="H47" s="43" t="s">
        <v>86</v>
      </c>
      <c r="I47" s="36" t="s">
        <v>55</v>
      </c>
      <c r="J47" s="38">
        <v>5</v>
      </c>
    </row>
    <row r="48" spans="1:10" ht="22.5" customHeight="1" x14ac:dyDescent="0.25">
      <c r="A48" s="31"/>
      <c r="C48" s="40"/>
      <c r="D48" s="33" t="str">
        <f>D47</f>
        <v>Wed</v>
      </c>
      <c r="E48" s="34">
        <f>E47</f>
        <v>44223</v>
      </c>
      <c r="F48" s="35" t="s">
        <v>53</v>
      </c>
      <c r="G48" s="36">
        <v>9001</v>
      </c>
      <c r="H48" s="43" t="s">
        <v>84</v>
      </c>
      <c r="I48" s="36" t="s">
        <v>55</v>
      </c>
      <c r="J48" s="38">
        <v>8</v>
      </c>
    </row>
    <row r="49" spans="1:10" ht="22.5" customHeight="1" x14ac:dyDescent="0.25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+E47+1</f>
        <v>44224</v>
      </c>
      <c r="F49" s="46" t="s">
        <v>57</v>
      </c>
      <c r="G49" s="47">
        <v>9001</v>
      </c>
      <c r="H49" s="51" t="s">
        <v>87</v>
      </c>
      <c r="I49" s="47" t="s">
        <v>55</v>
      </c>
      <c r="J49" s="49">
        <v>5</v>
      </c>
    </row>
    <row r="50" spans="1:10" ht="22.5" customHeight="1" x14ac:dyDescent="0.25">
      <c r="A50" s="31"/>
      <c r="C50" s="40"/>
      <c r="D50" s="44" t="str">
        <f>D49</f>
        <v>Thu</v>
      </c>
      <c r="E50" s="45">
        <f>E49</f>
        <v>44224</v>
      </c>
      <c r="F50" s="46" t="s">
        <v>53</v>
      </c>
      <c r="G50" s="47">
        <v>9001</v>
      </c>
      <c r="H50" s="51" t="s">
        <v>84</v>
      </c>
      <c r="I50" s="47" t="s">
        <v>55</v>
      </c>
      <c r="J50" s="49">
        <v>8</v>
      </c>
    </row>
    <row r="51" spans="1:10" ht="22.5" customHeight="1" x14ac:dyDescent="0.25">
      <c r="A51" s="31">
        <f t="shared" si="0"/>
        <v>1</v>
      </c>
      <c r="B51" s="8">
        <f>WEEKDAY(E49+1,2)</f>
        <v>5</v>
      </c>
      <c r="C51" s="40"/>
      <c r="D51" s="33" t="str">
        <f>IF(B51=1,"Mo",IF(B51=2,"Tue",IF(B51=3,"Wed",IF(B51=4,"Thu",IF(B51=5,"Fri",IF(B51=6,"Sat",IF(B51=7,"Sun","")))))))</f>
        <v>Fri</v>
      </c>
      <c r="E51" s="34">
        <f>IF(MONTH(E49+1)&gt;MONTH(E49),"",E49+1)</f>
        <v>44225</v>
      </c>
      <c r="F51" s="35" t="s">
        <v>53</v>
      </c>
      <c r="G51" s="36">
        <v>9001</v>
      </c>
      <c r="H51" s="43" t="s">
        <v>88</v>
      </c>
      <c r="I51" s="36" t="s">
        <v>55</v>
      </c>
      <c r="J51" s="38">
        <v>10</v>
      </c>
    </row>
    <row r="52" spans="1:10" ht="22.5" customHeight="1" x14ac:dyDescent="0.25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IF(MONTH(E51+1)&gt;MONTH(E51),"",E51+1)</f>
        <v>44226</v>
      </c>
      <c r="F52" s="35"/>
      <c r="G52" s="36"/>
      <c r="H52" s="37"/>
      <c r="I52" s="36"/>
      <c r="J52" s="38"/>
    </row>
    <row r="53" spans="1:10" ht="22.5" customHeight="1" thickBot="1" x14ac:dyDescent="0.3">
      <c r="A53" s="31" t="str">
        <f t="shared" si="0"/>
        <v/>
      </c>
      <c r="B53" s="8">
        <v>7</v>
      </c>
      <c r="C53" s="40"/>
      <c r="D53" s="52" t="str">
        <f t="shared" si="3"/>
        <v>Sun</v>
      </c>
      <c r="E53" s="53">
        <f>IF(MONTH(E52+1)&gt;MONTH(E52),"",E52+1)</f>
        <v>44227</v>
      </c>
      <c r="F53" s="54" t="s">
        <v>57</v>
      </c>
      <c r="G53" s="55">
        <v>9001</v>
      </c>
      <c r="H53" s="56" t="s">
        <v>89</v>
      </c>
      <c r="I53" s="55" t="s">
        <v>55</v>
      </c>
      <c r="J53" s="57">
        <v>10</v>
      </c>
    </row>
    <row r="54" spans="1:10" ht="30" customHeight="1" x14ac:dyDescent="0.25"/>
    <row r="55" spans="1:10" ht="30" customHeight="1" x14ac:dyDescent="0.25"/>
    <row r="56" spans="1:10" ht="30" customHeight="1" x14ac:dyDescent="0.25"/>
    <row r="57" spans="1:10" ht="30" customHeight="1" x14ac:dyDescent="0.25"/>
    <row r="58" spans="1:10" ht="30" customHeight="1" x14ac:dyDescent="0.25"/>
    <row r="59" spans="1:10" ht="30" customHeight="1" x14ac:dyDescent="0.25"/>
    <row r="60" spans="1:10" ht="30" customHeight="1" x14ac:dyDescent="0.25"/>
    <row r="61" spans="1:10" ht="30" customHeight="1" x14ac:dyDescent="0.25"/>
    <row r="62" spans="1:10" ht="30" customHeight="1" x14ac:dyDescent="0.25"/>
    <row r="63" spans="1:10" ht="30" customHeight="1" x14ac:dyDescent="0.25"/>
    <row r="64" spans="1:10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</sheetData>
  <mergeCells count="2">
    <mergeCell ref="D4:E4"/>
    <mergeCell ref="D1:J1"/>
  </mergeCells>
  <conditionalFormatting sqref="C11:C51">
    <cfRule type="expression" dxfId="527" priority="35" stopIfTrue="1">
      <formula>IF($A11=1,B11,)</formula>
    </cfRule>
    <cfRule type="expression" dxfId="526" priority="36" stopIfTrue="1">
      <formula>IF($A11="",B11,)</formula>
    </cfRule>
  </conditionalFormatting>
  <conditionalFormatting sqref="E11">
    <cfRule type="expression" dxfId="525" priority="37" stopIfTrue="1">
      <formula>IF($A11="",B11,"")</formula>
    </cfRule>
  </conditionalFormatting>
  <conditionalFormatting sqref="E12:E51">
    <cfRule type="expression" dxfId="524" priority="38" stopIfTrue="1">
      <formula>IF($A12&lt;&gt;1,B12,"")</formula>
    </cfRule>
  </conditionalFormatting>
  <conditionalFormatting sqref="D11:D51">
    <cfRule type="expression" dxfId="523" priority="39" stopIfTrue="1">
      <formula>IF($A11="",B11,)</formula>
    </cfRule>
  </conditionalFormatting>
  <conditionalFormatting sqref="G14:G31 G41:G50 G11:G12">
    <cfRule type="expression" dxfId="522" priority="40" stopIfTrue="1">
      <formula>#REF!="Freelancer"</formula>
    </cfRule>
    <cfRule type="expression" dxfId="521" priority="41" stopIfTrue="1">
      <formula>#REF!="DTC Int. Staff"</formula>
    </cfRule>
  </conditionalFormatting>
  <conditionalFormatting sqref="G49:G50 G14 G18:G23 G41:G44 G27:G31">
    <cfRule type="expression" dxfId="520" priority="33" stopIfTrue="1">
      <formula>$F$5="Freelancer"</formula>
    </cfRule>
    <cfRule type="expression" dxfId="519" priority="34" stopIfTrue="1">
      <formula>$F$5="DTC Int. Staff"</formula>
    </cfRule>
  </conditionalFormatting>
  <conditionalFormatting sqref="G12">
    <cfRule type="expression" dxfId="518" priority="31" stopIfTrue="1">
      <formula>#REF!="Freelancer"</formula>
    </cfRule>
    <cfRule type="expression" dxfId="517" priority="32" stopIfTrue="1">
      <formula>#REF!="DTC Int. Staff"</formula>
    </cfRule>
  </conditionalFormatting>
  <conditionalFormatting sqref="G12">
    <cfRule type="expression" dxfId="516" priority="29" stopIfTrue="1">
      <formula>$F$5="Freelancer"</formula>
    </cfRule>
    <cfRule type="expression" dxfId="515" priority="30" stopIfTrue="1">
      <formula>$F$5="DTC Int. Staff"</formula>
    </cfRule>
  </conditionalFormatting>
  <conditionalFormatting sqref="G13">
    <cfRule type="expression" dxfId="514" priority="27" stopIfTrue="1">
      <formula>#REF!="Freelancer"</formula>
    </cfRule>
    <cfRule type="expression" dxfId="513" priority="28" stopIfTrue="1">
      <formula>#REF!="DTC Int. Staff"</formula>
    </cfRule>
  </conditionalFormatting>
  <conditionalFormatting sqref="G13">
    <cfRule type="expression" dxfId="512" priority="25" stopIfTrue="1">
      <formula>$F$5="Freelancer"</formula>
    </cfRule>
    <cfRule type="expression" dxfId="511" priority="26" stopIfTrue="1">
      <formula>$F$5="DTC Int. Staff"</formula>
    </cfRule>
  </conditionalFormatting>
  <conditionalFormatting sqref="C53">
    <cfRule type="expression" dxfId="510" priority="22" stopIfTrue="1">
      <formula>IF($A53=1,B53,)</formula>
    </cfRule>
    <cfRule type="expression" dxfId="509" priority="23" stopIfTrue="1">
      <formula>IF($A53="",B53,)</formula>
    </cfRule>
  </conditionalFormatting>
  <conditionalFormatting sqref="D53">
    <cfRule type="expression" dxfId="508" priority="24" stopIfTrue="1">
      <formula>IF($A53="",B53,)</formula>
    </cfRule>
  </conditionalFormatting>
  <conditionalFormatting sqref="C52">
    <cfRule type="expression" dxfId="507" priority="19" stopIfTrue="1">
      <formula>IF($A52=1,B52,)</formula>
    </cfRule>
    <cfRule type="expression" dxfId="506" priority="20" stopIfTrue="1">
      <formula>IF($A52="",B52,)</formula>
    </cfRule>
  </conditionalFormatting>
  <conditionalFormatting sqref="D52">
    <cfRule type="expression" dxfId="505" priority="21" stopIfTrue="1">
      <formula>IF($A52="",B52,)</formula>
    </cfRule>
  </conditionalFormatting>
  <conditionalFormatting sqref="E52">
    <cfRule type="expression" dxfId="504" priority="18" stopIfTrue="1">
      <formula>IF($A52&lt;&gt;1,B52,"")</formula>
    </cfRule>
  </conditionalFormatting>
  <conditionalFormatting sqref="E53">
    <cfRule type="expression" dxfId="503" priority="17" stopIfTrue="1">
      <formula>IF($A53&lt;&gt;1,B53,"")</formula>
    </cfRule>
  </conditionalFormatting>
  <conditionalFormatting sqref="G25:G26">
    <cfRule type="expression" dxfId="502" priority="15" stopIfTrue="1">
      <formula>$F$5="Freelancer"</formula>
    </cfRule>
    <cfRule type="expression" dxfId="501" priority="16" stopIfTrue="1">
      <formula>$F$5="DTC Int. Staff"</formula>
    </cfRule>
  </conditionalFormatting>
  <conditionalFormatting sqref="G32:G40">
    <cfRule type="expression" dxfId="500" priority="5" stopIfTrue="1">
      <formula>#REF!="Freelancer"</formula>
    </cfRule>
    <cfRule type="expression" dxfId="499" priority="6" stopIfTrue="1">
      <formula>#REF!="DTC Int. Staff"</formula>
    </cfRule>
  </conditionalFormatting>
  <conditionalFormatting sqref="G32:G33 G37:G40">
    <cfRule type="expression" dxfId="498" priority="3" stopIfTrue="1">
      <formula>$F$5="Freelancer"</formula>
    </cfRule>
    <cfRule type="expression" dxfId="497" priority="4" stopIfTrue="1">
      <formula>$F$5="DTC Int. Staff"</formula>
    </cfRule>
  </conditionalFormatting>
  <conditionalFormatting sqref="G35:G36">
    <cfRule type="expression" dxfId="496" priority="1" stopIfTrue="1">
      <formula>$F$5="Freelancer"</formula>
    </cfRule>
    <cfRule type="expression" dxfId="4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2"/>
  <sheetViews>
    <sheetView showGridLines="0" topLeftCell="D13" zoomScale="90" zoomScaleNormal="9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SUM(J10:J127)</f>
        <v>248</v>
      </c>
      <c r="J8" s="25">
        <f>I8/8</f>
        <v>31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3" si="0">IF(OR(C11="f",C11="u",C11="F",C11="U"),"",IF(OR(B11=1,B11=2,B11=3,B11=4,B11=5),1,""))</f>
        <v>1</v>
      </c>
      <c r="B11" s="8">
        <f t="shared" ref="B11:B113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46" t="s">
        <v>53</v>
      </c>
      <c r="G11" s="47">
        <v>9001</v>
      </c>
      <c r="H11" s="37" t="s">
        <v>97</v>
      </c>
      <c r="I11" s="47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46"/>
      <c r="G12" s="47">
        <v>9001</v>
      </c>
      <c r="H12" s="37"/>
      <c r="I12" s="47"/>
      <c r="J12" s="38"/>
    </row>
    <row r="13" spans="1:10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46" t="s">
        <v>53</v>
      </c>
      <c r="G16" s="47">
        <v>9001</v>
      </c>
      <c r="H16" s="37" t="s">
        <v>97</v>
      </c>
      <c r="I16" s="47" t="s">
        <v>55</v>
      </c>
      <c r="J16" s="38">
        <v>13</v>
      </c>
    </row>
    <row r="17" spans="1:10" ht="22.5" customHeight="1" x14ac:dyDescent="0.25">
      <c r="A17" s="31"/>
      <c r="C17" s="40"/>
      <c r="D17" s="41" t="s">
        <v>91</v>
      </c>
      <c r="E17" s="42">
        <v>44229</v>
      </c>
      <c r="F17" s="46" t="s">
        <v>57</v>
      </c>
      <c r="G17" s="47">
        <v>9001</v>
      </c>
      <c r="H17" s="43" t="s">
        <v>98</v>
      </c>
      <c r="I17" s="47" t="s">
        <v>55</v>
      </c>
      <c r="J17" s="38">
        <v>1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40"/>
      <c r="D18" s="114" t="str">
        <f>IF(B18=1,"Mo",IF(B18=2,"Tue",IF(B18=3,"Wed",IF(B18=4,"Thu",IF(B18=5,"Fri",IF(B18=6,"Sat",IF(B18=7,"Sun","")))))))</f>
        <v>Wed</v>
      </c>
      <c r="E18" s="115">
        <f>+E16+1</f>
        <v>44230</v>
      </c>
      <c r="F18" s="46" t="s">
        <v>53</v>
      </c>
      <c r="G18" s="47">
        <v>9001</v>
      </c>
      <c r="H18" s="43" t="s">
        <v>95</v>
      </c>
      <c r="I18" s="47" t="s">
        <v>55</v>
      </c>
      <c r="J18" s="38">
        <v>11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3" si="3">IF(B19=1,"Mo",IF(B19=2,"Tue",IF(B19=3,"Wed",IF(B19=4,"Thu",IF(B19=5,"Fri",IF(B19=6,"Sat",IF(B19=7,"Sun","")))))))</f>
        <v>Thu</v>
      </c>
      <c r="E19" s="34">
        <f>+E18+1</f>
        <v>44231</v>
      </c>
      <c r="F19" s="46" t="s">
        <v>53</v>
      </c>
      <c r="G19" s="47">
        <v>9001</v>
      </c>
      <c r="H19" s="43" t="s">
        <v>95</v>
      </c>
      <c r="I19" s="47" t="s">
        <v>55</v>
      </c>
      <c r="J19" s="38">
        <v>16</v>
      </c>
    </row>
    <row r="20" spans="1:10" ht="22.5" customHeight="1" x14ac:dyDescent="0.25">
      <c r="A20" s="31"/>
      <c r="C20" s="40"/>
      <c r="D20" s="33" t="str">
        <f>D19</f>
        <v>Thu</v>
      </c>
      <c r="E20" s="34">
        <f>E19</f>
        <v>44231</v>
      </c>
      <c r="F20" s="46" t="s">
        <v>57</v>
      </c>
      <c r="G20" s="47">
        <v>9001</v>
      </c>
      <c r="H20" s="43" t="s">
        <v>96</v>
      </c>
      <c r="I20" s="47" t="s">
        <v>55</v>
      </c>
      <c r="J20" s="38">
        <v>1</v>
      </c>
    </row>
    <row r="21" spans="1:10" ht="22.5" customHeight="1" x14ac:dyDescent="0.25">
      <c r="A21" s="31"/>
      <c r="C21" s="40"/>
      <c r="D21" s="33" t="str">
        <f t="shared" ref="D21:E23" si="4">D20</f>
        <v>Thu</v>
      </c>
      <c r="E21" s="34">
        <f t="shared" si="4"/>
        <v>44231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4"/>
        <v>Thu</v>
      </c>
      <c r="E22" s="34">
        <f t="shared" si="4"/>
        <v>44231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4"/>
        <v>Thu</v>
      </c>
      <c r="E23" s="34">
        <f t="shared" si="4"/>
        <v>44231</v>
      </c>
      <c r="F23" s="35"/>
      <c r="G23" s="36"/>
      <c r="H23" s="37"/>
      <c r="I23" s="36"/>
      <c r="J23" s="38"/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3"/>
        <v>Fri</v>
      </c>
      <c r="E24" s="45">
        <f>+E19+1</f>
        <v>44232</v>
      </c>
      <c r="F24" s="46" t="s">
        <v>53</v>
      </c>
      <c r="G24" s="47">
        <v>9001</v>
      </c>
      <c r="H24" s="43" t="s">
        <v>95</v>
      </c>
      <c r="I24" s="47" t="s">
        <v>55</v>
      </c>
      <c r="J24" s="49">
        <v>8</v>
      </c>
    </row>
    <row r="25" spans="1:10" ht="22.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ref="D26:E28" si="5">D25</f>
        <v>Fri</v>
      </c>
      <c r="E26" s="45">
        <f t="shared" si="5"/>
        <v>44232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5"/>
        <v>Fri</v>
      </c>
      <c r="E27" s="45">
        <f t="shared" si="5"/>
        <v>44232</v>
      </c>
      <c r="F27" s="46"/>
      <c r="G27" s="47"/>
      <c r="H27" s="48"/>
      <c r="I27" s="47"/>
      <c r="J27" s="49"/>
    </row>
    <row r="28" spans="1:10" ht="22.5" customHeight="1" x14ac:dyDescent="0.25">
      <c r="A28" s="31"/>
      <c r="C28" s="40"/>
      <c r="D28" s="44" t="str">
        <f t="shared" si="5"/>
        <v>Fri</v>
      </c>
      <c r="E28" s="45">
        <f t="shared" si="5"/>
        <v>44232</v>
      </c>
      <c r="F28" s="46"/>
      <c r="G28" s="47"/>
      <c r="H28" s="48"/>
      <c r="I28" s="47"/>
      <c r="J28" s="49"/>
    </row>
    <row r="29" spans="1:10" ht="22.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3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ref="D31:E33" si="6">D30</f>
        <v>Sat</v>
      </c>
      <c r="E31" s="34">
        <f t="shared" si="6"/>
        <v>44233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6"/>
        <v>Sat</v>
      </c>
      <c r="E32" s="34">
        <f t="shared" si="6"/>
        <v>44233</v>
      </c>
      <c r="F32" s="35"/>
      <c r="G32" s="36"/>
      <c r="H32" s="50"/>
      <c r="I32" s="36"/>
      <c r="J32" s="38"/>
    </row>
    <row r="33" spans="1:10" ht="22.5" customHeight="1" x14ac:dyDescent="0.25">
      <c r="A33" s="31"/>
      <c r="C33" s="40"/>
      <c r="D33" s="33" t="str">
        <f t="shared" si="6"/>
        <v>Sat</v>
      </c>
      <c r="E33" s="34">
        <f t="shared" si="6"/>
        <v>44233</v>
      </c>
      <c r="F33" s="35"/>
      <c r="G33" s="36"/>
      <c r="H33" s="50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3"/>
        <v>Sun</v>
      </c>
      <c r="E34" s="45">
        <f>+E29+1</f>
        <v>44234</v>
      </c>
      <c r="F34" s="46" t="s">
        <v>53</v>
      </c>
      <c r="G34" s="47">
        <v>9001</v>
      </c>
      <c r="H34" s="48" t="s">
        <v>99</v>
      </c>
      <c r="I34" s="47" t="s">
        <v>55</v>
      </c>
      <c r="J34" s="49">
        <v>5</v>
      </c>
    </row>
    <row r="35" spans="1:10" ht="22.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ref="D36:E38" si="7">D35</f>
        <v>Sun</v>
      </c>
      <c r="E36" s="45">
        <f t="shared" si="7"/>
        <v>44234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7"/>
        <v>Sun</v>
      </c>
      <c r="E37" s="45">
        <f t="shared" si="7"/>
        <v>44234</v>
      </c>
      <c r="F37" s="46"/>
      <c r="G37" s="47"/>
      <c r="H37" s="48"/>
      <c r="I37" s="47"/>
      <c r="J37" s="49"/>
    </row>
    <row r="38" spans="1:10" ht="22.5" customHeight="1" x14ac:dyDescent="0.25">
      <c r="A38" s="31"/>
      <c r="C38" s="40"/>
      <c r="D38" s="44" t="str">
        <f t="shared" si="7"/>
        <v>Sun</v>
      </c>
      <c r="E38" s="45">
        <f t="shared" si="7"/>
        <v>44234</v>
      </c>
      <c r="F38" s="46"/>
      <c r="G38" s="47"/>
      <c r="H38" s="48"/>
      <c r="I38" s="47"/>
      <c r="J38" s="49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ref="D40:E43" si="8">D39</f>
        <v>Mo</v>
      </c>
      <c r="E40" s="34">
        <f t="shared" si="8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8"/>
        <v>Mo</v>
      </c>
      <c r="E41" s="34">
        <f t="shared" si="8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8"/>
        <v>Mo</v>
      </c>
      <c r="E42" s="34">
        <f t="shared" si="8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/>
      <c r="C43" s="40"/>
      <c r="D43" s="33" t="str">
        <f t="shared" si="8"/>
        <v>Mo</v>
      </c>
      <c r="E43" s="34">
        <f t="shared" si="8"/>
        <v>44235</v>
      </c>
      <c r="F43" s="46" t="s">
        <v>53</v>
      </c>
      <c r="G43" s="47">
        <v>9001</v>
      </c>
      <c r="H43" s="37" t="s">
        <v>94</v>
      </c>
      <c r="I43" s="47" t="s">
        <v>55</v>
      </c>
      <c r="J43" s="38">
        <v>18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40"/>
      <c r="D44" s="33" t="str">
        <f>IF(B44=1,"Mo",IF(B44=2,"Tue",IF(B44=3,"Wed",IF(B44=4,"Thu",IF(B44=5,"Fri",IF(B44=6,"Sat",IF(B44=7,"Sun","")))))))</f>
        <v>Tue</v>
      </c>
      <c r="E44" s="34">
        <f>+E39+1</f>
        <v>44236</v>
      </c>
      <c r="F44" s="46" t="s">
        <v>53</v>
      </c>
      <c r="G44" s="47">
        <v>9001</v>
      </c>
      <c r="H44" s="43" t="s">
        <v>93</v>
      </c>
      <c r="I44" s="47" t="s">
        <v>55</v>
      </c>
      <c r="J44" s="38">
        <v>10</v>
      </c>
    </row>
    <row r="45" spans="1:10" ht="22.5" customHeight="1" x14ac:dyDescent="0.25">
      <c r="A45" s="31"/>
      <c r="C45" s="40"/>
      <c r="D45" s="33" t="s">
        <v>91</v>
      </c>
      <c r="E45" s="34">
        <v>44236</v>
      </c>
      <c r="F45" s="46" t="s">
        <v>57</v>
      </c>
      <c r="G45" s="47">
        <v>9001</v>
      </c>
      <c r="H45" s="43" t="s">
        <v>92</v>
      </c>
      <c r="I45" s="47" t="s">
        <v>55</v>
      </c>
      <c r="J45" s="38">
        <v>1</v>
      </c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>IF(B46=1,"Mo",IF(B46=2,"Tue",IF(B46=3,"Wed",IF(B46=4,"Thu",IF(B46=5,"Fri",IF(B46=6,"Sat",IF(B46=7,"Sun","")))))))</f>
        <v>Wed</v>
      </c>
      <c r="E46" s="34">
        <f>+E44+1</f>
        <v>44237</v>
      </c>
      <c r="F46" s="46" t="s">
        <v>53</v>
      </c>
      <c r="G46" s="47">
        <v>9001</v>
      </c>
      <c r="H46" s="37" t="s">
        <v>90</v>
      </c>
      <c r="I46" s="47" t="s">
        <v>55</v>
      </c>
      <c r="J46" s="38">
        <v>18</v>
      </c>
    </row>
    <row r="47" spans="1:10" ht="22.5" customHeight="1" x14ac:dyDescent="0.25">
      <c r="A47" s="31">
        <f t="shared" si="0"/>
        <v>1</v>
      </c>
      <c r="B47" s="8">
        <f t="shared" si="1"/>
        <v>4</v>
      </c>
      <c r="C47" s="40"/>
      <c r="D47" s="33" t="str">
        <f t="shared" si="3"/>
        <v>Thu</v>
      </c>
      <c r="E47" s="34">
        <f t="shared" ref="E47:E74" si="9">+E46+1</f>
        <v>44238</v>
      </c>
      <c r="F47" s="46" t="s">
        <v>53</v>
      </c>
      <c r="G47" s="47">
        <v>9001</v>
      </c>
      <c r="H47" s="43" t="s">
        <v>100</v>
      </c>
      <c r="I47" s="47" t="s">
        <v>55</v>
      </c>
      <c r="J47" s="38">
        <v>15</v>
      </c>
    </row>
    <row r="48" spans="1:10" ht="22.5" customHeight="1" x14ac:dyDescent="0.25">
      <c r="A48" s="31"/>
      <c r="C48" s="40"/>
      <c r="D48" s="33" t="str">
        <f>D47</f>
        <v>Thu</v>
      </c>
      <c r="E48" s="34">
        <f>E47</f>
        <v>44238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ref="D49:E51" si="10">D48</f>
        <v>Thu</v>
      </c>
      <c r="E49" s="34">
        <f t="shared" si="10"/>
        <v>44238</v>
      </c>
      <c r="F49" s="35"/>
      <c r="G49" s="36"/>
      <c r="H49" s="43"/>
      <c r="I49" s="36"/>
      <c r="J49" s="38"/>
    </row>
    <row r="50" spans="1:10" ht="22.5" customHeight="1" x14ac:dyDescent="0.25">
      <c r="A50" s="31"/>
      <c r="C50" s="40"/>
      <c r="D50" s="33" t="str">
        <f t="shared" si="10"/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5" customHeight="1" x14ac:dyDescent="0.25">
      <c r="A52" s="31">
        <f t="shared" si="0"/>
        <v>1</v>
      </c>
      <c r="B52" s="8">
        <f t="shared" si="1"/>
        <v>5</v>
      </c>
      <c r="C52" s="40"/>
      <c r="D52" s="44" t="str">
        <f t="shared" si="3"/>
        <v>Fri</v>
      </c>
      <c r="E52" s="45">
        <f>+E47+1</f>
        <v>44239</v>
      </c>
      <c r="F52" s="46" t="s">
        <v>53</v>
      </c>
      <c r="G52" s="47">
        <v>9001</v>
      </c>
      <c r="H52" s="51" t="s">
        <v>101</v>
      </c>
      <c r="I52" s="47" t="s">
        <v>55</v>
      </c>
      <c r="J52" s="49">
        <v>8</v>
      </c>
    </row>
    <row r="53" spans="1:10" ht="22.5" customHeight="1" x14ac:dyDescent="0.25">
      <c r="A53" s="31"/>
      <c r="C53" s="40"/>
      <c r="D53" s="44" t="str">
        <f t="shared" ref="D53:E56" si="11">D52</f>
        <v>Fri</v>
      </c>
      <c r="E53" s="45">
        <f t="shared" si="11"/>
        <v>44239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40"/>
      <c r="D57" s="33" t="str">
        <f t="shared" si="3"/>
        <v>Sat</v>
      </c>
      <c r="E57" s="34">
        <f>+E52+1</f>
        <v>44240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>D57</f>
        <v>Sat</v>
      </c>
      <c r="E58" s="34">
        <f>E57</f>
        <v>44240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ref="D59:E61" si="12">D58</f>
        <v>Sat</v>
      </c>
      <c r="E59" s="34">
        <f t="shared" si="12"/>
        <v>44240</v>
      </c>
      <c r="F59" s="35"/>
      <c r="G59" s="36"/>
      <c r="H59" s="43"/>
      <c r="I59" s="36"/>
      <c r="J59" s="38"/>
    </row>
    <row r="60" spans="1:10" ht="22.5" customHeight="1" x14ac:dyDescent="0.25">
      <c r="A60" s="31"/>
      <c r="C60" s="40"/>
      <c r="D60" s="33" t="str">
        <f t="shared" si="12"/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44" t="str">
        <f t="shared" si="3"/>
        <v>Sun</v>
      </c>
      <c r="E62" s="45">
        <f>+E57+1</f>
        <v>44241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>D62</f>
        <v>Sun</v>
      </c>
      <c r="E63" s="45">
        <f>E62</f>
        <v>44241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ref="D64:E66" si="13">D63</f>
        <v>Sun</v>
      </c>
      <c r="E64" s="45">
        <f t="shared" si="13"/>
        <v>44241</v>
      </c>
      <c r="F64" s="46"/>
      <c r="G64" s="47"/>
      <c r="H64" s="48"/>
      <c r="I64" s="47"/>
      <c r="J64" s="49"/>
    </row>
    <row r="65" spans="1:10" ht="22.5" customHeight="1" x14ac:dyDescent="0.25">
      <c r="A65" s="31"/>
      <c r="C65" s="40"/>
      <c r="D65" s="44" t="str">
        <f t="shared" si="13"/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40"/>
      <c r="D67" s="33" t="str">
        <f t="shared" si="3"/>
        <v>Mo</v>
      </c>
      <c r="E67" s="34">
        <f>+E62+1</f>
        <v>44242</v>
      </c>
      <c r="F67" s="46" t="s">
        <v>57</v>
      </c>
      <c r="G67" s="47">
        <v>9001</v>
      </c>
      <c r="H67" s="43" t="s">
        <v>108</v>
      </c>
      <c r="I67" s="36" t="s">
        <v>55</v>
      </c>
      <c r="J67" s="38">
        <v>12</v>
      </c>
    </row>
    <row r="68" spans="1:10" ht="22.5" customHeight="1" x14ac:dyDescent="0.25">
      <c r="A68" s="31"/>
      <c r="C68" s="40"/>
      <c r="D68" s="33" t="str">
        <f>D67</f>
        <v>Mo</v>
      </c>
      <c r="E68" s="34">
        <f>E67</f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ref="D69:E71" si="14">D68</f>
        <v>Mo</v>
      </c>
      <c r="E69" s="34">
        <f t="shared" si="14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/>
      <c r="C70" s="40"/>
      <c r="D70" s="33" t="str">
        <f t="shared" si="14"/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40"/>
      <c r="D72" s="33" t="str">
        <f t="shared" si="3"/>
        <v>Tue</v>
      </c>
      <c r="E72" s="34">
        <f>+E67+1</f>
        <v>44243</v>
      </c>
      <c r="F72" s="46" t="s">
        <v>57</v>
      </c>
      <c r="G72" s="47">
        <v>9001</v>
      </c>
      <c r="H72" s="43" t="s">
        <v>107</v>
      </c>
      <c r="I72" s="36" t="s">
        <v>55</v>
      </c>
      <c r="J72" s="38">
        <v>13</v>
      </c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33" t="str">
        <f t="shared" si="3"/>
        <v>Wed</v>
      </c>
      <c r="E73" s="34">
        <f>+E72+1</f>
        <v>44244</v>
      </c>
      <c r="F73" s="46" t="s">
        <v>57</v>
      </c>
      <c r="G73" s="47">
        <v>9001</v>
      </c>
      <c r="H73" s="43" t="s">
        <v>110</v>
      </c>
      <c r="I73" s="36" t="s">
        <v>55</v>
      </c>
      <c r="J73" s="116">
        <v>12</v>
      </c>
    </row>
    <row r="74" spans="1:10" ht="22.5" customHeight="1" x14ac:dyDescent="0.25">
      <c r="A74" s="31">
        <f t="shared" si="0"/>
        <v>1</v>
      </c>
      <c r="B74" s="8">
        <f t="shared" si="1"/>
        <v>4</v>
      </c>
      <c r="C74" s="40"/>
      <c r="D74" s="33" t="str">
        <f t="shared" si="3"/>
        <v>Thu</v>
      </c>
      <c r="E74" s="34">
        <f t="shared" si="9"/>
        <v>44245</v>
      </c>
      <c r="F74" s="46" t="s">
        <v>57</v>
      </c>
      <c r="G74" s="47">
        <v>9001</v>
      </c>
      <c r="H74" s="43" t="s">
        <v>106</v>
      </c>
      <c r="I74" s="36" t="s">
        <v>55</v>
      </c>
      <c r="J74" s="38">
        <v>12</v>
      </c>
    </row>
    <row r="75" spans="1:10" ht="22.5" customHeight="1" x14ac:dyDescent="0.25">
      <c r="A75" s="31"/>
      <c r="C75" s="40"/>
      <c r="D75" s="33" t="str">
        <f>D74</f>
        <v>Thu</v>
      </c>
      <c r="E75" s="34">
        <f>E74</f>
        <v>44245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8" si="15">D75</f>
        <v>Thu</v>
      </c>
      <c r="E76" s="34">
        <f t="shared" si="15"/>
        <v>44245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5"/>
        <v>Thu</v>
      </c>
      <c r="E77" s="34">
        <f t="shared" si="15"/>
        <v>44245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5"/>
        <v>Thu</v>
      </c>
      <c r="E78" s="34">
        <f t="shared" si="15"/>
        <v>44245</v>
      </c>
      <c r="F78" s="35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40"/>
      <c r="D79" s="44" t="str">
        <f t="shared" si="3"/>
        <v>Fri</v>
      </c>
      <c r="E79" s="45">
        <f>+E74+1</f>
        <v>44246</v>
      </c>
      <c r="F79" s="46" t="s">
        <v>57</v>
      </c>
      <c r="G79" s="47">
        <v>9001</v>
      </c>
      <c r="H79" s="43" t="s">
        <v>104</v>
      </c>
      <c r="I79" s="36" t="s">
        <v>55</v>
      </c>
      <c r="J79" s="49">
        <v>8</v>
      </c>
    </row>
    <row r="80" spans="1:10" ht="22.5" customHeight="1" x14ac:dyDescent="0.25">
      <c r="A80" s="31"/>
      <c r="C80" s="40"/>
      <c r="D80" s="44" t="str">
        <f>D79</f>
        <v>Fri</v>
      </c>
      <c r="E80" s="45">
        <f>E79</f>
        <v>44246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44246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3" si="16">D81</f>
        <v>Fri</v>
      </c>
      <c r="E82" s="45">
        <f t="shared" si="16"/>
        <v>44246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6"/>
        <v>Fri</v>
      </c>
      <c r="E83" s="45">
        <f t="shared" si="16"/>
        <v>44246</v>
      </c>
      <c r="F83" s="46"/>
      <c r="G83" s="47"/>
      <c r="H83" s="48"/>
      <c r="I83" s="47"/>
      <c r="J83" s="49"/>
    </row>
    <row r="84" spans="1:10" ht="22.5" customHeight="1" x14ac:dyDescent="0.25">
      <c r="A84" s="31" t="str">
        <f t="shared" si="0"/>
        <v/>
      </c>
      <c r="B84" s="8">
        <f t="shared" si="1"/>
        <v>6</v>
      </c>
      <c r="C84" s="40"/>
      <c r="D84" s="33" t="str">
        <f t="shared" si="3"/>
        <v>Sat</v>
      </c>
      <c r="E84" s="34">
        <f>+E79+1</f>
        <v>44247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>D84</f>
        <v>Sat</v>
      </c>
      <c r="E85" s="34">
        <f>E84</f>
        <v>44247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ref="D86:E88" si="17">D85</f>
        <v>Sat</v>
      </c>
      <c r="E86" s="34">
        <f t="shared" si="17"/>
        <v>44247</v>
      </c>
      <c r="F86" s="35"/>
      <c r="G86" s="36"/>
      <c r="H86" s="43"/>
      <c r="I86" s="36"/>
      <c r="J86" s="38"/>
    </row>
    <row r="87" spans="1:10" ht="22.5" customHeight="1" x14ac:dyDescent="0.25">
      <c r="A87" s="31"/>
      <c r="C87" s="40"/>
      <c r="D87" s="33" t="str">
        <f t="shared" si="17"/>
        <v>Sat</v>
      </c>
      <c r="E87" s="34">
        <f t="shared" si="17"/>
        <v>44247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si="17"/>
        <v>Sat</v>
      </c>
      <c r="E88" s="34">
        <f t="shared" si="17"/>
        <v>44247</v>
      </c>
      <c r="F88" s="35"/>
      <c r="G88" s="36"/>
      <c r="H88" s="43"/>
      <c r="I88" s="36"/>
      <c r="J88" s="38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44" t="str">
        <f t="shared" si="3"/>
        <v>Sun</v>
      </c>
      <c r="E89" s="45">
        <f>+E84+1</f>
        <v>44248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>D89</f>
        <v>Sun</v>
      </c>
      <c r="E90" s="45">
        <f>E89</f>
        <v>44248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ref="D91:E93" si="18">D90</f>
        <v>Sun</v>
      </c>
      <c r="E91" s="45">
        <f t="shared" si="18"/>
        <v>44248</v>
      </c>
      <c r="F91" s="46"/>
      <c r="G91" s="47"/>
      <c r="H91" s="48"/>
      <c r="I91" s="47"/>
      <c r="J91" s="49"/>
    </row>
    <row r="92" spans="1:10" ht="22.5" customHeight="1" x14ac:dyDescent="0.25">
      <c r="A92" s="31"/>
      <c r="C92" s="40"/>
      <c r="D92" s="44" t="str">
        <f t="shared" si="18"/>
        <v>Sun</v>
      </c>
      <c r="E92" s="45">
        <f t="shared" si="18"/>
        <v>44248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 t="shared" si="18"/>
        <v>Sun</v>
      </c>
      <c r="E93" s="45">
        <f t="shared" si="18"/>
        <v>44248</v>
      </c>
      <c r="F93" s="46"/>
      <c r="G93" s="47"/>
      <c r="H93" s="48"/>
      <c r="I93" s="47"/>
      <c r="J93" s="49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40"/>
      <c r="D94" s="33" t="str">
        <f t="shared" si="3"/>
        <v>Mo</v>
      </c>
      <c r="E94" s="34">
        <f>+E89+1</f>
        <v>44249</v>
      </c>
      <c r="F94" s="46" t="s">
        <v>53</v>
      </c>
      <c r="G94" s="47">
        <v>9001</v>
      </c>
      <c r="H94" s="8" t="s">
        <v>105</v>
      </c>
      <c r="I94" s="47" t="s">
        <v>55</v>
      </c>
      <c r="J94" s="38">
        <v>12</v>
      </c>
    </row>
    <row r="95" spans="1:10" ht="22.5" customHeight="1" x14ac:dyDescent="0.25">
      <c r="A95" s="31"/>
      <c r="C95" s="40"/>
      <c r="D95" s="33" t="str">
        <f>D94</f>
        <v>Mo</v>
      </c>
      <c r="E95" s="34">
        <f>E94</f>
        <v>44249</v>
      </c>
      <c r="F95" s="46" t="s">
        <v>57</v>
      </c>
      <c r="G95" s="47">
        <v>9001</v>
      </c>
      <c r="H95" s="37" t="s">
        <v>104</v>
      </c>
      <c r="I95" s="47" t="s">
        <v>55</v>
      </c>
      <c r="J95" s="38">
        <v>3</v>
      </c>
    </row>
    <row r="96" spans="1:10" ht="22.5" customHeight="1" x14ac:dyDescent="0.25">
      <c r="A96" s="31"/>
      <c r="C96" s="40"/>
      <c r="D96" s="33" t="str">
        <f t="shared" ref="D96:E99" si="19">D95</f>
        <v>Mo</v>
      </c>
      <c r="E96" s="34">
        <f t="shared" si="19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/>
      <c r="C98" s="40"/>
      <c r="D98" s="33" t="str">
        <f t="shared" si="19"/>
        <v>Mo</v>
      </c>
      <c r="E98" s="34">
        <f t="shared" si="19"/>
        <v>44249</v>
      </c>
      <c r="F98" s="35"/>
      <c r="G98" s="36"/>
      <c r="H98" s="43"/>
      <c r="I98" s="36"/>
      <c r="J98" s="38"/>
    </row>
    <row r="99" spans="1:10" ht="22.5" customHeight="1" x14ac:dyDescent="0.25">
      <c r="A99" s="31"/>
      <c r="C99" s="40"/>
      <c r="D99" s="33" t="str">
        <f t="shared" si="19"/>
        <v>Mo</v>
      </c>
      <c r="E99" s="34">
        <f t="shared" si="19"/>
        <v>44249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2</v>
      </c>
      <c r="C100" s="40"/>
      <c r="D100" s="33" t="str">
        <f t="shared" si="3"/>
        <v>Tue</v>
      </c>
      <c r="E100" s="34">
        <f>+E94+1</f>
        <v>44250</v>
      </c>
      <c r="F100" s="46" t="s">
        <v>57</v>
      </c>
      <c r="G100" s="47">
        <v>9001</v>
      </c>
      <c r="H100" s="37" t="s">
        <v>104</v>
      </c>
      <c r="I100" s="47" t="s">
        <v>55</v>
      </c>
      <c r="J100" s="38">
        <v>13</v>
      </c>
    </row>
    <row r="101" spans="1:10" ht="22.5" customHeight="1" x14ac:dyDescent="0.25">
      <c r="A101" s="31">
        <f t="shared" si="0"/>
        <v>1</v>
      </c>
      <c r="B101" s="8">
        <f t="shared" si="1"/>
        <v>3</v>
      </c>
      <c r="C101" s="40"/>
      <c r="D101" s="33" t="str">
        <f t="shared" si="3"/>
        <v>Wed</v>
      </c>
      <c r="E101" s="34">
        <f t="shared" ref="E101:E102" si="20">+E100+1</f>
        <v>44251</v>
      </c>
      <c r="F101" s="46" t="s">
        <v>57</v>
      </c>
      <c r="G101" s="47">
        <v>9001</v>
      </c>
      <c r="H101" s="43" t="s">
        <v>103</v>
      </c>
      <c r="I101" s="47" t="s">
        <v>55</v>
      </c>
      <c r="J101" s="38">
        <v>13</v>
      </c>
    </row>
    <row r="102" spans="1:10" ht="22.5" customHeight="1" x14ac:dyDescent="0.25">
      <c r="A102" s="31">
        <f t="shared" si="0"/>
        <v>1</v>
      </c>
      <c r="B102" s="8">
        <f t="shared" si="1"/>
        <v>4</v>
      </c>
      <c r="C102" s="40"/>
      <c r="D102" s="33" t="str">
        <f t="shared" si="3"/>
        <v>Thu</v>
      </c>
      <c r="E102" s="34">
        <f t="shared" si="20"/>
        <v>44252</v>
      </c>
      <c r="F102" s="46" t="s">
        <v>57</v>
      </c>
      <c r="G102" s="47">
        <v>9001</v>
      </c>
      <c r="H102" s="43" t="s">
        <v>102</v>
      </c>
      <c r="I102" s="47" t="s">
        <v>55</v>
      </c>
      <c r="J102" s="38">
        <v>10</v>
      </c>
    </row>
    <row r="103" spans="1:10" ht="22.5" customHeight="1" x14ac:dyDescent="0.25">
      <c r="A103" s="31"/>
      <c r="C103" s="40"/>
      <c r="D103" s="33" t="str">
        <f>D102</f>
        <v>Thu</v>
      </c>
      <c r="E103" s="34">
        <f>E102</f>
        <v>44252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6" si="21">D103</f>
        <v>Thu</v>
      </c>
      <c r="E104" s="34">
        <f t="shared" si="21"/>
        <v>44252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21"/>
        <v>Thu</v>
      </c>
      <c r="E105" s="34">
        <f t="shared" si="21"/>
        <v>44252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1"/>
        <v>Thu</v>
      </c>
      <c r="E106" s="34">
        <f t="shared" si="21"/>
        <v>44252</v>
      </c>
      <c r="F106" s="35"/>
      <c r="G106" s="36"/>
      <c r="H106" s="43"/>
      <c r="I106" s="36"/>
      <c r="J106" s="38"/>
    </row>
    <row r="107" spans="1:10" ht="22.5" customHeight="1" x14ac:dyDescent="0.25">
      <c r="A107" s="31">
        <f t="shared" si="0"/>
        <v>1</v>
      </c>
      <c r="B107" s="8">
        <f t="shared" si="1"/>
        <v>5</v>
      </c>
      <c r="C107" s="40"/>
      <c r="D107" s="44" t="str">
        <f t="shared" si="3"/>
        <v>Fri</v>
      </c>
      <c r="E107" s="45">
        <f>+E102+1</f>
        <v>44253</v>
      </c>
      <c r="F107" s="46" t="s">
        <v>53</v>
      </c>
      <c r="G107" s="47">
        <v>9001</v>
      </c>
      <c r="H107" s="43" t="s">
        <v>109</v>
      </c>
      <c r="I107" s="47" t="s">
        <v>74</v>
      </c>
      <c r="J107" s="38">
        <v>2</v>
      </c>
    </row>
    <row r="108" spans="1:10" ht="22.5" customHeight="1" x14ac:dyDescent="0.25">
      <c r="A108" s="31"/>
      <c r="C108" s="40"/>
      <c r="D108" s="44" t="str">
        <f>D107</f>
        <v>Fri</v>
      </c>
      <c r="E108" s="45">
        <f>E107</f>
        <v>44253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ref="D109:E111" si="22">D108</f>
        <v>Fri</v>
      </c>
      <c r="E109" s="45">
        <f t="shared" si="22"/>
        <v>44253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si="22"/>
        <v>Fri</v>
      </c>
      <c r="E110" s="45">
        <f t="shared" si="22"/>
        <v>44253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22"/>
        <v>Fri</v>
      </c>
      <c r="E111" s="45">
        <f t="shared" si="22"/>
        <v>44253</v>
      </c>
      <c r="F111" s="46"/>
      <c r="G111" s="47"/>
      <c r="H111" s="48"/>
      <c r="I111" s="47"/>
      <c r="J111" s="49"/>
    </row>
    <row r="112" spans="1:10" ht="22.5" customHeight="1" x14ac:dyDescent="0.25">
      <c r="A112" s="31" t="str">
        <f t="shared" si="0"/>
        <v/>
      </c>
      <c r="B112" s="8">
        <f t="shared" si="1"/>
        <v>6</v>
      </c>
      <c r="C112" s="40"/>
      <c r="D112" s="33" t="str">
        <f t="shared" si="3"/>
        <v>Sat</v>
      </c>
      <c r="E112" s="34">
        <f>+E107+1</f>
        <v>44254</v>
      </c>
      <c r="F112" s="35"/>
      <c r="G112" s="36"/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f t="shared" si="1"/>
        <v>7</v>
      </c>
      <c r="C113" s="40"/>
      <c r="D113" s="44" t="str">
        <f t="shared" si="3"/>
        <v>Sun</v>
      </c>
      <c r="E113" s="45">
        <f>+E112+1</f>
        <v>44255</v>
      </c>
      <c r="F113" s="46"/>
      <c r="G113" s="47"/>
      <c r="H113" s="51"/>
      <c r="I113" s="47"/>
      <c r="J113" s="49"/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</sheetData>
  <mergeCells count="2">
    <mergeCell ref="D1:J1"/>
    <mergeCell ref="D4:E4"/>
  </mergeCells>
  <conditionalFormatting sqref="C11:C113">
    <cfRule type="expression" dxfId="494" priority="129" stopIfTrue="1">
      <formula>IF($A11=1,B11,)</formula>
    </cfRule>
    <cfRule type="expression" dxfId="493" priority="130" stopIfTrue="1">
      <formula>IF($A11="",B11,)</formula>
    </cfRule>
  </conditionalFormatting>
  <conditionalFormatting sqref="E11:E15">
    <cfRule type="expression" dxfId="492" priority="131" stopIfTrue="1">
      <formula>IF($A11="",B11,"")</formula>
    </cfRule>
  </conditionalFormatting>
  <conditionalFormatting sqref="E16:E113">
    <cfRule type="expression" dxfId="491" priority="132" stopIfTrue="1">
      <formula>IF($A16&lt;&gt;1,B16,"")</formula>
    </cfRule>
  </conditionalFormatting>
  <conditionalFormatting sqref="D11:D113">
    <cfRule type="expression" dxfId="490" priority="133" stopIfTrue="1">
      <formula>IF($A11="",B11,)</formula>
    </cfRule>
  </conditionalFormatting>
  <conditionalFormatting sqref="G13:G15 G21:G23 G84:G93 G48:G51 G25:G33 G35:G42 G53:G66 G103:G106 G96:G99 G75:G78 G68:G71 G108:G113">
    <cfRule type="expression" dxfId="489" priority="134" stopIfTrue="1">
      <formula>#REF!="Freelancer"</formula>
    </cfRule>
    <cfRule type="expression" dxfId="488" priority="135" stopIfTrue="1">
      <formula>#REF!="DTC Int. Staff"</formula>
    </cfRule>
  </conditionalFormatting>
  <conditionalFormatting sqref="G113 G89:G93 G21:G23 G35:G42 G62:G66 G48:G51 G103:G106 G96:G99 G75:G78 G68:G71">
    <cfRule type="expression" dxfId="487" priority="127" stopIfTrue="1">
      <formula>$F$5="Freelancer"</formula>
    </cfRule>
    <cfRule type="expression" dxfId="486" priority="128" stopIfTrue="1">
      <formula>$F$5="DTC Int. Staff"</formula>
    </cfRule>
  </conditionalFormatting>
  <conditionalFormatting sqref="G57:G61">
    <cfRule type="expression" dxfId="485" priority="109" stopIfTrue="1">
      <formula>$F$5="Freelancer"</formula>
    </cfRule>
    <cfRule type="expression" dxfId="484" priority="110" stopIfTrue="1">
      <formula>$F$5="DTC Int. Staff"</formula>
    </cfRule>
  </conditionalFormatting>
  <conditionalFormatting sqref="G80:G83">
    <cfRule type="expression" dxfId="483" priority="107" stopIfTrue="1">
      <formula>#REF!="Freelancer"</formula>
    </cfRule>
    <cfRule type="expression" dxfId="482" priority="108" stopIfTrue="1">
      <formula>#REF!="DTC Int. Staff"</formula>
    </cfRule>
  </conditionalFormatting>
  <conditionalFormatting sqref="G80:G83">
    <cfRule type="expression" dxfId="481" priority="105" stopIfTrue="1">
      <formula>$F$5="Freelancer"</formula>
    </cfRule>
    <cfRule type="expression" dxfId="480" priority="106" stopIfTrue="1">
      <formula>$F$5="DTC Int. Staff"</formula>
    </cfRule>
  </conditionalFormatting>
  <conditionalFormatting sqref="G46">
    <cfRule type="expression" dxfId="479" priority="103" stopIfTrue="1">
      <formula>#REF!="Freelancer"</formula>
    </cfRule>
    <cfRule type="expression" dxfId="478" priority="104" stopIfTrue="1">
      <formula>#REF!="DTC Int. Staff"</formula>
    </cfRule>
  </conditionalFormatting>
  <conditionalFormatting sqref="G46">
    <cfRule type="expression" dxfId="477" priority="101" stopIfTrue="1">
      <formula>$F$5="Freelancer"</formula>
    </cfRule>
    <cfRule type="expression" dxfId="476" priority="102" stopIfTrue="1">
      <formula>$F$5="DTC Int. Staff"</formula>
    </cfRule>
  </conditionalFormatting>
  <conditionalFormatting sqref="G45">
    <cfRule type="expression" dxfId="475" priority="99" stopIfTrue="1">
      <formula>#REF!="Freelancer"</formula>
    </cfRule>
    <cfRule type="expression" dxfId="474" priority="100" stopIfTrue="1">
      <formula>#REF!="DTC Int. Staff"</formula>
    </cfRule>
  </conditionalFormatting>
  <conditionalFormatting sqref="G45">
    <cfRule type="expression" dxfId="473" priority="97" stopIfTrue="1">
      <formula>$F$5="Freelancer"</formula>
    </cfRule>
    <cfRule type="expression" dxfId="472" priority="98" stopIfTrue="1">
      <formula>$F$5="DTC Int. Staff"</formula>
    </cfRule>
  </conditionalFormatting>
  <conditionalFormatting sqref="G44">
    <cfRule type="expression" dxfId="471" priority="95" stopIfTrue="1">
      <formula>#REF!="Freelancer"</formula>
    </cfRule>
    <cfRule type="expression" dxfId="470" priority="96" stopIfTrue="1">
      <formula>#REF!="DTC Int. Staff"</formula>
    </cfRule>
  </conditionalFormatting>
  <conditionalFormatting sqref="G44">
    <cfRule type="expression" dxfId="469" priority="93" stopIfTrue="1">
      <formula>$F$5="Freelancer"</formula>
    </cfRule>
    <cfRule type="expression" dxfId="468" priority="94" stopIfTrue="1">
      <formula>$F$5="DTC Int. Staff"</formula>
    </cfRule>
  </conditionalFormatting>
  <conditionalFormatting sqref="G43">
    <cfRule type="expression" dxfId="467" priority="91" stopIfTrue="1">
      <formula>#REF!="Freelancer"</formula>
    </cfRule>
    <cfRule type="expression" dxfId="466" priority="92" stopIfTrue="1">
      <formula>#REF!="DTC Int. Staff"</formula>
    </cfRule>
  </conditionalFormatting>
  <conditionalFormatting sqref="G43">
    <cfRule type="expression" dxfId="465" priority="89" stopIfTrue="1">
      <formula>$F$5="Freelancer"</formula>
    </cfRule>
    <cfRule type="expression" dxfId="464" priority="90" stopIfTrue="1">
      <formula>$F$5="DTC Int. Staff"</formula>
    </cfRule>
  </conditionalFormatting>
  <conditionalFormatting sqref="G11">
    <cfRule type="expression" dxfId="463" priority="87" stopIfTrue="1">
      <formula>#REF!="Freelancer"</formula>
    </cfRule>
    <cfRule type="expression" dxfId="462" priority="88" stopIfTrue="1">
      <formula>#REF!="DTC Int. Staff"</formula>
    </cfRule>
  </conditionalFormatting>
  <conditionalFormatting sqref="G11">
    <cfRule type="expression" dxfId="461" priority="85" stopIfTrue="1">
      <formula>$F$5="Freelancer"</formula>
    </cfRule>
    <cfRule type="expression" dxfId="460" priority="86" stopIfTrue="1">
      <formula>$F$5="DTC Int. Staff"</formula>
    </cfRule>
  </conditionalFormatting>
  <conditionalFormatting sqref="G12">
    <cfRule type="expression" dxfId="459" priority="83" stopIfTrue="1">
      <formula>#REF!="Freelancer"</formula>
    </cfRule>
    <cfRule type="expression" dxfId="458" priority="84" stopIfTrue="1">
      <formula>#REF!="DTC Int. Staff"</formula>
    </cfRule>
  </conditionalFormatting>
  <conditionalFormatting sqref="G12">
    <cfRule type="expression" dxfId="457" priority="81" stopIfTrue="1">
      <formula>$F$5="Freelancer"</formula>
    </cfRule>
    <cfRule type="expression" dxfId="456" priority="82" stopIfTrue="1">
      <formula>$F$5="DTC Int. Staff"</formula>
    </cfRule>
  </conditionalFormatting>
  <conditionalFormatting sqref="G16:G17">
    <cfRule type="expression" dxfId="455" priority="79" stopIfTrue="1">
      <formula>#REF!="Freelancer"</formula>
    </cfRule>
    <cfRule type="expression" dxfId="454" priority="80" stopIfTrue="1">
      <formula>#REF!="DTC Int. Staff"</formula>
    </cfRule>
  </conditionalFormatting>
  <conditionalFormatting sqref="G16:G17">
    <cfRule type="expression" dxfId="453" priority="77" stopIfTrue="1">
      <formula>$F$5="Freelancer"</formula>
    </cfRule>
    <cfRule type="expression" dxfId="452" priority="78" stopIfTrue="1">
      <formula>$F$5="DTC Int. Staff"</formula>
    </cfRule>
  </conditionalFormatting>
  <conditionalFormatting sqref="G18">
    <cfRule type="expression" dxfId="451" priority="75" stopIfTrue="1">
      <formula>#REF!="Freelancer"</formula>
    </cfRule>
    <cfRule type="expression" dxfId="450" priority="76" stopIfTrue="1">
      <formula>#REF!="DTC Int. Staff"</formula>
    </cfRule>
  </conditionalFormatting>
  <conditionalFormatting sqref="G18">
    <cfRule type="expression" dxfId="449" priority="73" stopIfTrue="1">
      <formula>$F$5="Freelancer"</formula>
    </cfRule>
    <cfRule type="expression" dxfId="448" priority="74" stopIfTrue="1">
      <formula>$F$5="DTC Int. Staff"</formula>
    </cfRule>
  </conditionalFormatting>
  <conditionalFormatting sqref="G19">
    <cfRule type="expression" dxfId="447" priority="71" stopIfTrue="1">
      <formula>#REF!="Freelancer"</formula>
    </cfRule>
    <cfRule type="expression" dxfId="446" priority="72" stopIfTrue="1">
      <formula>#REF!="DTC Int. Staff"</formula>
    </cfRule>
  </conditionalFormatting>
  <conditionalFormatting sqref="G19">
    <cfRule type="expression" dxfId="445" priority="69" stopIfTrue="1">
      <formula>$F$5="Freelancer"</formula>
    </cfRule>
    <cfRule type="expression" dxfId="444" priority="70" stopIfTrue="1">
      <formula>$F$5="DTC Int. Staff"</formula>
    </cfRule>
  </conditionalFormatting>
  <conditionalFormatting sqref="G24">
    <cfRule type="expression" dxfId="443" priority="67" stopIfTrue="1">
      <formula>#REF!="Freelancer"</formula>
    </cfRule>
    <cfRule type="expression" dxfId="442" priority="68" stopIfTrue="1">
      <formula>#REF!="DTC Int. Staff"</formula>
    </cfRule>
  </conditionalFormatting>
  <conditionalFormatting sqref="G24">
    <cfRule type="expression" dxfId="441" priority="65" stopIfTrue="1">
      <formula>$F$5="Freelancer"</formula>
    </cfRule>
    <cfRule type="expression" dxfId="440" priority="66" stopIfTrue="1">
      <formula>$F$5="DTC Int. Staff"</formula>
    </cfRule>
  </conditionalFormatting>
  <conditionalFormatting sqref="G20">
    <cfRule type="expression" dxfId="439" priority="63" stopIfTrue="1">
      <formula>#REF!="Freelancer"</formula>
    </cfRule>
    <cfRule type="expression" dxfId="438" priority="64" stopIfTrue="1">
      <formula>#REF!="DTC Int. Staff"</formula>
    </cfRule>
  </conditionalFormatting>
  <conditionalFormatting sqref="G20">
    <cfRule type="expression" dxfId="437" priority="61" stopIfTrue="1">
      <formula>$F$5="Freelancer"</formula>
    </cfRule>
    <cfRule type="expression" dxfId="436" priority="62" stopIfTrue="1">
      <formula>$F$5="DTC Int. Staff"</formula>
    </cfRule>
  </conditionalFormatting>
  <conditionalFormatting sqref="G34">
    <cfRule type="expression" dxfId="435" priority="59" stopIfTrue="1">
      <formula>#REF!="Freelancer"</formula>
    </cfRule>
    <cfRule type="expression" dxfId="434" priority="60" stopIfTrue="1">
      <formula>#REF!="DTC Int. Staff"</formula>
    </cfRule>
  </conditionalFormatting>
  <conditionalFormatting sqref="G34">
    <cfRule type="expression" dxfId="433" priority="57" stopIfTrue="1">
      <formula>$F$5="Freelancer"</formula>
    </cfRule>
    <cfRule type="expression" dxfId="432" priority="58" stopIfTrue="1">
      <formula>$F$5="DTC Int. Staff"</formula>
    </cfRule>
  </conditionalFormatting>
  <conditionalFormatting sqref="G47">
    <cfRule type="expression" dxfId="431" priority="55" stopIfTrue="1">
      <formula>#REF!="Freelancer"</formula>
    </cfRule>
    <cfRule type="expression" dxfId="430" priority="56" stopIfTrue="1">
      <formula>#REF!="DTC Int. Staff"</formula>
    </cfRule>
  </conditionalFormatting>
  <conditionalFormatting sqref="G47">
    <cfRule type="expression" dxfId="429" priority="53" stopIfTrue="1">
      <formula>$F$5="Freelancer"</formula>
    </cfRule>
    <cfRule type="expression" dxfId="428" priority="54" stopIfTrue="1">
      <formula>$F$5="DTC Int. Staff"</formula>
    </cfRule>
  </conditionalFormatting>
  <conditionalFormatting sqref="G52">
    <cfRule type="expression" dxfId="427" priority="51" stopIfTrue="1">
      <formula>#REF!="Freelancer"</formula>
    </cfRule>
    <cfRule type="expression" dxfId="426" priority="52" stopIfTrue="1">
      <formula>#REF!="DTC Int. Staff"</formula>
    </cfRule>
  </conditionalFormatting>
  <conditionalFormatting sqref="G52">
    <cfRule type="expression" dxfId="425" priority="49" stopIfTrue="1">
      <formula>$F$5="Freelancer"</formula>
    </cfRule>
    <cfRule type="expression" dxfId="424" priority="50" stopIfTrue="1">
      <formula>$F$5="DTC Int. Staff"</formula>
    </cfRule>
  </conditionalFormatting>
  <conditionalFormatting sqref="G102">
    <cfRule type="expression" dxfId="423" priority="47" stopIfTrue="1">
      <formula>#REF!="Freelancer"</formula>
    </cfRule>
    <cfRule type="expression" dxfId="422" priority="48" stopIfTrue="1">
      <formula>#REF!="DTC Int. Staff"</formula>
    </cfRule>
  </conditionalFormatting>
  <conditionalFormatting sqref="G102">
    <cfRule type="expression" dxfId="421" priority="45" stopIfTrue="1">
      <formula>$F$5="Freelancer"</formula>
    </cfRule>
    <cfRule type="expression" dxfId="420" priority="46" stopIfTrue="1">
      <formula>$F$5="DTC Int. Staff"</formula>
    </cfRule>
  </conditionalFormatting>
  <conditionalFormatting sqref="G101">
    <cfRule type="expression" dxfId="419" priority="43" stopIfTrue="1">
      <formula>#REF!="Freelancer"</formula>
    </cfRule>
    <cfRule type="expression" dxfId="418" priority="44" stopIfTrue="1">
      <formula>#REF!="DTC Int. Staff"</formula>
    </cfRule>
  </conditionalFormatting>
  <conditionalFormatting sqref="G101">
    <cfRule type="expression" dxfId="417" priority="41" stopIfTrue="1">
      <formula>$F$5="Freelancer"</formula>
    </cfRule>
    <cfRule type="expression" dxfId="416" priority="42" stopIfTrue="1">
      <formula>$F$5="DTC Int. Staff"</formula>
    </cfRule>
  </conditionalFormatting>
  <conditionalFormatting sqref="G100">
    <cfRule type="expression" dxfId="415" priority="39" stopIfTrue="1">
      <formula>#REF!="Freelancer"</formula>
    </cfRule>
    <cfRule type="expression" dxfId="414" priority="40" stopIfTrue="1">
      <formula>#REF!="DTC Int. Staff"</formula>
    </cfRule>
  </conditionalFormatting>
  <conditionalFormatting sqref="G100">
    <cfRule type="expression" dxfId="413" priority="37" stopIfTrue="1">
      <formula>$F$5="Freelancer"</formula>
    </cfRule>
    <cfRule type="expression" dxfId="412" priority="38" stopIfTrue="1">
      <formula>$F$5="DTC Int. Staff"</formula>
    </cfRule>
  </conditionalFormatting>
  <conditionalFormatting sqref="G95">
    <cfRule type="expression" dxfId="411" priority="35" stopIfTrue="1">
      <formula>#REF!="Freelancer"</formula>
    </cfRule>
    <cfRule type="expression" dxfId="410" priority="36" stopIfTrue="1">
      <formula>#REF!="DTC Int. Staff"</formula>
    </cfRule>
  </conditionalFormatting>
  <conditionalFormatting sqref="G95">
    <cfRule type="expression" dxfId="409" priority="33" stopIfTrue="1">
      <formula>$F$5="Freelancer"</formula>
    </cfRule>
    <cfRule type="expression" dxfId="408" priority="34" stopIfTrue="1">
      <formula>$F$5="DTC Int. Staff"</formula>
    </cfRule>
  </conditionalFormatting>
  <conditionalFormatting sqref="G94">
    <cfRule type="expression" dxfId="407" priority="31" stopIfTrue="1">
      <formula>#REF!="Freelancer"</formula>
    </cfRule>
    <cfRule type="expression" dxfId="406" priority="32" stopIfTrue="1">
      <formula>#REF!="DTC Int. Staff"</formula>
    </cfRule>
  </conditionalFormatting>
  <conditionalFormatting sqref="G94">
    <cfRule type="expression" dxfId="405" priority="29" stopIfTrue="1">
      <formula>$F$5="Freelancer"</formula>
    </cfRule>
    <cfRule type="expression" dxfId="404" priority="30" stopIfTrue="1">
      <formula>$F$5="DTC Int. Staff"</formula>
    </cfRule>
  </conditionalFormatting>
  <conditionalFormatting sqref="G73">
    <cfRule type="expression" dxfId="403" priority="27" stopIfTrue="1">
      <formula>#REF!="Freelancer"</formula>
    </cfRule>
    <cfRule type="expression" dxfId="402" priority="28" stopIfTrue="1">
      <formula>#REF!="DTC Int. Staff"</formula>
    </cfRule>
  </conditionalFormatting>
  <conditionalFormatting sqref="G73">
    <cfRule type="expression" dxfId="401" priority="25" stopIfTrue="1">
      <formula>$F$5="Freelancer"</formula>
    </cfRule>
    <cfRule type="expression" dxfId="400" priority="26" stopIfTrue="1">
      <formula>$F$5="DTC Int. Staff"</formula>
    </cfRule>
  </conditionalFormatting>
  <conditionalFormatting sqref="G79">
    <cfRule type="expression" dxfId="399" priority="23" stopIfTrue="1">
      <formula>#REF!="Freelancer"</formula>
    </cfRule>
    <cfRule type="expression" dxfId="398" priority="24" stopIfTrue="1">
      <formula>#REF!="DTC Int. Staff"</formula>
    </cfRule>
  </conditionalFormatting>
  <conditionalFormatting sqref="G79">
    <cfRule type="expression" dxfId="397" priority="21" stopIfTrue="1">
      <formula>$F$5="Freelancer"</formula>
    </cfRule>
    <cfRule type="expression" dxfId="396" priority="22" stopIfTrue="1">
      <formula>$F$5="DTC Int. Staff"</formula>
    </cfRule>
  </conditionalFormatting>
  <conditionalFormatting sqref="G74">
    <cfRule type="expression" dxfId="395" priority="19" stopIfTrue="1">
      <formula>#REF!="Freelancer"</formula>
    </cfRule>
    <cfRule type="expression" dxfId="394" priority="20" stopIfTrue="1">
      <formula>#REF!="DTC Int. Staff"</formula>
    </cfRule>
  </conditionalFormatting>
  <conditionalFormatting sqref="G74">
    <cfRule type="expression" dxfId="393" priority="17" stopIfTrue="1">
      <formula>$F$5="Freelancer"</formula>
    </cfRule>
    <cfRule type="expression" dxfId="392" priority="18" stopIfTrue="1">
      <formula>$F$5="DTC Int. Staff"</formula>
    </cfRule>
  </conditionalFormatting>
  <conditionalFormatting sqref="G72">
    <cfRule type="expression" dxfId="391" priority="15" stopIfTrue="1">
      <formula>#REF!="Freelancer"</formula>
    </cfRule>
    <cfRule type="expression" dxfId="390" priority="16" stopIfTrue="1">
      <formula>#REF!="DTC Int. Staff"</formula>
    </cfRule>
  </conditionalFormatting>
  <conditionalFormatting sqref="G72">
    <cfRule type="expression" dxfId="389" priority="13" stopIfTrue="1">
      <formula>$F$5="Freelancer"</formula>
    </cfRule>
    <cfRule type="expression" dxfId="388" priority="14" stopIfTrue="1">
      <formula>$F$5="DTC Int. Staff"</formula>
    </cfRule>
  </conditionalFormatting>
  <conditionalFormatting sqref="G67">
    <cfRule type="expression" dxfId="387" priority="11" stopIfTrue="1">
      <formula>#REF!="Freelancer"</formula>
    </cfRule>
    <cfRule type="expression" dxfId="386" priority="12" stopIfTrue="1">
      <formula>#REF!="DTC Int. Staff"</formula>
    </cfRule>
  </conditionalFormatting>
  <conditionalFormatting sqref="G67">
    <cfRule type="expression" dxfId="385" priority="9" stopIfTrue="1">
      <formula>$F$5="Freelancer"</formula>
    </cfRule>
    <cfRule type="expression" dxfId="384" priority="10" stopIfTrue="1">
      <formula>$F$5="DTC Int. Staff"</formula>
    </cfRule>
  </conditionalFormatting>
  <conditionalFormatting sqref="G107">
    <cfRule type="expression" dxfId="383" priority="3" stopIfTrue="1">
      <formula>#REF!="Freelancer"</formula>
    </cfRule>
    <cfRule type="expression" dxfId="382" priority="4" stopIfTrue="1">
      <formula>#REF!="DTC Int. Staff"</formula>
    </cfRule>
  </conditionalFormatting>
  <conditionalFormatting sqref="G107">
    <cfRule type="expression" dxfId="381" priority="1" stopIfTrue="1">
      <formula>$F$5="Freelancer"</formula>
    </cfRule>
    <cfRule type="expression" dxfId="3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5"/>
  <sheetViews>
    <sheetView showGridLines="0" topLeftCell="D109" zoomScale="90" zoomScaleNormal="90" workbookViewId="0">
      <selection activeCell="I35" sqref="I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SUM(J10:J190)</f>
        <v>275.90000000000003</v>
      </c>
      <c r="J8" s="25">
        <f>I8/8</f>
        <v>34.487500000000004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I11" s="36" t="s">
        <v>55</v>
      </c>
      <c r="J11" s="91">
        <v>9</v>
      </c>
    </row>
    <row r="12" spans="1:10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46" t="s">
        <v>57</v>
      </c>
      <c r="G12" s="47">
        <v>9001</v>
      </c>
      <c r="H12" s="43" t="s">
        <v>111</v>
      </c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46" t="s">
        <v>57</v>
      </c>
      <c r="G16" s="47">
        <v>9001</v>
      </c>
      <c r="H16" s="43" t="s">
        <v>111</v>
      </c>
      <c r="I16" s="36" t="s">
        <v>55</v>
      </c>
      <c r="J16" s="91">
        <v>12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46" t="s">
        <v>57</v>
      </c>
      <c r="G17" s="47">
        <v>9001</v>
      </c>
      <c r="H17" s="43" t="s">
        <v>111</v>
      </c>
      <c r="I17" s="36" t="s">
        <v>55</v>
      </c>
      <c r="J17" s="91">
        <v>12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46" t="s">
        <v>57</v>
      </c>
      <c r="G18" s="47">
        <v>9001</v>
      </c>
      <c r="H18" s="43" t="s">
        <v>111</v>
      </c>
      <c r="I18" s="36" t="s">
        <v>55</v>
      </c>
      <c r="J18" s="91">
        <v>15</v>
      </c>
    </row>
    <row r="19" spans="1:10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91"/>
    </row>
    <row r="20" spans="1:10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91"/>
    </row>
    <row r="21" spans="1:10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1"/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 t="s">
        <v>57</v>
      </c>
      <c r="G23" s="47">
        <v>9001</v>
      </c>
      <c r="H23" s="43" t="s">
        <v>111</v>
      </c>
      <c r="I23" s="36" t="s">
        <v>55</v>
      </c>
      <c r="J23" s="92">
        <v>9</v>
      </c>
    </row>
    <row r="24" spans="1:10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92"/>
    </row>
    <row r="25" spans="1:10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92"/>
    </row>
    <row r="26" spans="1:10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92"/>
    </row>
    <row r="27" spans="1:10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2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3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3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46" t="s">
        <v>57</v>
      </c>
      <c r="G30" s="47">
        <v>9001</v>
      </c>
      <c r="H30" s="43" t="s">
        <v>111</v>
      </c>
      <c r="I30" s="36" t="s">
        <v>55</v>
      </c>
      <c r="J30" s="91">
        <v>12</v>
      </c>
    </row>
    <row r="31" spans="1:10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46"/>
      <c r="G31" s="47"/>
      <c r="H31" s="43"/>
      <c r="I31" s="36"/>
      <c r="J31" s="91"/>
    </row>
    <row r="32" spans="1:10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46"/>
      <c r="G32" s="47"/>
      <c r="H32" s="43"/>
      <c r="I32" s="36"/>
      <c r="J32" s="91"/>
    </row>
    <row r="33" spans="1:10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46"/>
      <c r="G33" s="47"/>
      <c r="H33" s="43"/>
      <c r="I33" s="36"/>
      <c r="J33" s="91"/>
    </row>
    <row r="34" spans="1:10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46"/>
      <c r="G34" s="47"/>
      <c r="H34" s="43"/>
      <c r="I34" s="36"/>
      <c r="J34" s="91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 t="s">
        <v>57</v>
      </c>
      <c r="G35" s="47">
        <v>9001</v>
      </c>
      <c r="H35" s="43" t="s">
        <v>111</v>
      </c>
      <c r="I35" s="36" t="s">
        <v>55</v>
      </c>
      <c r="J35" s="92">
        <v>13</v>
      </c>
    </row>
    <row r="36" spans="1:10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92"/>
    </row>
    <row r="38" spans="1:10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92"/>
    </row>
    <row r="39" spans="1:10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92"/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46" t="s">
        <v>57</v>
      </c>
      <c r="G40" s="47">
        <v>9001</v>
      </c>
      <c r="H40" s="43" t="s">
        <v>111</v>
      </c>
      <c r="I40" s="36" t="s">
        <v>55</v>
      </c>
      <c r="J40" s="91">
        <v>11</v>
      </c>
    </row>
    <row r="41" spans="1:10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91"/>
    </row>
    <row r="42" spans="1:10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91"/>
    </row>
    <row r="43" spans="1:10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91"/>
    </row>
    <row r="44" spans="1:10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1"/>
    </row>
    <row r="45" spans="1:10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 t="s">
        <v>57</v>
      </c>
      <c r="G45" s="47">
        <v>9001</v>
      </c>
      <c r="H45" s="43" t="s">
        <v>111</v>
      </c>
      <c r="I45" s="36" t="s">
        <v>55</v>
      </c>
      <c r="J45" s="92">
        <v>12</v>
      </c>
    </row>
    <row r="46" spans="1:10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92"/>
    </row>
    <row r="47" spans="1:10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92"/>
    </row>
    <row r="48" spans="1:10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92"/>
    </row>
    <row r="49" spans="1:10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2"/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46" t="s">
        <v>57</v>
      </c>
      <c r="G50" s="47">
        <v>9001</v>
      </c>
      <c r="H50" s="43" t="s">
        <v>111</v>
      </c>
      <c r="I50" s="36" t="s">
        <v>55</v>
      </c>
      <c r="J50" s="93">
        <v>12</v>
      </c>
    </row>
    <row r="51" spans="1:10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3"/>
    </row>
    <row r="52" spans="1:10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3"/>
    </row>
    <row r="53" spans="1:10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3"/>
    </row>
    <row r="54" spans="1:10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3"/>
    </row>
    <row r="55" spans="1:10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91"/>
    </row>
    <row r="56" spans="1:10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3"/>
    </row>
    <row r="57" spans="1:10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46" t="s">
        <v>57</v>
      </c>
      <c r="G57" s="47">
        <v>9001</v>
      </c>
      <c r="H57" s="43" t="s">
        <v>112</v>
      </c>
      <c r="I57" s="36" t="s">
        <v>55</v>
      </c>
      <c r="J57" s="91">
        <v>12</v>
      </c>
    </row>
    <row r="58" spans="1:10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91"/>
    </row>
    <row r="60" spans="1:10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91"/>
    </row>
    <row r="61" spans="1:10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1"/>
    </row>
    <row r="62" spans="1:10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 t="s">
        <v>57</v>
      </c>
      <c r="G62" s="47">
        <v>9001</v>
      </c>
      <c r="H62" s="43" t="s">
        <v>112</v>
      </c>
      <c r="I62" s="36" t="s">
        <v>55</v>
      </c>
      <c r="J62" s="92">
        <v>12</v>
      </c>
    </row>
    <row r="63" spans="1:10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92"/>
    </row>
    <row r="65" spans="1:10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92"/>
    </row>
    <row r="66" spans="1:10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2"/>
    </row>
    <row r="67" spans="1:10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46" t="s">
        <v>57</v>
      </c>
      <c r="G67" s="47">
        <v>9001</v>
      </c>
      <c r="H67" s="43" t="s">
        <v>112</v>
      </c>
      <c r="I67" s="36" t="s">
        <v>55</v>
      </c>
      <c r="J67" s="91">
        <v>13</v>
      </c>
    </row>
    <row r="68" spans="1:10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 t="s">
        <v>57</v>
      </c>
      <c r="G72" s="47">
        <v>9001</v>
      </c>
      <c r="H72" s="43" t="s">
        <v>112</v>
      </c>
      <c r="I72" s="36" t="s">
        <v>55</v>
      </c>
      <c r="J72" s="92">
        <v>12</v>
      </c>
    </row>
    <row r="73" spans="1:10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46" t="s">
        <v>57</v>
      </c>
      <c r="G77" s="47">
        <v>9001</v>
      </c>
      <c r="H77" s="43" t="s">
        <v>112</v>
      </c>
      <c r="I77" s="36" t="s">
        <v>55</v>
      </c>
      <c r="J77" s="93">
        <v>12</v>
      </c>
    </row>
    <row r="78" spans="1:10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3"/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91"/>
    </row>
    <row r="83" spans="1:10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92"/>
    </row>
    <row r="84" spans="1:10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46" t="s">
        <v>57</v>
      </c>
      <c r="G84" s="47">
        <v>9001</v>
      </c>
      <c r="H84" s="43" t="s">
        <v>113</v>
      </c>
      <c r="I84" s="36" t="s">
        <v>55</v>
      </c>
      <c r="J84" s="91">
        <v>11</v>
      </c>
    </row>
    <row r="85" spans="1:10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91"/>
    </row>
    <row r="86" spans="1:10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91"/>
    </row>
    <row r="87" spans="1:10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91"/>
    </row>
    <row r="88" spans="1:10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1"/>
    </row>
    <row r="89" spans="1:10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1"/>
    </row>
    <row r="90" spans="1:10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 t="s">
        <v>57</v>
      </c>
      <c r="G90" s="47">
        <v>9001</v>
      </c>
      <c r="H90" s="43" t="s">
        <v>113</v>
      </c>
      <c r="I90" s="36" t="s">
        <v>55</v>
      </c>
      <c r="J90" s="92">
        <v>12</v>
      </c>
    </row>
    <row r="91" spans="1:10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92"/>
    </row>
    <row r="92" spans="1:10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92"/>
    </row>
    <row r="93" spans="1:10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92"/>
    </row>
    <row r="94" spans="1:10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2"/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46" t="s">
        <v>57</v>
      </c>
      <c r="G95" s="47">
        <v>9001</v>
      </c>
      <c r="H95" s="43" t="s">
        <v>114</v>
      </c>
      <c r="I95" s="36" t="s">
        <v>55</v>
      </c>
      <c r="J95" s="91">
        <v>14</v>
      </c>
    </row>
    <row r="96" spans="1:10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91"/>
    </row>
    <row r="99" spans="1:10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1"/>
    </row>
    <row r="100" spans="1:10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 t="s">
        <v>57</v>
      </c>
      <c r="G100" s="47">
        <v>9001</v>
      </c>
      <c r="H100" s="48" t="s">
        <v>115</v>
      </c>
      <c r="I100" s="36" t="s">
        <v>117</v>
      </c>
      <c r="J100" s="92">
        <v>14.3</v>
      </c>
    </row>
    <row r="101" spans="1:10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92"/>
    </row>
    <row r="104" spans="1:10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2"/>
    </row>
    <row r="105" spans="1:10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46" t="s">
        <v>57</v>
      </c>
      <c r="G105" s="47">
        <v>9001</v>
      </c>
      <c r="H105" s="67" t="s">
        <v>116</v>
      </c>
      <c r="I105" s="36" t="s">
        <v>55</v>
      </c>
      <c r="J105" s="93">
        <v>9</v>
      </c>
    </row>
    <row r="106" spans="1:10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3"/>
    </row>
    <row r="109" spans="1:10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3"/>
    </row>
    <row r="110" spans="1:10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91"/>
    </row>
    <row r="111" spans="1:10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3"/>
    </row>
    <row r="112" spans="1:10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46" t="s">
        <v>57</v>
      </c>
      <c r="G112" s="47">
        <v>9001</v>
      </c>
      <c r="H112" s="43" t="s">
        <v>116</v>
      </c>
      <c r="I112" s="36" t="s">
        <v>55</v>
      </c>
      <c r="J112" s="91">
        <v>12.3</v>
      </c>
    </row>
    <row r="113" spans="1:10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91"/>
    </row>
    <row r="114" spans="1:10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91"/>
    </row>
    <row r="115" spans="1:10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91"/>
    </row>
    <row r="116" spans="1:10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1"/>
    </row>
    <row r="117" spans="1:10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46" t="s">
        <v>57</v>
      </c>
      <c r="G117" s="47">
        <v>9001</v>
      </c>
      <c r="H117" s="37" t="s">
        <v>116</v>
      </c>
      <c r="I117" s="36" t="s">
        <v>55</v>
      </c>
      <c r="J117" s="91">
        <v>12.3</v>
      </c>
    </row>
    <row r="118" spans="1:10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94"/>
    </row>
    <row r="119" spans="1:10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94"/>
    </row>
    <row r="120" spans="1:10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94"/>
    </row>
    <row r="121" spans="1:10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91"/>
    </row>
    <row r="122" spans="1:10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46" t="s">
        <v>57</v>
      </c>
      <c r="G122" s="47">
        <v>9001</v>
      </c>
      <c r="H122" s="37" t="s">
        <v>116</v>
      </c>
      <c r="I122" s="36" t="s">
        <v>55</v>
      </c>
      <c r="J122" s="91">
        <v>13</v>
      </c>
    </row>
    <row r="123" spans="1:10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91"/>
    </row>
    <row r="124" spans="1:10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91"/>
    </row>
    <row r="125" spans="1:10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91"/>
    </row>
    <row r="126" spans="1:10" ht="22.5" customHeight="1" thickBot="1" x14ac:dyDescent="0.3">
      <c r="A126" s="31"/>
      <c r="C126" s="89"/>
      <c r="D126" s="95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96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phoneticPr fontId="13" type="noConversion"/>
  <conditionalFormatting sqref="C11:C116 C122:C126">
    <cfRule type="expression" dxfId="379" priority="113" stopIfTrue="1">
      <formula>IF($A11=1,B11,)</formula>
    </cfRule>
    <cfRule type="expression" dxfId="378" priority="114" stopIfTrue="1">
      <formula>IF($A11="",B11,)</formula>
    </cfRule>
  </conditionalFormatting>
  <conditionalFormatting sqref="E11:E15">
    <cfRule type="expression" dxfId="377" priority="115" stopIfTrue="1">
      <formula>IF($A11="",B11,"")</formula>
    </cfRule>
  </conditionalFormatting>
  <conditionalFormatting sqref="E122:E126 E16:E116">
    <cfRule type="expression" dxfId="376" priority="116" stopIfTrue="1">
      <formula>IF($A16&lt;&gt;1,B16,"")</formula>
    </cfRule>
  </conditionalFormatting>
  <conditionalFormatting sqref="D122:D126 D11:D116">
    <cfRule type="expression" dxfId="375" priority="117" stopIfTrue="1">
      <formula>IF($A11="",B11,)</formula>
    </cfRule>
  </conditionalFormatting>
  <conditionalFormatting sqref="G12:G15 G19:G22 G82:G83 G36:G39 G41:G44 G46:G49 G51:G56 G58:G61 G63:G66 G68:G71 G73:G76 G85:G89 G91:G94 G96:G99 G101:G104 G106:G111 G24:G29">
    <cfRule type="expression" dxfId="374" priority="118" stopIfTrue="1">
      <formula>#REF!="Freelancer"</formula>
    </cfRule>
    <cfRule type="expression" dxfId="373" priority="119" stopIfTrue="1">
      <formula>#REF!="DTC Int. Staff"</formula>
    </cfRule>
  </conditionalFormatting>
  <conditionalFormatting sqref="G111 G19:G22 G29 G56 G83 G36:G39 G41:G44 G46:G49 G58:G61 G63:G66 G68:G71 G73:G76 G85:G89 G91:G94 G96:G99 G101:G104">
    <cfRule type="expression" dxfId="372" priority="111" stopIfTrue="1">
      <formula>$F$5="Freelancer"</formula>
    </cfRule>
    <cfRule type="expression" dxfId="371" priority="112" stopIfTrue="1">
      <formula>$F$5="DTC Int. Staff"</formula>
    </cfRule>
  </conditionalFormatting>
  <conditionalFormatting sqref="C117:C121">
    <cfRule type="expression" dxfId="370" priority="97" stopIfTrue="1">
      <formula>IF($A117=1,B117,)</formula>
    </cfRule>
    <cfRule type="expression" dxfId="369" priority="98" stopIfTrue="1">
      <formula>IF($A117="",B117,)</formula>
    </cfRule>
  </conditionalFormatting>
  <conditionalFormatting sqref="D117:D121">
    <cfRule type="expression" dxfId="368" priority="99" stopIfTrue="1">
      <formula>IF($A117="",B117,)</formula>
    </cfRule>
  </conditionalFormatting>
  <conditionalFormatting sqref="E117:E121">
    <cfRule type="expression" dxfId="367" priority="96" stopIfTrue="1">
      <formula>IF($A117&lt;&gt;1,B117,"")</formula>
    </cfRule>
  </conditionalFormatting>
  <conditionalFormatting sqref="G55">
    <cfRule type="expression" dxfId="366" priority="93" stopIfTrue="1">
      <formula>$F$5="Freelancer"</formula>
    </cfRule>
    <cfRule type="expression" dxfId="365" priority="94" stopIfTrue="1">
      <formula>$F$5="DTC Int. Staff"</formula>
    </cfRule>
  </conditionalFormatting>
  <conditionalFormatting sqref="G78:G81">
    <cfRule type="expression" dxfId="364" priority="91" stopIfTrue="1">
      <formula>#REF!="Freelancer"</formula>
    </cfRule>
    <cfRule type="expression" dxfId="363" priority="92" stopIfTrue="1">
      <formula>#REF!="DTC Int. Staff"</formula>
    </cfRule>
  </conditionalFormatting>
  <conditionalFormatting sqref="G78:G81">
    <cfRule type="expression" dxfId="362" priority="89" stopIfTrue="1">
      <formula>$F$5="Freelancer"</formula>
    </cfRule>
    <cfRule type="expression" dxfId="361" priority="90" stopIfTrue="1">
      <formula>$F$5="DTC Int. Staff"</formula>
    </cfRule>
  </conditionalFormatting>
  <conditionalFormatting sqref="G30:G34">
    <cfRule type="expression" dxfId="360" priority="87" stopIfTrue="1">
      <formula>#REF!="Freelancer"</formula>
    </cfRule>
    <cfRule type="expression" dxfId="359" priority="88" stopIfTrue="1">
      <formula>#REF!="DTC Int. Staff"</formula>
    </cfRule>
  </conditionalFormatting>
  <conditionalFormatting sqref="G30:G34">
    <cfRule type="expression" dxfId="358" priority="85" stopIfTrue="1">
      <formula>$F$5="Freelancer"</formula>
    </cfRule>
    <cfRule type="expression" dxfId="357" priority="86" stopIfTrue="1">
      <formula>$F$5="DTC Int. Staff"</formula>
    </cfRule>
  </conditionalFormatting>
  <conditionalFormatting sqref="G35">
    <cfRule type="expression" dxfId="356" priority="83" stopIfTrue="1">
      <formula>#REF!="Freelancer"</formula>
    </cfRule>
    <cfRule type="expression" dxfId="355" priority="84" stopIfTrue="1">
      <formula>#REF!="DTC Int. Staff"</formula>
    </cfRule>
  </conditionalFormatting>
  <conditionalFormatting sqref="G35">
    <cfRule type="expression" dxfId="354" priority="81" stopIfTrue="1">
      <formula>$F$5="Freelancer"</formula>
    </cfRule>
    <cfRule type="expression" dxfId="353" priority="82" stopIfTrue="1">
      <formula>$F$5="DTC Int. Staff"</formula>
    </cfRule>
  </conditionalFormatting>
  <conditionalFormatting sqref="G40">
    <cfRule type="expression" dxfId="352" priority="79" stopIfTrue="1">
      <formula>#REF!="Freelancer"</formula>
    </cfRule>
    <cfRule type="expression" dxfId="351" priority="80" stopIfTrue="1">
      <formula>#REF!="DTC Int. Staff"</formula>
    </cfRule>
  </conditionalFormatting>
  <conditionalFormatting sqref="G40">
    <cfRule type="expression" dxfId="350" priority="77" stopIfTrue="1">
      <formula>$F$5="Freelancer"</formula>
    </cfRule>
    <cfRule type="expression" dxfId="349" priority="78" stopIfTrue="1">
      <formula>$F$5="DTC Int. Staff"</formula>
    </cfRule>
  </conditionalFormatting>
  <conditionalFormatting sqref="G45">
    <cfRule type="expression" dxfId="348" priority="75" stopIfTrue="1">
      <formula>#REF!="Freelancer"</formula>
    </cfRule>
    <cfRule type="expression" dxfId="347" priority="76" stopIfTrue="1">
      <formula>#REF!="DTC Int. Staff"</formula>
    </cfRule>
  </conditionalFormatting>
  <conditionalFormatting sqref="G45">
    <cfRule type="expression" dxfId="346" priority="73" stopIfTrue="1">
      <formula>$F$5="Freelancer"</formula>
    </cfRule>
    <cfRule type="expression" dxfId="345" priority="74" stopIfTrue="1">
      <formula>$F$5="DTC Int. Staff"</formula>
    </cfRule>
  </conditionalFormatting>
  <conditionalFormatting sqref="G50">
    <cfRule type="expression" dxfId="344" priority="71" stopIfTrue="1">
      <formula>#REF!="Freelancer"</formula>
    </cfRule>
    <cfRule type="expression" dxfId="343" priority="72" stopIfTrue="1">
      <formula>#REF!="DTC Int. Staff"</formula>
    </cfRule>
  </conditionalFormatting>
  <conditionalFormatting sqref="G50">
    <cfRule type="expression" dxfId="342" priority="69" stopIfTrue="1">
      <formula>$F$5="Freelancer"</formula>
    </cfRule>
    <cfRule type="expression" dxfId="341" priority="70" stopIfTrue="1">
      <formula>$F$5="DTC Int. Staff"</formula>
    </cfRule>
  </conditionalFormatting>
  <conditionalFormatting sqref="G57">
    <cfRule type="expression" dxfId="340" priority="67" stopIfTrue="1">
      <formula>#REF!="Freelancer"</formula>
    </cfRule>
    <cfRule type="expression" dxfId="339" priority="68" stopIfTrue="1">
      <formula>#REF!="DTC Int. Staff"</formula>
    </cfRule>
  </conditionalFormatting>
  <conditionalFormatting sqref="G57">
    <cfRule type="expression" dxfId="338" priority="65" stopIfTrue="1">
      <formula>$F$5="Freelancer"</formula>
    </cfRule>
    <cfRule type="expression" dxfId="337" priority="66" stopIfTrue="1">
      <formula>$F$5="DTC Int. Staff"</formula>
    </cfRule>
  </conditionalFormatting>
  <conditionalFormatting sqref="G62">
    <cfRule type="expression" dxfId="336" priority="63" stopIfTrue="1">
      <formula>#REF!="Freelancer"</formula>
    </cfRule>
    <cfRule type="expression" dxfId="335" priority="64" stopIfTrue="1">
      <formula>#REF!="DTC Int. Staff"</formula>
    </cfRule>
  </conditionalFormatting>
  <conditionalFormatting sqref="G62">
    <cfRule type="expression" dxfId="334" priority="61" stopIfTrue="1">
      <formula>$F$5="Freelancer"</formula>
    </cfRule>
    <cfRule type="expression" dxfId="333" priority="62" stopIfTrue="1">
      <formula>$F$5="DTC Int. Staff"</formula>
    </cfRule>
  </conditionalFormatting>
  <conditionalFormatting sqref="G67">
    <cfRule type="expression" dxfId="332" priority="59" stopIfTrue="1">
      <formula>#REF!="Freelancer"</formula>
    </cfRule>
    <cfRule type="expression" dxfId="331" priority="60" stopIfTrue="1">
      <formula>#REF!="DTC Int. Staff"</formula>
    </cfRule>
  </conditionalFormatting>
  <conditionalFormatting sqref="G67">
    <cfRule type="expression" dxfId="330" priority="57" stopIfTrue="1">
      <formula>$F$5="Freelancer"</formula>
    </cfRule>
    <cfRule type="expression" dxfId="329" priority="58" stopIfTrue="1">
      <formula>$F$5="DTC Int. Staff"</formula>
    </cfRule>
  </conditionalFormatting>
  <conditionalFormatting sqref="G72">
    <cfRule type="expression" dxfId="328" priority="55" stopIfTrue="1">
      <formula>#REF!="Freelancer"</formula>
    </cfRule>
    <cfRule type="expression" dxfId="327" priority="56" stopIfTrue="1">
      <formula>#REF!="DTC Int. Staff"</formula>
    </cfRule>
  </conditionalFormatting>
  <conditionalFormatting sqref="G72">
    <cfRule type="expression" dxfId="326" priority="53" stopIfTrue="1">
      <formula>$F$5="Freelancer"</formula>
    </cfRule>
    <cfRule type="expression" dxfId="325" priority="54" stopIfTrue="1">
      <formula>$F$5="DTC Int. Staff"</formula>
    </cfRule>
  </conditionalFormatting>
  <conditionalFormatting sqref="G77">
    <cfRule type="expression" dxfId="324" priority="51" stopIfTrue="1">
      <formula>#REF!="Freelancer"</formula>
    </cfRule>
    <cfRule type="expression" dxfId="323" priority="52" stopIfTrue="1">
      <formula>#REF!="DTC Int. Staff"</formula>
    </cfRule>
  </conditionalFormatting>
  <conditionalFormatting sqref="G77">
    <cfRule type="expression" dxfId="322" priority="49" stopIfTrue="1">
      <formula>$F$5="Freelancer"</formula>
    </cfRule>
    <cfRule type="expression" dxfId="321" priority="50" stopIfTrue="1">
      <formula>$F$5="DTC Int. Staff"</formula>
    </cfRule>
  </conditionalFormatting>
  <conditionalFormatting sqref="G84">
    <cfRule type="expression" dxfId="320" priority="47" stopIfTrue="1">
      <formula>#REF!="Freelancer"</formula>
    </cfRule>
    <cfRule type="expression" dxfId="319" priority="48" stopIfTrue="1">
      <formula>#REF!="DTC Int. Staff"</formula>
    </cfRule>
  </conditionalFormatting>
  <conditionalFormatting sqref="G84">
    <cfRule type="expression" dxfId="318" priority="45" stopIfTrue="1">
      <formula>$F$5="Freelancer"</formula>
    </cfRule>
    <cfRule type="expression" dxfId="317" priority="46" stopIfTrue="1">
      <formula>$F$5="DTC Int. Staff"</formula>
    </cfRule>
  </conditionalFormatting>
  <conditionalFormatting sqref="G90">
    <cfRule type="expression" dxfId="316" priority="43" stopIfTrue="1">
      <formula>#REF!="Freelancer"</formula>
    </cfRule>
    <cfRule type="expression" dxfId="315" priority="44" stopIfTrue="1">
      <formula>#REF!="DTC Int. Staff"</formula>
    </cfRule>
  </conditionalFormatting>
  <conditionalFormatting sqref="G90">
    <cfRule type="expression" dxfId="314" priority="41" stopIfTrue="1">
      <formula>$F$5="Freelancer"</formula>
    </cfRule>
    <cfRule type="expression" dxfId="313" priority="42" stopIfTrue="1">
      <formula>$F$5="DTC Int. Staff"</formula>
    </cfRule>
  </conditionalFormatting>
  <conditionalFormatting sqref="G95">
    <cfRule type="expression" dxfId="312" priority="39" stopIfTrue="1">
      <formula>#REF!="Freelancer"</formula>
    </cfRule>
    <cfRule type="expression" dxfId="311" priority="40" stopIfTrue="1">
      <formula>#REF!="DTC Int. Staff"</formula>
    </cfRule>
  </conditionalFormatting>
  <conditionalFormatting sqref="G95">
    <cfRule type="expression" dxfId="310" priority="37" stopIfTrue="1">
      <formula>$F$5="Freelancer"</formula>
    </cfRule>
    <cfRule type="expression" dxfId="309" priority="38" stopIfTrue="1">
      <formula>$F$5="DTC Int. Staff"</formula>
    </cfRule>
  </conditionalFormatting>
  <conditionalFormatting sqref="G100">
    <cfRule type="expression" dxfId="308" priority="35" stopIfTrue="1">
      <formula>#REF!="Freelancer"</formula>
    </cfRule>
    <cfRule type="expression" dxfId="307" priority="36" stopIfTrue="1">
      <formula>#REF!="DTC Int. Staff"</formula>
    </cfRule>
  </conditionalFormatting>
  <conditionalFormatting sqref="G100">
    <cfRule type="expression" dxfId="306" priority="33" stopIfTrue="1">
      <formula>$F$5="Freelancer"</formula>
    </cfRule>
    <cfRule type="expression" dxfId="305" priority="34" stopIfTrue="1">
      <formula>$F$5="DTC Int. Staff"</formula>
    </cfRule>
  </conditionalFormatting>
  <conditionalFormatting sqref="G105">
    <cfRule type="expression" dxfId="304" priority="31" stopIfTrue="1">
      <formula>#REF!="Freelancer"</formula>
    </cfRule>
    <cfRule type="expression" dxfId="303" priority="32" stopIfTrue="1">
      <formula>#REF!="DTC Int. Staff"</formula>
    </cfRule>
  </conditionalFormatting>
  <conditionalFormatting sqref="G105">
    <cfRule type="expression" dxfId="302" priority="29" stopIfTrue="1">
      <formula>$F$5="Freelancer"</formula>
    </cfRule>
    <cfRule type="expression" dxfId="301" priority="30" stopIfTrue="1">
      <formula>$F$5="DTC Int. Staff"</formula>
    </cfRule>
  </conditionalFormatting>
  <conditionalFormatting sqref="G112">
    <cfRule type="expression" dxfId="300" priority="27" stopIfTrue="1">
      <formula>#REF!="Freelancer"</formula>
    </cfRule>
    <cfRule type="expression" dxfId="299" priority="28" stopIfTrue="1">
      <formula>#REF!="DTC Int. Staff"</formula>
    </cfRule>
  </conditionalFormatting>
  <conditionalFormatting sqref="G112">
    <cfRule type="expression" dxfId="298" priority="25" stopIfTrue="1">
      <formula>$F$5="Freelancer"</formula>
    </cfRule>
    <cfRule type="expression" dxfId="297" priority="26" stopIfTrue="1">
      <formula>$F$5="DTC Int. Staff"</formula>
    </cfRule>
  </conditionalFormatting>
  <conditionalFormatting sqref="G117">
    <cfRule type="expression" dxfId="296" priority="23" stopIfTrue="1">
      <formula>#REF!="Freelancer"</formula>
    </cfRule>
    <cfRule type="expression" dxfId="295" priority="24" stopIfTrue="1">
      <formula>#REF!="DTC Int. Staff"</formula>
    </cfRule>
  </conditionalFormatting>
  <conditionalFormatting sqref="G117">
    <cfRule type="expression" dxfId="294" priority="21" stopIfTrue="1">
      <formula>$F$5="Freelancer"</formula>
    </cfRule>
    <cfRule type="expression" dxfId="293" priority="22" stopIfTrue="1">
      <formula>$F$5="DTC Int. Staff"</formula>
    </cfRule>
  </conditionalFormatting>
  <conditionalFormatting sqref="G122">
    <cfRule type="expression" dxfId="292" priority="19" stopIfTrue="1">
      <formula>#REF!="Freelancer"</formula>
    </cfRule>
    <cfRule type="expression" dxfId="291" priority="20" stopIfTrue="1">
      <formula>#REF!="DTC Int. Staff"</formula>
    </cfRule>
  </conditionalFormatting>
  <conditionalFormatting sqref="G122">
    <cfRule type="expression" dxfId="290" priority="17" stopIfTrue="1">
      <formula>$F$5="Freelancer"</formula>
    </cfRule>
    <cfRule type="expression" dxfId="289" priority="18" stopIfTrue="1">
      <formula>$F$5="DTC Int. Staff"</formula>
    </cfRule>
  </conditionalFormatting>
  <conditionalFormatting sqref="G23">
    <cfRule type="expression" dxfId="288" priority="15" stopIfTrue="1">
      <formula>#REF!="Freelancer"</formula>
    </cfRule>
    <cfRule type="expression" dxfId="287" priority="16" stopIfTrue="1">
      <formula>#REF!="DTC Int. Staff"</formula>
    </cfRule>
  </conditionalFormatting>
  <conditionalFormatting sqref="G23">
    <cfRule type="expression" dxfId="286" priority="13" stopIfTrue="1">
      <formula>$F$5="Freelancer"</formula>
    </cfRule>
    <cfRule type="expression" dxfId="285" priority="14" stopIfTrue="1">
      <formula>$F$5="DTC Int. Staff"</formula>
    </cfRule>
  </conditionalFormatting>
  <conditionalFormatting sqref="G18">
    <cfRule type="expression" dxfId="284" priority="11" stopIfTrue="1">
      <formula>#REF!="Freelancer"</formula>
    </cfRule>
    <cfRule type="expression" dxfId="283" priority="12" stopIfTrue="1">
      <formula>#REF!="DTC Int. Staff"</formula>
    </cfRule>
  </conditionalFormatting>
  <conditionalFormatting sqref="G18">
    <cfRule type="expression" dxfId="282" priority="9" stopIfTrue="1">
      <formula>$F$5="Freelancer"</formula>
    </cfRule>
    <cfRule type="expression" dxfId="281" priority="10" stopIfTrue="1">
      <formula>$F$5="DTC Int. Staff"</formula>
    </cfRule>
  </conditionalFormatting>
  <conditionalFormatting sqref="G12">
    <cfRule type="expression" dxfId="280" priority="7" stopIfTrue="1">
      <formula>#REF!="Freelancer"</formula>
    </cfRule>
    <cfRule type="expression" dxfId="279" priority="8" stopIfTrue="1">
      <formula>#REF!="DTC Int. Staff"</formula>
    </cfRule>
  </conditionalFormatting>
  <conditionalFormatting sqref="G12">
    <cfRule type="expression" dxfId="278" priority="5" stopIfTrue="1">
      <formula>$F$5="Freelancer"</formula>
    </cfRule>
    <cfRule type="expression" dxfId="277" priority="6" stopIfTrue="1">
      <formula>$F$5="DTC Int. Staff"</formula>
    </cfRule>
  </conditionalFormatting>
  <conditionalFormatting sqref="G16:G17">
    <cfRule type="expression" dxfId="276" priority="3" stopIfTrue="1">
      <formula>#REF!="Freelancer"</formula>
    </cfRule>
    <cfRule type="expression" dxfId="275" priority="4" stopIfTrue="1">
      <formula>#REF!="DTC Int. Staff"</formula>
    </cfRule>
  </conditionalFormatting>
  <conditionalFormatting sqref="G16:G17">
    <cfRule type="expression" dxfId="274" priority="1" stopIfTrue="1">
      <formula>$F$5="Freelancer"</formula>
    </cfRule>
    <cfRule type="expression" dxfId="2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67" zoomScale="90" zoomScaleNormal="90" workbookViewId="0">
      <selection activeCell="F77" sqref="F77:G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195</v>
      </c>
      <c r="J8" s="25">
        <f>I8/8</f>
        <v>24.375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57</v>
      </c>
      <c r="G11" s="47">
        <v>9001</v>
      </c>
      <c r="H11" s="43" t="s">
        <v>118</v>
      </c>
      <c r="I11" s="36" t="s">
        <v>55</v>
      </c>
      <c r="J11" s="38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3" t="s">
        <v>118</v>
      </c>
      <c r="I16" s="36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3" t="s">
        <v>118</v>
      </c>
      <c r="I23" s="36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46" t="s">
        <v>57</v>
      </c>
      <c r="G28" s="47">
        <v>9001</v>
      </c>
      <c r="H28" s="43" t="s">
        <v>118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57</v>
      </c>
      <c r="G33" s="47">
        <v>9001</v>
      </c>
      <c r="H33" s="43" t="s">
        <v>119</v>
      </c>
      <c r="I33" s="36" t="s">
        <v>55</v>
      </c>
      <c r="J33" s="49">
        <v>12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46" t="s">
        <v>57</v>
      </c>
      <c r="G38" s="47">
        <v>9001</v>
      </c>
      <c r="H38" s="43" t="s">
        <v>118</v>
      </c>
      <c r="I38" s="36" t="s">
        <v>55</v>
      </c>
      <c r="J38" s="38">
        <v>12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57</v>
      </c>
      <c r="G43" s="47">
        <v>9001</v>
      </c>
      <c r="H43" s="43" t="s">
        <v>118</v>
      </c>
      <c r="I43" s="36" t="s">
        <v>55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57</v>
      </c>
      <c r="G70" s="47">
        <v>9001</v>
      </c>
      <c r="H70" s="48" t="s">
        <v>123</v>
      </c>
      <c r="I70" s="47" t="s">
        <v>55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 t="s">
        <v>53</v>
      </c>
      <c r="G71" s="47">
        <v>9001</v>
      </c>
      <c r="H71" s="48" t="s">
        <v>124</v>
      </c>
      <c r="I71" s="47" t="s">
        <v>55</v>
      </c>
      <c r="J71" s="49">
        <v>8</v>
      </c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122</v>
      </c>
      <c r="I77" s="47" t="s">
        <v>55</v>
      </c>
      <c r="J77" s="49">
        <v>15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65" t="s">
        <v>53</v>
      </c>
      <c r="G82" s="66">
        <v>9001</v>
      </c>
      <c r="H82" s="67" t="s">
        <v>122</v>
      </c>
      <c r="I82" s="66" t="s">
        <v>55</v>
      </c>
      <c r="J82" s="38">
        <v>12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120</v>
      </c>
      <c r="I87" s="47" t="s">
        <v>55</v>
      </c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46" t="s">
        <v>57</v>
      </c>
      <c r="G92" s="47">
        <v>9001</v>
      </c>
      <c r="H92" s="43" t="s">
        <v>121</v>
      </c>
      <c r="I92" s="66" t="s">
        <v>55</v>
      </c>
      <c r="J92" s="38">
        <v>4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65" t="s">
        <v>53</v>
      </c>
      <c r="G98" s="66">
        <v>9001</v>
      </c>
      <c r="H98" s="71" t="s">
        <v>125</v>
      </c>
      <c r="I98" s="66" t="s">
        <v>55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65"/>
      <c r="G105" s="66"/>
      <c r="H105" s="71"/>
      <c r="I105" s="6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65" t="s">
        <v>53</v>
      </c>
      <c r="G109" s="66">
        <v>9001</v>
      </c>
      <c r="H109" s="71" t="s">
        <v>125</v>
      </c>
      <c r="I109" s="66" t="s">
        <v>55</v>
      </c>
      <c r="J109" s="38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53</v>
      </c>
      <c r="G114" s="66">
        <v>9001</v>
      </c>
      <c r="H114" s="71" t="s">
        <v>125</v>
      </c>
      <c r="I114" s="66" t="s">
        <v>55</v>
      </c>
      <c r="J114" s="38">
        <v>12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65" t="s">
        <v>53</v>
      </c>
      <c r="G119" s="66">
        <v>9001</v>
      </c>
      <c r="H119" s="71" t="s">
        <v>125</v>
      </c>
      <c r="I119" s="66" t="s">
        <v>55</v>
      </c>
      <c r="J119" s="38">
        <v>12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53</v>
      </c>
      <c r="G124" s="66">
        <v>9001</v>
      </c>
      <c r="H124" s="71" t="s">
        <v>125</v>
      </c>
      <c r="I124" s="66" t="s">
        <v>55</v>
      </c>
      <c r="J124" s="38">
        <v>10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65" t="s">
        <v>53</v>
      </c>
      <c r="G129" s="66">
        <v>9001</v>
      </c>
      <c r="H129" s="71" t="s">
        <v>125</v>
      </c>
      <c r="I129" s="66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2" priority="109" stopIfTrue="1">
      <formula>IF($A11=1,B11,)</formula>
    </cfRule>
    <cfRule type="expression" dxfId="271" priority="110" stopIfTrue="1">
      <formula>IF($A11="",B11,)</formula>
    </cfRule>
  </conditionalFormatting>
  <conditionalFormatting sqref="E11:E15">
    <cfRule type="expression" dxfId="270" priority="111" stopIfTrue="1">
      <formula>IF($A11="",B11,"")</formula>
    </cfRule>
  </conditionalFormatting>
  <conditionalFormatting sqref="E16:E128">
    <cfRule type="expression" dxfId="269" priority="112" stopIfTrue="1">
      <formula>IF($A16&lt;&gt;1,B16,"")</formula>
    </cfRule>
  </conditionalFormatting>
  <conditionalFormatting sqref="D11:D128">
    <cfRule type="expression" dxfId="268" priority="113" stopIfTrue="1">
      <formula>IF($A11="",B11,)</formula>
    </cfRule>
  </conditionalFormatting>
  <conditionalFormatting sqref="G12:G15 G83:G86 G22 G17:G20 G24:G27 G29:G32 G34:G37 G39:G42 G44:G69 G88:G91 G93:G97 G72:G76 G99:G104 G106:G108 G110:G113 G115:G118 G120:G123">
    <cfRule type="expression" dxfId="267" priority="114" stopIfTrue="1">
      <formula>#REF!="Freelancer"</formula>
    </cfRule>
    <cfRule type="expression" dxfId="266" priority="115" stopIfTrue="1">
      <formula>#REF!="DTC Int. Staff"</formula>
    </cfRule>
  </conditionalFormatting>
  <conditionalFormatting sqref="G120:G123 G88:G91 G22 G34:G37 G60:G69 G39:G42 G44:G49 G93:G97 G72:G76 G99:G104 G106:G108">
    <cfRule type="expression" dxfId="265" priority="107" stopIfTrue="1">
      <formula>$F$5="Freelancer"</formula>
    </cfRule>
    <cfRule type="expression" dxfId="264" priority="108" stopIfTrue="1">
      <formula>$F$5="DTC Int. Staff"</formula>
    </cfRule>
  </conditionalFormatting>
  <conditionalFormatting sqref="G17:G20">
    <cfRule type="expression" dxfId="263" priority="105" stopIfTrue="1">
      <formula>#REF!="Freelancer"</formula>
    </cfRule>
    <cfRule type="expression" dxfId="262" priority="106" stopIfTrue="1">
      <formula>#REF!="DTC Int. Staff"</formula>
    </cfRule>
  </conditionalFormatting>
  <conditionalFormatting sqref="G17:G20">
    <cfRule type="expression" dxfId="261" priority="103" stopIfTrue="1">
      <formula>$F$5="Freelancer"</formula>
    </cfRule>
    <cfRule type="expression" dxfId="260" priority="104" stopIfTrue="1">
      <formula>$F$5="DTC Int. Staff"</formula>
    </cfRule>
  </conditionalFormatting>
  <conditionalFormatting sqref="G21">
    <cfRule type="expression" dxfId="259" priority="101" stopIfTrue="1">
      <formula>#REF!="Freelancer"</formula>
    </cfRule>
    <cfRule type="expression" dxfId="258" priority="102" stopIfTrue="1">
      <formula>#REF!="DTC Int. Staff"</formula>
    </cfRule>
  </conditionalFormatting>
  <conditionalFormatting sqref="G21">
    <cfRule type="expression" dxfId="257" priority="99" stopIfTrue="1">
      <formula>$F$5="Freelancer"</formula>
    </cfRule>
    <cfRule type="expression" dxfId="256" priority="100" stopIfTrue="1">
      <formula>$F$5="DTC Int. Staff"</formula>
    </cfRule>
  </conditionalFormatting>
  <conditionalFormatting sqref="C129:C133">
    <cfRule type="expression" dxfId="255" priority="93" stopIfTrue="1">
      <formula>IF($A129=1,B129,)</formula>
    </cfRule>
    <cfRule type="expression" dxfId="254" priority="94" stopIfTrue="1">
      <formula>IF($A129="",B129,)</formula>
    </cfRule>
  </conditionalFormatting>
  <conditionalFormatting sqref="D129:D133">
    <cfRule type="expression" dxfId="253" priority="95" stopIfTrue="1">
      <formula>IF($A129="",B129,)</formula>
    </cfRule>
  </conditionalFormatting>
  <conditionalFormatting sqref="E129:E133">
    <cfRule type="expression" dxfId="252" priority="92" stopIfTrue="1">
      <formula>IF($A129&lt;&gt;1,B129,"")</formula>
    </cfRule>
  </conditionalFormatting>
  <conditionalFormatting sqref="G55:G59">
    <cfRule type="expression" dxfId="251" priority="89" stopIfTrue="1">
      <formula>$F$5="Freelancer"</formula>
    </cfRule>
    <cfRule type="expression" dxfId="250" priority="90" stopIfTrue="1">
      <formula>$F$5="DTC Int. Staff"</formula>
    </cfRule>
  </conditionalFormatting>
  <conditionalFormatting sqref="G78:G81">
    <cfRule type="expression" dxfId="249" priority="87" stopIfTrue="1">
      <formula>#REF!="Freelancer"</formula>
    </cfRule>
    <cfRule type="expression" dxfId="248" priority="88" stopIfTrue="1">
      <formula>#REF!="DTC Int. Staff"</formula>
    </cfRule>
  </conditionalFormatting>
  <conditionalFormatting sqref="G78:G81">
    <cfRule type="expression" dxfId="247" priority="85" stopIfTrue="1">
      <formula>$F$5="Freelancer"</formula>
    </cfRule>
    <cfRule type="expression" dxfId="246" priority="86" stopIfTrue="1">
      <formula>$F$5="DTC Int. Staff"</formula>
    </cfRule>
  </conditionalFormatting>
  <conditionalFormatting sqref="G16">
    <cfRule type="expression" dxfId="245" priority="83" stopIfTrue="1">
      <formula>#REF!="Freelancer"</formula>
    </cfRule>
    <cfRule type="expression" dxfId="244" priority="84" stopIfTrue="1">
      <formula>#REF!="DTC Int. Staff"</formula>
    </cfRule>
  </conditionalFormatting>
  <conditionalFormatting sqref="G16">
    <cfRule type="expression" dxfId="243" priority="81" stopIfTrue="1">
      <formula>$F$5="Freelancer"</formula>
    </cfRule>
    <cfRule type="expression" dxfId="242" priority="82" stopIfTrue="1">
      <formula>$F$5="DTC Int. Staff"</formula>
    </cfRule>
  </conditionalFormatting>
  <conditionalFormatting sqref="G11">
    <cfRule type="expression" dxfId="241" priority="79" stopIfTrue="1">
      <formula>#REF!="Freelancer"</formula>
    </cfRule>
    <cfRule type="expression" dxfId="240" priority="80" stopIfTrue="1">
      <formula>#REF!="DTC Int. Staff"</formula>
    </cfRule>
  </conditionalFormatting>
  <conditionalFormatting sqref="G11">
    <cfRule type="expression" dxfId="239" priority="77" stopIfTrue="1">
      <formula>$F$5="Freelancer"</formula>
    </cfRule>
    <cfRule type="expression" dxfId="238" priority="78" stopIfTrue="1">
      <formula>$F$5="DTC Int. Staff"</formula>
    </cfRule>
  </conditionalFormatting>
  <conditionalFormatting sqref="G23">
    <cfRule type="expression" dxfId="237" priority="75" stopIfTrue="1">
      <formula>#REF!="Freelancer"</formula>
    </cfRule>
    <cfRule type="expression" dxfId="236" priority="76" stopIfTrue="1">
      <formula>#REF!="DTC Int. Staff"</formula>
    </cfRule>
  </conditionalFormatting>
  <conditionalFormatting sqref="G23">
    <cfRule type="expression" dxfId="235" priority="73" stopIfTrue="1">
      <formula>$F$5="Freelancer"</formula>
    </cfRule>
    <cfRule type="expression" dxfId="234" priority="74" stopIfTrue="1">
      <formula>$F$5="DTC Int. Staff"</formula>
    </cfRule>
  </conditionalFormatting>
  <conditionalFormatting sqref="G28">
    <cfRule type="expression" dxfId="233" priority="71" stopIfTrue="1">
      <formula>#REF!="Freelancer"</formula>
    </cfRule>
    <cfRule type="expression" dxfId="232" priority="72" stopIfTrue="1">
      <formula>#REF!="DTC Int. Staff"</formula>
    </cfRule>
  </conditionalFormatting>
  <conditionalFormatting sqref="G28">
    <cfRule type="expression" dxfId="231" priority="69" stopIfTrue="1">
      <formula>$F$5="Freelancer"</formula>
    </cfRule>
    <cfRule type="expression" dxfId="230" priority="70" stopIfTrue="1">
      <formula>$F$5="DTC Int. Staff"</formula>
    </cfRule>
  </conditionalFormatting>
  <conditionalFormatting sqref="G33">
    <cfRule type="expression" dxfId="229" priority="67" stopIfTrue="1">
      <formula>#REF!="Freelancer"</formula>
    </cfRule>
    <cfRule type="expression" dxfId="228" priority="68" stopIfTrue="1">
      <formula>#REF!="DTC Int. Staff"</formula>
    </cfRule>
  </conditionalFormatting>
  <conditionalFormatting sqref="G33">
    <cfRule type="expression" dxfId="227" priority="65" stopIfTrue="1">
      <formula>$F$5="Freelancer"</formula>
    </cfRule>
    <cfRule type="expression" dxfId="226" priority="66" stopIfTrue="1">
      <formula>$F$5="DTC Int. Staff"</formula>
    </cfRule>
  </conditionalFormatting>
  <conditionalFormatting sqref="G38">
    <cfRule type="expression" dxfId="225" priority="63" stopIfTrue="1">
      <formula>#REF!="Freelancer"</formula>
    </cfRule>
    <cfRule type="expression" dxfId="224" priority="64" stopIfTrue="1">
      <formula>#REF!="DTC Int. Staff"</formula>
    </cfRule>
  </conditionalFormatting>
  <conditionalFormatting sqref="G38">
    <cfRule type="expression" dxfId="223" priority="61" stopIfTrue="1">
      <formula>$F$5="Freelancer"</formula>
    </cfRule>
    <cfRule type="expression" dxfId="222" priority="62" stopIfTrue="1">
      <formula>$F$5="DTC Int. Staff"</formula>
    </cfRule>
  </conditionalFormatting>
  <conditionalFormatting sqref="G43">
    <cfRule type="expression" dxfId="221" priority="59" stopIfTrue="1">
      <formula>#REF!="Freelancer"</formula>
    </cfRule>
    <cfRule type="expression" dxfId="220" priority="60" stopIfTrue="1">
      <formula>#REF!="DTC Int. Staff"</formula>
    </cfRule>
  </conditionalFormatting>
  <conditionalFormatting sqref="G43">
    <cfRule type="expression" dxfId="219" priority="57" stopIfTrue="1">
      <formula>$F$5="Freelancer"</formula>
    </cfRule>
    <cfRule type="expression" dxfId="218" priority="58" stopIfTrue="1">
      <formula>$F$5="DTC Int. Staff"</formula>
    </cfRule>
  </conditionalFormatting>
  <conditionalFormatting sqref="G87">
    <cfRule type="expression" dxfId="217" priority="55" stopIfTrue="1">
      <formula>#REF!="Freelancer"</formula>
    </cfRule>
    <cfRule type="expression" dxfId="216" priority="56" stopIfTrue="1">
      <formula>#REF!="DTC Int. Staff"</formula>
    </cfRule>
  </conditionalFormatting>
  <conditionalFormatting sqref="G87">
    <cfRule type="expression" dxfId="215" priority="53" stopIfTrue="1">
      <formula>$F$5="Freelancer"</formula>
    </cfRule>
    <cfRule type="expression" dxfId="214" priority="54" stopIfTrue="1">
      <formula>$F$5="DTC Int. Staff"</formula>
    </cfRule>
  </conditionalFormatting>
  <conditionalFormatting sqref="G92">
    <cfRule type="expression" dxfId="213" priority="51" stopIfTrue="1">
      <formula>#REF!="Freelancer"</formula>
    </cfRule>
    <cfRule type="expression" dxfId="212" priority="52" stopIfTrue="1">
      <formula>#REF!="DTC Int. Staff"</formula>
    </cfRule>
  </conditionalFormatting>
  <conditionalFormatting sqref="G92">
    <cfRule type="expression" dxfId="211" priority="49" stopIfTrue="1">
      <formula>$F$5="Freelancer"</formula>
    </cfRule>
    <cfRule type="expression" dxfId="210" priority="50" stopIfTrue="1">
      <formula>$F$5="DTC Int. Staff"</formula>
    </cfRule>
  </conditionalFormatting>
  <conditionalFormatting sqref="G77">
    <cfRule type="expression" dxfId="209" priority="47" stopIfTrue="1">
      <formula>#REF!="Freelancer"</formula>
    </cfRule>
    <cfRule type="expression" dxfId="208" priority="48" stopIfTrue="1">
      <formula>#REF!="DTC Int. Staff"</formula>
    </cfRule>
  </conditionalFormatting>
  <conditionalFormatting sqref="G77">
    <cfRule type="expression" dxfId="207" priority="45" stopIfTrue="1">
      <formula>$F$5="Freelancer"</formula>
    </cfRule>
    <cfRule type="expression" dxfId="206" priority="46" stopIfTrue="1">
      <formula>$F$5="DTC Int. Staff"</formula>
    </cfRule>
  </conditionalFormatting>
  <conditionalFormatting sqref="G82">
    <cfRule type="expression" dxfId="205" priority="43" stopIfTrue="1">
      <formula>#REF!="Freelancer"</formula>
    </cfRule>
    <cfRule type="expression" dxfId="204" priority="44" stopIfTrue="1">
      <formula>#REF!="DTC Int. Staff"</formula>
    </cfRule>
  </conditionalFormatting>
  <conditionalFormatting sqref="G82">
    <cfRule type="expression" dxfId="203" priority="41" stopIfTrue="1">
      <formula>$F$5="Freelancer"</formula>
    </cfRule>
    <cfRule type="expression" dxfId="202" priority="42" stopIfTrue="1">
      <formula>$F$5="DTC Int. Staff"</formula>
    </cfRule>
  </conditionalFormatting>
  <conditionalFormatting sqref="G70">
    <cfRule type="expression" dxfId="201" priority="35" stopIfTrue="1">
      <formula>#REF!="Freelancer"</formula>
    </cfRule>
    <cfRule type="expression" dxfId="200" priority="36" stopIfTrue="1">
      <formula>#REF!="DTC Int. Staff"</formula>
    </cfRule>
  </conditionalFormatting>
  <conditionalFormatting sqref="G70">
    <cfRule type="expression" dxfId="199" priority="33" stopIfTrue="1">
      <formula>$F$5="Freelancer"</formula>
    </cfRule>
    <cfRule type="expression" dxfId="198" priority="34" stopIfTrue="1">
      <formula>$F$5="DTC Int. Staff"</formula>
    </cfRule>
  </conditionalFormatting>
  <conditionalFormatting sqref="G71">
    <cfRule type="expression" dxfId="197" priority="31" stopIfTrue="1">
      <formula>#REF!="Freelancer"</formula>
    </cfRule>
    <cfRule type="expression" dxfId="196" priority="32" stopIfTrue="1">
      <formula>#REF!="DTC Int. Staff"</formula>
    </cfRule>
  </conditionalFormatting>
  <conditionalFormatting sqref="G71">
    <cfRule type="expression" dxfId="195" priority="29" stopIfTrue="1">
      <formula>$F$5="Freelancer"</formula>
    </cfRule>
    <cfRule type="expression" dxfId="194" priority="30" stopIfTrue="1">
      <formula>$F$5="DTC Int. Staff"</formula>
    </cfRule>
  </conditionalFormatting>
  <conditionalFormatting sqref="G98">
    <cfRule type="expression" dxfId="193" priority="27" stopIfTrue="1">
      <formula>#REF!="Freelancer"</formula>
    </cfRule>
    <cfRule type="expression" dxfId="192" priority="28" stopIfTrue="1">
      <formula>#REF!="DTC Int. Staff"</formula>
    </cfRule>
  </conditionalFormatting>
  <conditionalFormatting sqref="G98">
    <cfRule type="expression" dxfId="191" priority="25" stopIfTrue="1">
      <formula>$F$5="Freelancer"</formula>
    </cfRule>
    <cfRule type="expression" dxfId="190" priority="26" stopIfTrue="1">
      <formula>$F$5="DTC Int. Staff"</formula>
    </cfRule>
  </conditionalFormatting>
  <conditionalFormatting sqref="G105">
    <cfRule type="expression" dxfId="189" priority="23" stopIfTrue="1">
      <formula>#REF!="Freelancer"</formula>
    </cfRule>
    <cfRule type="expression" dxfId="188" priority="24" stopIfTrue="1">
      <formula>#REF!="DTC Int. Staff"</formula>
    </cfRule>
  </conditionalFormatting>
  <conditionalFormatting sqref="G105">
    <cfRule type="expression" dxfId="187" priority="21" stopIfTrue="1">
      <formula>$F$5="Freelancer"</formula>
    </cfRule>
    <cfRule type="expression" dxfId="186" priority="22" stopIfTrue="1">
      <formula>$F$5="DTC Int. Staff"</formula>
    </cfRule>
  </conditionalFormatting>
  <conditionalFormatting sqref="G109">
    <cfRule type="expression" dxfId="185" priority="19" stopIfTrue="1">
      <formula>#REF!="Freelancer"</formula>
    </cfRule>
    <cfRule type="expression" dxfId="184" priority="20" stopIfTrue="1">
      <formula>#REF!="DTC Int. Staff"</formula>
    </cfRule>
  </conditionalFormatting>
  <conditionalFormatting sqref="G109">
    <cfRule type="expression" dxfId="183" priority="17" stopIfTrue="1">
      <formula>$F$5="Freelancer"</formula>
    </cfRule>
    <cfRule type="expression" dxfId="182" priority="18" stopIfTrue="1">
      <formula>$F$5="DTC Int. Staff"</formula>
    </cfRule>
  </conditionalFormatting>
  <conditionalFormatting sqref="G114">
    <cfRule type="expression" dxfId="181" priority="15" stopIfTrue="1">
      <formula>#REF!="Freelancer"</formula>
    </cfRule>
    <cfRule type="expression" dxfId="180" priority="16" stopIfTrue="1">
      <formula>#REF!="DTC Int. Staff"</formula>
    </cfRule>
  </conditionalFormatting>
  <conditionalFormatting sqref="G114">
    <cfRule type="expression" dxfId="179" priority="13" stopIfTrue="1">
      <formula>$F$5="Freelancer"</formula>
    </cfRule>
    <cfRule type="expression" dxfId="178" priority="14" stopIfTrue="1">
      <formula>$F$5="DTC Int. Staff"</formula>
    </cfRule>
  </conditionalFormatting>
  <conditionalFormatting sqref="G119">
    <cfRule type="expression" dxfId="177" priority="11" stopIfTrue="1">
      <formula>#REF!="Freelancer"</formula>
    </cfRule>
    <cfRule type="expression" dxfId="176" priority="12" stopIfTrue="1">
      <formula>#REF!="DTC Int. Staff"</formula>
    </cfRule>
  </conditionalFormatting>
  <conditionalFormatting sqref="G119">
    <cfRule type="expression" dxfId="175" priority="9" stopIfTrue="1">
      <formula>$F$5="Freelancer"</formula>
    </cfRule>
    <cfRule type="expression" dxfId="174" priority="10" stopIfTrue="1">
      <formula>$F$5="DTC Int. Staff"</formula>
    </cfRule>
  </conditionalFormatting>
  <conditionalFormatting sqref="G124">
    <cfRule type="expression" dxfId="173" priority="7" stopIfTrue="1">
      <formula>#REF!="Freelancer"</formula>
    </cfRule>
    <cfRule type="expression" dxfId="172" priority="8" stopIfTrue="1">
      <formula>#REF!="DTC Int. Staff"</formula>
    </cfRule>
  </conditionalFormatting>
  <conditionalFormatting sqref="G124">
    <cfRule type="expression" dxfId="171" priority="5" stopIfTrue="1">
      <formula>$F$5="Freelancer"</formula>
    </cfRule>
    <cfRule type="expression" dxfId="170" priority="6" stopIfTrue="1">
      <formula>$F$5="DTC Int. Staff"</formula>
    </cfRule>
  </conditionalFormatting>
  <conditionalFormatting sqref="G129">
    <cfRule type="expression" dxfId="169" priority="3" stopIfTrue="1">
      <formula>#REF!="Freelancer"</formula>
    </cfRule>
    <cfRule type="expression" dxfId="168" priority="4" stopIfTrue="1">
      <formula>#REF!="DTC Int. Staff"</formula>
    </cfRule>
  </conditionalFormatting>
  <conditionalFormatting sqref="G129">
    <cfRule type="expression" dxfId="167" priority="1" stopIfTrue="1">
      <formula>$F$5="Freelancer"</formula>
    </cfRule>
    <cfRule type="expression" dxfId="1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21" zoomScale="85" zoomScaleNormal="85" workbookViewId="0">
      <selection activeCell="J24" sqref="J2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187</v>
      </c>
      <c r="J8" s="25">
        <f>I8/8</f>
        <v>23.375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8"/>
      <c r="D10" s="99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5"/>
      <c r="D11" s="86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1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85"/>
      <c r="D12" s="100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1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85"/>
      <c r="D13" s="86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46"/>
      <c r="G13" s="47"/>
      <c r="H13" s="37"/>
      <c r="I13" s="36"/>
      <c r="J13" s="91"/>
    </row>
    <row r="14" spans="1:10" ht="22.5" customHeight="1" x14ac:dyDescent="0.25">
      <c r="A14" s="31"/>
      <c r="C14" s="85"/>
      <c r="D14" s="86" t="str">
        <f>D13</f>
        <v>Mo</v>
      </c>
      <c r="E14" s="34">
        <f>E13</f>
        <v>44319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85"/>
      <c r="D15" s="86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1"/>
    </row>
    <row r="16" spans="1:10" ht="22.5" customHeight="1" x14ac:dyDescent="0.25">
      <c r="A16" s="31"/>
      <c r="C16" s="85"/>
      <c r="D16" s="86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1"/>
    </row>
    <row r="17" spans="1:10" ht="22.5" customHeight="1" x14ac:dyDescent="0.25">
      <c r="A17" s="31"/>
      <c r="C17" s="85"/>
      <c r="D17" s="86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1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85"/>
      <c r="D18" s="101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92"/>
    </row>
    <row r="19" spans="1:10" ht="22.5" customHeight="1" x14ac:dyDescent="0.25">
      <c r="A19" s="31"/>
      <c r="C19" s="85"/>
      <c r="D19" s="101" t="str">
        <f>D18</f>
        <v>Tue</v>
      </c>
      <c r="E19" s="45">
        <f>E18</f>
        <v>44320</v>
      </c>
      <c r="F19" s="46"/>
      <c r="G19" s="47"/>
      <c r="H19" s="71"/>
      <c r="I19" s="47"/>
      <c r="J19" s="92"/>
    </row>
    <row r="20" spans="1:10" ht="22.5" customHeight="1" x14ac:dyDescent="0.25">
      <c r="A20" s="31"/>
      <c r="C20" s="85"/>
      <c r="D20" s="101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2"/>
    </row>
    <row r="21" spans="1:10" ht="22.5" customHeight="1" x14ac:dyDescent="0.25">
      <c r="A21" s="31"/>
      <c r="C21" s="85"/>
      <c r="D21" s="101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2"/>
    </row>
    <row r="22" spans="1:10" ht="22.5" customHeight="1" x14ac:dyDescent="0.25">
      <c r="A22" s="31"/>
      <c r="C22" s="85"/>
      <c r="D22" s="101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2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85"/>
      <c r="D23" s="86" t="str">
        <f t="shared" si="5"/>
        <v>Wed</v>
      </c>
      <c r="E23" s="34">
        <f>+E18+1</f>
        <v>44321</v>
      </c>
      <c r="F23" s="46" t="s">
        <v>57</v>
      </c>
      <c r="G23" s="47">
        <v>9001</v>
      </c>
      <c r="H23" s="43" t="s">
        <v>137</v>
      </c>
      <c r="I23" s="66" t="s">
        <v>128</v>
      </c>
      <c r="J23" s="93">
        <v>12</v>
      </c>
    </row>
    <row r="24" spans="1:10" ht="22.5" customHeight="1" x14ac:dyDescent="0.25">
      <c r="A24" s="31"/>
      <c r="C24" s="85"/>
      <c r="D24" s="86" t="str">
        <f>D23</f>
        <v>Wed</v>
      </c>
      <c r="E24" s="34">
        <f>E23</f>
        <v>44321</v>
      </c>
      <c r="F24" s="65"/>
      <c r="G24" s="66"/>
      <c r="H24" s="67"/>
      <c r="I24" s="66"/>
      <c r="J24" s="93"/>
    </row>
    <row r="25" spans="1:10" ht="22.5" customHeight="1" x14ac:dyDescent="0.25">
      <c r="A25" s="31"/>
      <c r="C25" s="85"/>
      <c r="D25" s="86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</row>
    <row r="26" spans="1:10" ht="22.5" customHeight="1" x14ac:dyDescent="0.25">
      <c r="A26" s="31"/>
      <c r="C26" s="85"/>
      <c r="D26" s="86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</row>
    <row r="27" spans="1:10" ht="22.5" customHeight="1" x14ac:dyDescent="0.25">
      <c r="A27" s="31"/>
      <c r="C27" s="85"/>
      <c r="D27" s="86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85"/>
      <c r="D28" s="101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66" t="s">
        <v>138</v>
      </c>
      <c r="I28" s="66" t="s">
        <v>128</v>
      </c>
      <c r="J28" s="92">
        <v>14</v>
      </c>
    </row>
    <row r="29" spans="1:10" ht="22.5" customHeight="1" x14ac:dyDescent="0.25">
      <c r="A29" s="31"/>
      <c r="C29" s="85"/>
      <c r="D29" s="101" t="str">
        <f>D28</f>
        <v>Thu</v>
      </c>
      <c r="E29" s="45">
        <f>E28</f>
        <v>44322</v>
      </c>
      <c r="F29" s="46"/>
      <c r="G29" s="47"/>
      <c r="H29" s="166"/>
      <c r="I29" s="47"/>
      <c r="J29" s="92"/>
    </row>
    <row r="30" spans="1:10" ht="22.5" customHeight="1" x14ac:dyDescent="0.25">
      <c r="A30" s="31"/>
      <c r="C30" s="85"/>
      <c r="D30" s="101" t="str">
        <f t="shared" ref="D30:E32" si="8">D29</f>
        <v>Thu</v>
      </c>
      <c r="E30" s="45">
        <f t="shared" si="8"/>
        <v>44322</v>
      </c>
      <c r="F30" s="46"/>
      <c r="G30" s="47"/>
      <c r="H30" s="97"/>
      <c r="I30" s="47"/>
      <c r="J30" s="92"/>
    </row>
    <row r="31" spans="1:10" ht="22.5" customHeight="1" x14ac:dyDescent="0.25">
      <c r="A31" s="31"/>
      <c r="C31" s="85"/>
      <c r="D31" s="101" t="str">
        <f t="shared" si="8"/>
        <v>Thu</v>
      </c>
      <c r="E31" s="45">
        <f t="shared" si="8"/>
        <v>44322</v>
      </c>
      <c r="F31" s="46"/>
      <c r="G31" s="47"/>
      <c r="H31" s="97"/>
      <c r="I31" s="47"/>
      <c r="J31" s="92"/>
    </row>
    <row r="32" spans="1:10" ht="22.5" customHeight="1" x14ac:dyDescent="0.25">
      <c r="A32" s="31"/>
      <c r="C32" s="85"/>
      <c r="D32" s="101" t="str">
        <f t="shared" si="8"/>
        <v>Thu</v>
      </c>
      <c r="E32" s="45">
        <f t="shared" si="8"/>
        <v>44322</v>
      </c>
      <c r="F32" s="46"/>
      <c r="G32" s="47"/>
      <c r="H32" s="97"/>
      <c r="I32" s="47"/>
      <c r="J32" s="92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85"/>
      <c r="D33" s="86" t="str">
        <f t="shared" si="5"/>
        <v>Fri</v>
      </c>
      <c r="E33" s="34">
        <f>+E28+1</f>
        <v>44323</v>
      </c>
      <c r="F33" s="46" t="s">
        <v>57</v>
      </c>
      <c r="G33" s="47">
        <v>9001</v>
      </c>
      <c r="H33" s="43" t="s">
        <v>137</v>
      </c>
      <c r="I33" s="66" t="s">
        <v>128</v>
      </c>
      <c r="J33" s="92">
        <v>14</v>
      </c>
    </row>
    <row r="34" spans="1:10" ht="22.5" customHeight="1" x14ac:dyDescent="0.25">
      <c r="A34" s="31"/>
      <c r="C34" s="85"/>
      <c r="D34" s="86" t="str">
        <f>D33</f>
        <v>Fri</v>
      </c>
      <c r="E34" s="34">
        <f>E33</f>
        <v>44323</v>
      </c>
      <c r="F34" s="65"/>
      <c r="G34" s="66"/>
      <c r="H34" s="67"/>
      <c r="I34" s="66"/>
      <c r="J34" s="93"/>
    </row>
    <row r="35" spans="1:10" ht="22.5" customHeight="1" x14ac:dyDescent="0.25">
      <c r="A35" s="31"/>
      <c r="C35" s="85"/>
      <c r="D35" s="86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</row>
    <row r="36" spans="1:10" ht="22.5" customHeight="1" x14ac:dyDescent="0.25">
      <c r="A36" s="31"/>
      <c r="C36" s="85"/>
      <c r="D36" s="86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</row>
    <row r="37" spans="1:10" ht="22.5" customHeight="1" x14ac:dyDescent="0.25">
      <c r="A37" s="31"/>
      <c r="C37" s="85"/>
      <c r="D37" s="86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85"/>
      <c r="D38" s="86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1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85"/>
      <c r="D39" s="86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1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85"/>
      <c r="D40" s="101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3" t="s">
        <v>137</v>
      </c>
      <c r="I40" s="66" t="s">
        <v>128</v>
      </c>
      <c r="J40" s="92">
        <v>14</v>
      </c>
    </row>
    <row r="41" spans="1:10" ht="22.5" customHeight="1" x14ac:dyDescent="0.25">
      <c r="A41" s="31"/>
      <c r="C41" s="85"/>
      <c r="D41" s="101" t="str">
        <f>D40</f>
        <v>Mo</v>
      </c>
      <c r="E41" s="45">
        <f>E40</f>
        <v>44326</v>
      </c>
      <c r="F41" s="46"/>
      <c r="G41" s="47"/>
      <c r="H41" s="71"/>
      <c r="I41" s="47"/>
      <c r="J41" s="92"/>
    </row>
    <row r="42" spans="1:10" ht="22.5" customHeight="1" x14ac:dyDescent="0.25">
      <c r="A42" s="31"/>
      <c r="C42" s="85"/>
      <c r="D42" s="101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2"/>
    </row>
    <row r="43" spans="1:10" ht="22.5" customHeight="1" x14ac:dyDescent="0.25">
      <c r="A43" s="31"/>
      <c r="C43" s="85"/>
      <c r="D43" s="101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2"/>
    </row>
    <row r="44" spans="1:10" ht="22.5" customHeight="1" x14ac:dyDescent="0.25">
      <c r="A44" s="31"/>
      <c r="C44" s="85"/>
      <c r="D44" s="101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2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85"/>
      <c r="D45" s="86" t="str">
        <f t="shared" si="5"/>
        <v>Tue</v>
      </c>
      <c r="E45" s="34">
        <f>+E40+1</f>
        <v>44327</v>
      </c>
      <c r="F45" s="46" t="s">
        <v>57</v>
      </c>
      <c r="G45" s="47">
        <v>9001</v>
      </c>
      <c r="H45" s="43" t="s">
        <v>137</v>
      </c>
      <c r="I45" s="66" t="s">
        <v>55</v>
      </c>
      <c r="J45" s="91">
        <v>13</v>
      </c>
    </row>
    <row r="46" spans="1:10" ht="22.5" customHeight="1" x14ac:dyDescent="0.25">
      <c r="A46" s="31"/>
      <c r="C46" s="85"/>
      <c r="D46" s="86" t="str">
        <f>D45</f>
        <v>Tue</v>
      </c>
      <c r="E46" s="34">
        <f>E45</f>
        <v>44327</v>
      </c>
      <c r="F46" s="35"/>
      <c r="G46" s="36"/>
      <c r="H46" s="43"/>
      <c r="I46" s="36"/>
      <c r="J46" s="91"/>
    </row>
    <row r="47" spans="1:10" ht="22.5" customHeight="1" x14ac:dyDescent="0.25">
      <c r="A47" s="31"/>
      <c r="C47" s="85"/>
      <c r="D47" s="86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1"/>
    </row>
    <row r="48" spans="1:10" ht="22.5" customHeight="1" x14ac:dyDescent="0.25">
      <c r="A48" s="31"/>
      <c r="C48" s="85"/>
      <c r="D48" s="86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1"/>
    </row>
    <row r="49" spans="1:10" ht="22.5" customHeight="1" x14ac:dyDescent="0.25">
      <c r="A49" s="31"/>
      <c r="C49" s="85"/>
      <c r="D49" s="86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1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85"/>
      <c r="D50" s="101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48" t="s">
        <v>133</v>
      </c>
      <c r="I50" s="66" t="s">
        <v>128</v>
      </c>
      <c r="J50" s="92">
        <v>10</v>
      </c>
    </row>
    <row r="51" spans="1:10" ht="22.5" customHeight="1" x14ac:dyDescent="0.25">
      <c r="A51" s="31"/>
      <c r="C51" s="85"/>
      <c r="D51" s="101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2"/>
    </row>
    <row r="52" spans="1:10" ht="22.5" customHeight="1" x14ac:dyDescent="0.25">
      <c r="A52" s="31"/>
      <c r="C52" s="85"/>
      <c r="D52" s="101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2"/>
    </row>
    <row r="53" spans="1:10" ht="22.5" customHeight="1" x14ac:dyDescent="0.25">
      <c r="A53" s="31"/>
      <c r="C53" s="85"/>
      <c r="D53" s="101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2"/>
    </row>
    <row r="54" spans="1:10" ht="22.5" customHeight="1" x14ac:dyDescent="0.25">
      <c r="A54" s="31"/>
      <c r="C54" s="85"/>
      <c r="D54" s="101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2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85"/>
      <c r="D55" s="86" t="str">
        <f t="shared" si="5"/>
        <v>Thu</v>
      </c>
      <c r="E55" s="34">
        <f>+E50+1</f>
        <v>44329</v>
      </c>
      <c r="F55" s="46" t="s">
        <v>57</v>
      </c>
      <c r="G55" s="47">
        <v>9001</v>
      </c>
      <c r="H55" s="48" t="s">
        <v>136</v>
      </c>
      <c r="I55" s="66" t="s">
        <v>128</v>
      </c>
      <c r="J55" s="92">
        <v>10</v>
      </c>
    </row>
    <row r="56" spans="1:10" ht="22.5" customHeight="1" x14ac:dyDescent="0.25">
      <c r="A56" s="31"/>
      <c r="C56" s="85"/>
      <c r="D56" s="86" t="str">
        <f>D55</f>
        <v>Thu</v>
      </c>
      <c r="E56" s="34">
        <f>E55</f>
        <v>44329</v>
      </c>
      <c r="F56" s="35"/>
      <c r="G56" s="36"/>
      <c r="H56" s="43"/>
      <c r="I56" s="36"/>
      <c r="J56" s="91"/>
    </row>
    <row r="57" spans="1:10" ht="22.5" customHeight="1" x14ac:dyDescent="0.25">
      <c r="A57" s="31"/>
      <c r="C57" s="85"/>
      <c r="D57" s="86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1"/>
    </row>
    <row r="58" spans="1:10" ht="22.5" customHeight="1" x14ac:dyDescent="0.25">
      <c r="A58" s="31"/>
      <c r="C58" s="85"/>
      <c r="D58" s="86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1"/>
    </row>
    <row r="59" spans="1:10" ht="22.5" customHeight="1" x14ac:dyDescent="0.25">
      <c r="A59" s="31"/>
      <c r="C59" s="85"/>
      <c r="D59" s="86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85"/>
      <c r="D60" s="101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135</v>
      </c>
      <c r="I60" s="66" t="s">
        <v>128</v>
      </c>
      <c r="J60" s="92">
        <v>10</v>
      </c>
    </row>
    <row r="61" spans="1:10" ht="22.5" customHeight="1" x14ac:dyDescent="0.25">
      <c r="A61" s="31"/>
      <c r="C61" s="85"/>
      <c r="D61" s="101" t="str">
        <f>D60</f>
        <v>Fri</v>
      </c>
      <c r="E61" s="45">
        <f>E60</f>
        <v>44330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5"/>
      <c r="D62" s="101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5"/>
      <c r="D63" s="101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5"/>
      <c r="D64" s="101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2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85"/>
      <c r="D65" s="86" t="str">
        <f t="shared" si="5"/>
        <v>Sat</v>
      </c>
      <c r="E65" s="34">
        <f>+E60+1</f>
        <v>44331</v>
      </c>
      <c r="F65" s="35"/>
      <c r="G65" s="36"/>
      <c r="H65" s="43"/>
      <c r="I65" s="36"/>
      <c r="J65" s="91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85"/>
      <c r="D66" s="86" t="str">
        <f t="shared" si="5"/>
        <v>Sun</v>
      </c>
      <c r="E66" s="34">
        <f>+E65+1</f>
        <v>44332</v>
      </c>
      <c r="F66" s="35"/>
      <c r="G66" s="36"/>
      <c r="H66" s="43"/>
      <c r="I66" s="36"/>
      <c r="J66" s="91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85"/>
      <c r="D67" s="86" t="str">
        <f t="shared" si="5"/>
        <v>Mo</v>
      </c>
      <c r="E67" s="34">
        <f t="shared" si="2"/>
        <v>44333</v>
      </c>
      <c r="F67" s="46" t="s">
        <v>57</v>
      </c>
      <c r="G67" s="47">
        <v>9001</v>
      </c>
      <c r="H67" s="48" t="s">
        <v>133</v>
      </c>
      <c r="I67" s="66" t="s">
        <v>55</v>
      </c>
      <c r="J67" s="91">
        <v>10</v>
      </c>
    </row>
    <row r="68" spans="1:10" ht="22.5" customHeight="1" x14ac:dyDescent="0.25">
      <c r="A68" s="31"/>
      <c r="C68" s="85"/>
      <c r="D68" s="86" t="str">
        <f>D67</f>
        <v>Mo</v>
      </c>
      <c r="E68" s="34">
        <f>E67</f>
        <v>44333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5"/>
      <c r="D69" s="86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1"/>
    </row>
    <row r="70" spans="1:10" ht="22.5" customHeight="1" x14ac:dyDescent="0.25">
      <c r="A70" s="31"/>
      <c r="C70" s="85"/>
      <c r="D70" s="86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1"/>
    </row>
    <row r="71" spans="1:10" ht="22.5" customHeight="1" x14ac:dyDescent="0.25">
      <c r="A71" s="31"/>
      <c r="C71" s="85"/>
      <c r="D71" s="86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1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85"/>
      <c r="D72" s="101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133</v>
      </c>
      <c r="I72" s="66" t="s">
        <v>128</v>
      </c>
      <c r="J72" s="92">
        <v>10</v>
      </c>
    </row>
    <row r="73" spans="1:10" ht="22.5" customHeight="1" x14ac:dyDescent="0.25">
      <c r="A73" s="31"/>
      <c r="C73" s="85"/>
      <c r="D73" s="101" t="str">
        <f>D72</f>
        <v>Tue</v>
      </c>
      <c r="E73" s="45">
        <f>E72</f>
        <v>44334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5"/>
      <c r="D74" s="101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2"/>
    </row>
    <row r="75" spans="1:10" ht="22.5" customHeight="1" x14ac:dyDescent="0.25">
      <c r="A75" s="31"/>
      <c r="C75" s="85"/>
      <c r="D75" s="101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2"/>
    </row>
    <row r="76" spans="1:10" ht="22.5" customHeight="1" x14ac:dyDescent="0.25">
      <c r="A76" s="31"/>
      <c r="C76" s="85"/>
      <c r="D76" s="101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2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85"/>
      <c r="D77" s="86" t="str">
        <f t="shared" si="5"/>
        <v>Wed</v>
      </c>
      <c r="E77" s="34">
        <f>+E72+1</f>
        <v>44335</v>
      </c>
      <c r="F77" s="46" t="s">
        <v>57</v>
      </c>
      <c r="G77" s="47">
        <v>9001</v>
      </c>
      <c r="H77" s="48" t="s">
        <v>132</v>
      </c>
      <c r="I77" s="66" t="s">
        <v>128</v>
      </c>
      <c r="J77" s="93">
        <v>10</v>
      </c>
    </row>
    <row r="78" spans="1:10" ht="22.5" customHeight="1" x14ac:dyDescent="0.25">
      <c r="A78" s="31"/>
      <c r="C78" s="85"/>
      <c r="D78" s="86" t="str">
        <f>D77</f>
        <v>Wed</v>
      </c>
      <c r="E78" s="34">
        <f>E77</f>
        <v>44335</v>
      </c>
      <c r="F78" s="65"/>
      <c r="G78" s="66"/>
      <c r="H78" s="67"/>
      <c r="I78" s="66"/>
      <c r="J78" s="93"/>
    </row>
    <row r="79" spans="1:10" ht="22.5" customHeight="1" x14ac:dyDescent="0.25">
      <c r="A79" s="31"/>
      <c r="C79" s="85"/>
      <c r="D79" s="86" t="str">
        <f>D78</f>
        <v>Wed</v>
      </c>
      <c r="E79" s="34">
        <f>E78</f>
        <v>44335</v>
      </c>
      <c r="F79" s="65"/>
      <c r="G79" s="66"/>
      <c r="H79" s="67"/>
      <c r="I79" s="66"/>
      <c r="J79" s="93"/>
    </row>
    <row r="80" spans="1:10" ht="22.5" customHeight="1" x14ac:dyDescent="0.25">
      <c r="A80" s="31"/>
      <c r="C80" s="85"/>
      <c r="D80" s="86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</row>
    <row r="81" spans="1:10" ht="22.5" customHeight="1" x14ac:dyDescent="0.25">
      <c r="A81" s="31"/>
      <c r="C81" s="85"/>
      <c r="D81" s="86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85"/>
      <c r="D82" s="101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132</v>
      </c>
      <c r="I82" s="66" t="s">
        <v>128</v>
      </c>
      <c r="J82" s="92">
        <v>9</v>
      </c>
    </row>
    <row r="83" spans="1:10" ht="22.5" customHeight="1" x14ac:dyDescent="0.25">
      <c r="A83" s="31"/>
      <c r="C83" s="85"/>
      <c r="D83" s="101" t="str">
        <f>D82</f>
        <v>Thu</v>
      </c>
      <c r="E83" s="45">
        <f>E82</f>
        <v>44336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5"/>
      <c r="D84" s="101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2"/>
    </row>
    <row r="85" spans="1:10" ht="22.5" customHeight="1" x14ac:dyDescent="0.25">
      <c r="A85" s="31"/>
      <c r="C85" s="85"/>
      <c r="D85" s="101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2"/>
    </row>
    <row r="86" spans="1:10" ht="22.5" customHeight="1" x14ac:dyDescent="0.25">
      <c r="A86" s="31"/>
      <c r="C86" s="85"/>
      <c r="D86" s="101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2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85"/>
      <c r="D87" s="86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</row>
    <row r="88" spans="1:10" ht="22.5" customHeight="1" x14ac:dyDescent="0.25">
      <c r="A88" s="31"/>
      <c r="C88" s="85"/>
      <c r="D88" s="86" t="str">
        <f>D87</f>
        <v>Fri</v>
      </c>
      <c r="E88" s="34">
        <f>E87</f>
        <v>44337</v>
      </c>
      <c r="F88" s="65"/>
      <c r="G88" s="66"/>
      <c r="H88" s="67"/>
      <c r="I88" s="66"/>
      <c r="J88" s="93"/>
    </row>
    <row r="89" spans="1:10" ht="22.5" customHeight="1" x14ac:dyDescent="0.25">
      <c r="A89" s="31"/>
      <c r="C89" s="85"/>
      <c r="D89" s="86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</row>
    <row r="90" spans="1:10" ht="22.5" customHeight="1" x14ac:dyDescent="0.25">
      <c r="A90" s="31"/>
      <c r="C90" s="85"/>
      <c r="D90" s="86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</row>
    <row r="91" spans="1:10" ht="22.5" customHeight="1" x14ac:dyDescent="0.25">
      <c r="A91" s="31"/>
      <c r="C91" s="85"/>
      <c r="D91" s="86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85"/>
      <c r="D92" s="86" t="str">
        <f t="shared" si="5"/>
        <v>Sat</v>
      </c>
      <c r="E92" s="34">
        <f>+E87+1</f>
        <v>44338</v>
      </c>
      <c r="F92" s="35"/>
      <c r="G92" s="36"/>
      <c r="H92" s="43"/>
      <c r="I92" s="36"/>
      <c r="J92" s="91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85"/>
      <c r="D93" s="86" t="str">
        <f t="shared" si="5"/>
        <v>Sun</v>
      </c>
      <c r="E93" s="34">
        <f>+E92+1</f>
        <v>44339</v>
      </c>
      <c r="F93" s="35"/>
      <c r="G93" s="36"/>
      <c r="H93" s="37"/>
      <c r="I93" s="36"/>
      <c r="J93" s="91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85"/>
      <c r="D94" s="86" t="str">
        <f t="shared" si="5"/>
        <v>Mo</v>
      </c>
      <c r="E94" s="34">
        <f t="shared" ref="E94" si="22">+E93+1</f>
        <v>44340</v>
      </c>
      <c r="F94" s="46" t="s">
        <v>57</v>
      </c>
      <c r="G94" s="47">
        <v>9001</v>
      </c>
      <c r="H94" s="48" t="s">
        <v>130</v>
      </c>
      <c r="I94" s="66" t="s">
        <v>55</v>
      </c>
      <c r="J94" s="91">
        <v>9</v>
      </c>
    </row>
    <row r="95" spans="1:10" ht="22.5" customHeight="1" x14ac:dyDescent="0.25">
      <c r="A95" s="31"/>
      <c r="C95" s="85"/>
      <c r="D95" s="86" t="str">
        <f>D94</f>
        <v>Mo</v>
      </c>
      <c r="E95" s="34">
        <f>E94</f>
        <v>44340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5"/>
      <c r="D96" s="86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5"/>
      <c r="D97" s="86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1"/>
    </row>
    <row r="98" spans="1:10" ht="22.5" customHeight="1" x14ac:dyDescent="0.25">
      <c r="A98" s="31"/>
      <c r="C98" s="85"/>
      <c r="D98" s="86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1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85"/>
      <c r="D99" s="101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131</v>
      </c>
      <c r="I99" s="66" t="s">
        <v>55</v>
      </c>
      <c r="J99" s="92">
        <v>7</v>
      </c>
    </row>
    <row r="100" spans="1:10" ht="22.5" customHeight="1" x14ac:dyDescent="0.25">
      <c r="A100" s="31"/>
      <c r="C100" s="85"/>
      <c r="D100" s="101" t="str">
        <f>D99</f>
        <v>Tue</v>
      </c>
      <c r="E100" s="45">
        <f>E99</f>
        <v>44341</v>
      </c>
      <c r="F100" s="46" t="s">
        <v>53</v>
      </c>
      <c r="G100" s="47">
        <v>9001</v>
      </c>
      <c r="H100" s="48" t="s">
        <v>134</v>
      </c>
      <c r="I100" s="66" t="s">
        <v>55</v>
      </c>
      <c r="J100" s="92">
        <v>3</v>
      </c>
    </row>
    <row r="101" spans="1:10" ht="22.5" customHeight="1" x14ac:dyDescent="0.25">
      <c r="A101" s="31"/>
      <c r="C101" s="85"/>
      <c r="D101" s="101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2"/>
    </row>
    <row r="102" spans="1:10" ht="22.5" customHeight="1" x14ac:dyDescent="0.25">
      <c r="A102" s="31"/>
      <c r="C102" s="85"/>
      <c r="D102" s="101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2"/>
    </row>
    <row r="103" spans="1:10" ht="22.5" customHeight="1" x14ac:dyDescent="0.25">
      <c r="A103" s="31"/>
      <c r="C103" s="85"/>
      <c r="D103" s="101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2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85"/>
      <c r="D104" s="86" t="str">
        <f t="shared" si="5"/>
        <v>Wed</v>
      </c>
      <c r="E104" s="34">
        <f>+E99+1</f>
        <v>44342</v>
      </c>
      <c r="F104" s="46"/>
      <c r="G104" s="47"/>
      <c r="H104" s="48"/>
      <c r="I104" s="66"/>
      <c r="J104" s="92"/>
    </row>
    <row r="105" spans="1:10" ht="22.5" customHeight="1" x14ac:dyDescent="0.25">
      <c r="A105" s="31"/>
      <c r="C105" s="85"/>
      <c r="D105" s="86" t="str">
        <f>D104</f>
        <v>Wed</v>
      </c>
      <c r="E105" s="34">
        <f>E104</f>
        <v>44342</v>
      </c>
      <c r="F105" s="65"/>
      <c r="G105" s="66"/>
      <c r="H105" s="67"/>
      <c r="I105" s="66"/>
      <c r="J105" s="93"/>
    </row>
    <row r="106" spans="1:10" ht="22.5" customHeight="1" x14ac:dyDescent="0.25">
      <c r="A106" s="31"/>
      <c r="C106" s="85"/>
      <c r="D106" s="86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</row>
    <row r="107" spans="1:10" ht="22.5" customHeight="1" x14ac:dyDescent="0.25">
      <c r="A107" s="31"/>
      <c r="C107" s="85"/>
      <c r="D107" s="86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</row>
    <row r="108" spans="1:10" ht="22.5" customHeight="1" x14ac:dyDescent="0.25">
      <c r="A108" s="31"/>
      <c r="C108" s="85"/>
      <c r="D108" s="86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85"/>
      <c r="D109" s="101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129</v>
      </c>
      <c r="I109" s="66" t="s">
        <v>128</v>
      </c>
      <c r="J109" s="92">
        <v>10</v>
      </c>
    </row>
    <row r="110" spans="1:10" ht="22.5" customHeight="1" x14ac:dyDescent="0.25">
      <c r="A110" s="31"/>
      <c r="C110" s="85"/>
      <c r="D110" s="101" t="str">
        <f>D109</f>
        <v>Thu</v>
      </c>
      <c r="E110" s="45">
        <f>E109</f>
        <v>44343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5"/>
      <c r="D111" s="101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5"/>
      <c r="D112" s="101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2"/>
    </row>
    <row r="113" spans="1:10" ht="22.5" customHeight="1" x14ac:dyDescent="0.25">
      <c r="A113" s="31"/>
      <c r="C113" s="85"/>
      <c r="D113" s="101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2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85"/>
      <c r="D114" s="86" t="str">
        <f t="shared" si="5"/>
        <v>Fri</v>
      </c>
      <c r="E114" s="34">
        <f>+E109+1</f>
        <v>44344</v>
      </c>
      <c r="F114" s="46" t="s">
        <v>57</v>
      </c>
      <c r="G114" s="47">
        <v>9001</v>
      </c>
      <c r="H114" s="68" t="s">
        <v>126</v>
      </c>
      <c r="I114" s="66" t="s">
        <v>128</v>
      </c>
      <c r="J114" s="91">
        <v>12</v>
      </c>
    </row>
    <row r="115" spans="1:10" ht="22.5" customHeight="1" x14ac:dyDescent="0.25">
      <c r="A115" s="31"/>
      <c r="C115" s="85"/>
      <c r="D115" s="86" t="str">
        <f>D114</f>
        <v>Fri</v>
      </c>
      <c r="E115" s="34">
        <f>E114</f>
        <v>44344</v>
      </c>
      <c r="F115" s="65"/>
      <c r="G115" s="66"/>
      <c r="H115" s="68"/>
      <c r="I115" s="66"/>
      <c r="J115" s="93"/>
    </row>
    <row r="116" spans="1:10" ht="22.5" customHeight="1" x14ac:dyDescent="0.25">
      <c r="A116" s="31"/>
      <c r="C116" s="85"/>
      <c r="D116" s="86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</row>
    <row r="117" spans="1:10" ht="22.5" customHeight="1" x14ac:dyDescent="0.25">
      <c r="A117" s="31"/>
      <c r="C117" s="85"/>
      <c r="D117" s="86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</row>
    <row r="118" spans="1:10" ht="22.5" customHeight="1" x14ac:dyDescent="0.25">
      <c r="A118" s="31"/>
      <c r="C118" s="85"/>
      <c r="D118" s="86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1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5"/>
      <c r="D119" s="86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1"/>
    </row>
    <row r="120" spans="1:10" ht="24" customHeight="1" x14ac:dyDescent="0.25">
      <c r="A120" s="31" t="str">
        <f t="shared" si="0"/>
        <v/>
      </c>
      <c r="B120" s="8">
        <v>7</v>
      </c>
      <c r="C120" s="85"/>
      <c r="D120" s="86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1"/>
    </row>
    <row r="121" spans="1:10" ht="24" customHeight="1" x14ac:dyDescent="0.25">
      <c r="A121" s="31">
        <f t="shared" si="0"/>
        <v>1</v>
      </c>
      <c r="B121" s="8">
        <v>1</v>
      </c>
      <c r="C121" s="85"/>
      <c r="D121" s="86" t="str">
        <f t="shared" si="5"/>
        <v>Mo</v>
      </c>
      <c r="E121" s="34">
        <f>IF(MONTH(E120+1)&gt;MONTH(E120),"",E120+1)</f>
        <v>44347</v>
      </c>
      <c r="F121" s="46" t="s">
        <v>57</v>
      </c>
      <c r="G121" s="47">
        <v>9001</v>
      </c>
      <c r="H121" s="68" t="s">
        <v>127</v>
      </c>
      <c r="I121" s="36" t="s">
        <v>55</v>
      </c>
      <c r="J121" s="91">
        <v>10</v>
      </c>
    </row>
    <row r="122" spans="1:10" ht="24" customHeight="1" x14ac:dyDescent="0.25">
      <c r="C122" s="85"/>
      <c r="D122" s="86" t="str">
        <f>D121</f>
        <v>Mo</v>
      </c>
      <c r="E122" s="34">
        <f>E121</f>
        <v>44347</v>
      </c>
      <c r="F122" s="35"/>
      <c r="G122" s="36"/>
      <c r="H122" s="37"/>
      <c r="I122" s="36"/>
      <c r="J122" s="91"/>
    </row>
    <row r="123" spans="1:10" ht="24" customHeight="1" x14ac:dyDescent="0.25">
      <c r="C123" s="85"/>
      <c r="D123" s="86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1"/>
    </row>
    <row r="124" spans="1:10" ht="24" customHeight="1" x14ac:dyDescent="0.25">
      <c r="C124" s="85"/>
      <c r="D124" s="86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1"/>
    </row>
    <row r="125" spans="1:10" ht="24" customHeight="1" thickBot="1" x14ac:dyDescent="0.3">
      <c r="C125" s="87"/>
      <c r="D125" s="88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6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65" priority="129" stopIfTrue="1">
      <formula>IF($A11=1,B11,)</formula>
    </cfRule>
    <cfRule type="expression" dxfId="164" priority="130" stopIfTrue="1">
      <formula>IF($A11="",B11,)</formula>
    </cfRule>
  </conditionalFormatting>
  <conditionalFormatting sqref="E11">
    <cfRule type="expression" dxfId="163" priority="131" stopIfTrue="1">
      <formula>IF($A11="",B11,"")</formula>
    </cfRule>
  </conditionalFormatting>
  <conditionalFormatting sqref="E12:E119">
    <cfRule type="expression" dxfId="162" priority="132" stopIfTrue="1">
      <formula>IF($A12&lt;&gt;1,B12,"")</formula>
    </cfRule>
  </conditionalFormatting>
  <conditionalFormatting sqref="D11:D119">
    <cfRule type="expression" dxfId="161" priority="133" stopIfTrue="1">
      <formula>IF($A11="",B11,)</formula>
    </cfRule>
  </conditionalFormatting>
  <conditionalFormatting sqref="G11:G12 G18:G22 G83:G93 G115:G117 G110:G113 G105:G108 G101:G103 G95:G98 G73:G76 G68:G71 G61:G66 G56:G59 G51:G54 G46:G49 G41:G44 G30:G32 G34:G39 G24:G27">
    <cfRule type="expression" dxfId="160" priority="134" stopIfTrue="1">
      <formula>#REF!="Freelancer"</formula>
    </cfRule>
    <cfRule type="expression" dxfId="159" priority="135" stopIfTrue="1">
      <formula>#REF!="DTC Int. Staff"</formula>
    </cfRule>
  </conditionalFormatting>
  <conditionalFormatting sqref="G115:G117 G18:G22 G34:G39 G61:G66 G87:G93 G101:G103 G95:G98 G73:G76 G68:G71 G46:G49 G41:G44">
    <cfRule type="expression" dxfId="158" priority="127" stopIfTrue="1">
      <formula>$F$5="Freelancer"</formula>
    </cfRule>
    <cfRule type="expression" dxfId="157" priority="128" stopIfTrue="1">
      <formula>$F$5="DTC Int. Staff"</formula>
    </cfRule>
  </conditionalFormatting>
  <conditionalFormatting sqref="G12">
    <cfRule type="expression" dxfId="156" priority="125" stopIfTrue="1">
      <formula>#REF!="Freelancer"</formula>
    </cfRule>
    <cfRule type="expression" dxfId="155" priority="126" stopIfTrue="1">
      <formula>#REF!="DTC Int. Staff"</formula>
    </cfRule>
  </conditionalFormatting>
  <conditionalFormatting sqref="G12">
    <cfRule type="expression" dxfId="154" priority="123" stopIfTrue="1">
      <formula>$F$5="Freelancer"</formula>
    </cfRule>
    <cfRule type="expression" dxfId="153" priority="124" stopIfTrue="1">
      <formula>$F$5="DTC Int. Staff"</formula>
    </cfRule>
  </conditionalFormatting>
  <conditionalFormatting sqref="G14:G17">
    <cfRule type="expression" dxfId="152" priority="121" stopIfTrue="1">
      <formula>#REF!="Freelancer"</formula>
    </cfRule>
    <cfRule type="expression" dxfId="151" priority="122" stopIfTrue="1">
      <formula>#REF!="DTC Int. Staff"</formula>
    </cfRule>
  </conditionalFormatting>
  <conditionalFormatting sqref="G14:G17">
    <cfRule type="expression" dxfId="150" priority="119" stopIfTrue="1">
      <formula>$F$5="Freelancer"</formula>
    </cfRule>
    <cfRule type="expression" dxfId="149" priority="120" stopIfTrue="1">
      <formula>$F$5="DTC Int. Staff"</formula>
    </cfRule>
  </conditionalFormatting>
  <conditionalFormatting sqref="C121:C125">
    <cfRule type="expression" dxfId="148" priority="116" stopIfTrue="1">
      <formula>IF($A121=1,B121,)</formula>
    </cfRule>
    <cfRule type="expression" dxfId="147" priority="117" stopIfTrue="1">
      <formula>IF($A121="",B121,)</formula>
    </cfRule>
  </conditionalFormatting>
  <conditionalFormatting sqref="D121:D125">
    <cfRule type="expression" dxfId="146" priority="118" stopIfTrue="1">
      <formula>IF($A121="",B121,)</formula>
    </cfRule>
  </conditionalFormatting>
  <conditionalFormatting sqref="C120">
    <cfRule type="expression" dxfId="145" priority="113" stopIfTrue="1">
      <formula>IF($A120=1,B120,)</formula>
    </cfRule>
    <cfRule type="expression" dxfId="144" priority="114" stopIfTrue="1">
      <formula>IF($A120="",B120,)</formula>
    </cfRule>
  </conditionalFormatting>
  <conditionalFormatting sqref="D120">
    <cfRule type="expression" dxfId="143" priority="115" stopIfTrue="1">
      <formula>IF($A120="",B120,)</formula>
    </cfRule>
  </conditionalFormatting>
  <conditionalFormatting sqref="E120">
    <cfRule type="expression" dxfId="142" priority="112" stopIfTrue="1">
      <formula>IF($A120&lt;&gt;1,B120,"")</formula>
    </cfRule>
  </conditionalFormatting>
  <conditionalFormatting sqref="E121:E125">
    <cfRule type="expression" dxfId="141" priority="111" stopIfTrue="1">
      <formula>IF($A121&lt;&gt;1,B121,"")</formula>
    </cfRule>
  </conditionalFormatting>
  <conditionalFormatting sqref="G56:G59">
    <cfRule type="expression" dxfId="140" priority="109" stopIfTrue="1">
      <formula>$F$5="Freelancer"</formula>
    </cfRule>
    <cfRule type="expression" dxfId="139" priority="110" stopIfTrue="1">
      <formula>$F$5="DTC Int. Staff"</formula>
    </cfRule>
  </conditionalFormatting>
  <conditionalFormatting sqref="G78:G81">
    <cfRule type="expression" dxfId="138" priority="107" stopIfTrue="1">
      <formula>#REF!="Freelancer"</formula>
    </cfRule>
    <cfRule type="expression" dxfId="137" priority="108" stopIfTrue="1">
      <formula>#REF!="DTC Int. Staff"</formula>
    </cfRule>
  </conditionalFormatting>
  <conditionalFormatting sqref="G78:G81">
    <cfRule type="expression" dxfId="136" priority="105" stopIfTrue="1">
      <formula>$F$5="Freelancer"</formula>
    </cfRule>
    <cfRule type="expression" dxfId="135" priority="106" stopIfTrue="1">
      <formula>$F$5="DTC Int. Staff"</formula>
    </cfRule>
  </conditionalFormatting>
  <conditionalFormatting sqref="G13">
    <cfRule type="expression" dxfId="134" priority="103" stopIfTrue="1">
      <formula>#REF!="Freelancer"</formula>
    </cfRule>
    <cfRule type="expression" dxfId="133" priority="104" stopIfTrue="1">
      <formula>#REF!="DTC Int. Staff"</formula>
    </cfRule>
  </conditionalFormatting>
  <conditionalFormatting sqref="G13">
    <cfRule type="expression" dxfId="132" priority="101" stopIfTrue="1">
      <formula>$F$5="Freelancer"</formula>
    </cfRule>
    <cfRule type="expression" dxfId="131" priority="102" stopIfTrue="1">
      <formula>$F$5="DTC Int. Staff"</formula>
    </cfRule>
  </conditionalFormatting>
  <conditionalFormatting sqref="G121">
    <cfRule type="expression" dxfId="130" priority="99" stopIfTrue="1">
      <formula>#REF!="Freelancer"</formula>
    </cfRule>
    <cfRule type="expression" dxfId="129" priority="100" stopIfTrue="1">
      <formula>#REF!="DTC Int. Staff"</formula>
    </cfRule>
  </conditionalFormatting>
  <conditionalFormatting sqref="G121">
    <cfRule type="expression" dxfId="128" priority="97" stopIfTrue="1">
      <formula>$F$5="Freelancer"</formula>
    </cfRule>
    <cfRule type="expression" dxfId="127" priority="98" stopIfTrue="1">
      <formula>$F$5="DTC Int. Staff"</formula>
    </cfRule>
  </conditionalFormatting>
  <conditionalFormatting sqref="G118">
    <cfRule type="expression" dxfId="126" priority="95" stopIfTrue="1">
      <formula>#REF!="Freelancer"</formula>
    </cfRule>
    <cfRule type="expression" dxfId="125" priority="96" stopIfTrue="1">
      <formula>#REF!="DTC Int. Staff"</formula>
    </cfRule>
  </conditionalFormatting>
  <conditionalFormatting sqref="G118">
    <cfRule type="expression" dxfId="124" priority="93" stopIfTrue="1">
      <formula>$F$5="Freelancer"</formula>
    </cfRule>
    <cfRule type="expression" dxfId="123" priority="94" stopIfTrue="1">
      <formula>$F$5="DTC Int. Staff"</formula>
    </cfRule>
  </conditionalFormatting>
  <conditionalFormatting sqref="G114">
    <cfRule type="expression" dxfId="122" priority="91" stopIfTrue="1">
      <formula>#REF!="Freelancer"</formula>
    </cfRule>
    <cfRule type="expression" dxfId="121" priority="92" stopIfTrue="1">
      <formula>#REF!="DTC Int. Staff"</formula>
    </cfRule>
  </conditionalFormatting>
  <conditionalFormatting sqref="G114">
    <cfRule type="expression" dxfId="120" priority="89" stopIfTrue="1">
      <formula>$F$5="Freelancer"</formula>
    </cfRule>
    <cfRule type="expression" dxfId="119" priority="90" stopIfTrue="1">
      <formula>$F$5="DTC Int. Staff"</formula>
    </cfRule>
  </conditionalFormatting>
  <conditionalFormatting sqref="G109">
    <cfRule type="expression" dxfId="118" priority="87" stopIfTrue="1">
      <formula>#REF!="Freelancer"</formula>
    </cfRule>
    <cfRule type="expression" dxfId="117" priority="88" stopIfTrue="1">
      <formula>#REF!="DTC Int. Staff"</formula>
    </cfRule>
  </conditionalFormatting>
  <conditionalFormatting sqref="G109">
    <cfRule type="expression" dxfId="116" priority="85" stopIfTrue="1">
      <formula>$F$5="Freelancer"</formula>
    </cfRule>
    <cfRule type="expression" dxfId="115" priority="86" stopIfTrue="1">
      <formula>$F$5="DTC Int. Staff"</formula>
    </cfRule>
  </conditionalFormatting>
  <conditionalFormatting sqref="G104">
    <cfRule type="expression" dxfId="114" priority="83" stopIfTrue="1">
      <formula>#REF!="Freelancer"</formula>
    </cfRule>
    <cfRule type="expression" dxfId="113" priority="84" stopIfTrue="1">
      <formula>#REF!="DTC Int. Staff"</formula>
    </cfRule>
  </conditionalFormatting>
  <conditionalFormatting sqref="G104">
    <cfRule type="expression" dxfId="112" priority="81" stopIfTrue="1">
      <formula>$F$5="Freelancer"</formula>
    </cfRule>
    <cfRule type="expression" dxfId="111" priority="82" stopIfTrue="1">
      <formula>$F$5="DTC Int. Staff"</formula>
    </cfRule>
  </conditionalFormatting>
  <conditionalFormatting sqref="G99">
    <cfRule type="expression" dxfId="110" priority="79" stopIfTrue="1">
      <formula>#REF!="Freelancer"</formula>
    </cfRule>
    <cfRule type="expression" dxfId="109" priority="80" stopIfTrue="1">
      <formula>#REF!="DTC Int. Staff"</formula>
    </cfRule>
  </conditionalFormatting>
  <conditionalFormatting sqref="G99">
    <cfRule type="expression" dxfId="108" priority="77" stopIfTrue="1">
      <formula>$F$5="Freelancer"</formula>
    </cfRule>
    <cfRule type="expression" dxfId="107" priority="78" stopIfTrue="1">
      <formula>$F$5="DTC Int. Staff"</formula>
    </cfRule>
  </conditionalFormatting>
  <conditionalFormatting sqref="G94">
    <cfRule type="expression" dxfId="106" priority="75" stopIfTrue="1">
      <formula>#REF!="Freelancer"</formula>
    </cfRule>
    <cfRule type="expression" dxfId="105" priority="76" stopIfTrue="1">
      <formula>#REF!="DTC Int. Staff"</formula>
    </cfRule>
  </conditionalFormatting>
  <conditionalFormatting sqref="G94">
    <cfRule type="expression" dxfId="104" priority="73" stopIfTrue="1">
      <formula>$F$5="Freelancer"</formula>
    </cfRule>
    <cfRule type="expression" dxfId="103" priority="74" stopIfTrue="1">
      <formula>$F$5="DTC Int. Staff"</formula>
    </cfRule>
  </conditionalFormatting>
  <conditionalFormatting sqref="G23">
    <cfRule type="expression" dxfId="100" priority="17" stopIfTrue="1">
      <formula>$F$5="Freelancer"</formula>
    </cfRule>
    <cfRule type="expression" dxfId="99" priority="18" stopIfTrue="1">
      <formula>$F$5="DTC Int. Staff"</formula>
    </cfRule>
  </conditionalFormatting>
  <conditionalFormatting sqref="G82">
    <cfRule type="expression" dxfId="98" priority="71" stopIfTrue="1">
      <formula>#REF!="Freelancer"</formula>
    </cfRule>
    <cfRule type="expression" dxfId="97" priority="72" stopIfTrue="1">
      <formula>#REF!="DTC Int. Staff"</formula>
    </cfRule>
  </conditionalFormatting>
  <conditionalFormatting sqref="G82">
    <cfRule type="expression" dxfId="96" priority="69" stopIfTrue="1">
      <formula>$F$5="Freelancer"</formula>
    </cfRule>
    <cfRule type="expression" dxfId="95" priority="70" stopIfTrue="1">
      <formula>$F$5="DTC Int. Staff"</formula>
    </cfRule>
  </conditionalFormatting>
  <conditionalFormatting sqref="G77">
    <cfRule type="expression" dxfId="94" priority="67" stopIfTrue="1">
      <formula>#REF!="Freelancer"</formula>
    </cfRule>
    <cfRule type="expression" dxfId="93" priority="68" stopIfTrue="1">
      <formula>#REF!="DTC Int. Staff"</formula>
    </cfRule>
  </conditionalFormatting>
  <conditionalFormatting sqref="G77">
    <cfRule type="expression" dxfId="92" priority="65" stopIfTrue="1">
      <formula>$F$5="Freelancer"</formula>
    </cfRule>
    <cfRule type="expression" dxfId="91" priority="66" stopIfTrue="1">
      <formula>$F$5="DTC Int. Staff"</formula>
    </cfRule>
  </conditionalFormatting>
  <conditionalFormatting sqref="G72">
    <cfRule type="expression" dxfId="90" priority="63" stopIfTrue="1">
      <formula>#REF!="Freelancer"</formula>
    </cfRule>
    <cfRule type="expression" dxfId="89" priority="64" stopIfTrue="1">
      <formula>#REF!="DTC Int. Staff"</formula>
    </cfRule>
  </conditionalFormatting>
  <conditionalFormatting sqref="G72">
    <cfRule type="expression" dxfId="88" priority="61" stopIfTrue="1">
      <formula>$F$5="Freelancer"</formula>
    </cfRule>
    <cfRule type="expression" dxfId="87" priority="62" stopIfTrue="1">
      <formula>$F$5="DTC Int. Staff"</formula>
    </cfRule>
  </conditionalFormatting>
  <conditionalFormatting sqref="G67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67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100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100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60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60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55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55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23">
    <cfRule type="expression" dxfId="70" priority="19" stopIfTrue="1">
      <formula>#REF!="Freelancer"</formula>
    </cfRule>
    <cfRule type="expression" dxfId="69" priority="20" stopIfTrue="1">
      <formula>#REF!="DTC Int. Staff"</formula>
    </cfRule>
  </conditionalFormatting>
  <conditionalFormatting sqref="G50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50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45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45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40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40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2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8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9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6328125" style="8" bestFit="1" customWidth="1"/>
    <col min="7" max="7" width="16.36328125" style="8" customWidth="1"/>
    <col min="8" max="8" width="85.36328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Amornthep</v>
      </c>
      <c r="G3" s="14"/>
      <c r="I3" s="15"/>
      <c r="J3" s="15"/>
    </row>
    <row r="4" spans="1:10" ht="20.25" customHeight="1" x14ac:dyDescent="0.25">
      <c r="D4" s="161" t="s">
        <v>8</v>
      </c>
      <c r="E4" s="162"/>
      <c r="F4" s="13" t="str">
        <f>'Information-General Settings'!C4</f>
        <v>Piphopsirirat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 xml:space="preserve">TIME 119 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9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91"/>
    </row>
    <row r="12" spans="1:10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1"/>
    </row>
    <row r="13" spans="1:10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1"/>
    </row>
    <row r="14" spans="1:10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1"/>
    </row>
    <row r="15" spans="1:10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1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92"/>
    </row>
    <row r="17" spans="1:10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92"/>
    </row>
    <row r="18" spans="1:10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2"/>
    </row>
    <row r="19" spans="1:10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2"/>
    </row>
    <row r="20" spans="1:10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2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91"/>
    </row>
    <row r="22" spans="1:10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1"/>
    </row>
    <row r="23" spans="1:10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1"/>
    </row>
    <row r="24" spans="1:10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1"/>
    </row>
    <row r="25" spans="1:10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92"/>
    </row>
    <row r="27" spans="1:10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92"/>
    </row>
    <row r="28" spans="1:10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2"/>
    </row>
    <row r="29" spans="1:10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2"/>
    </row>
    <row r="30" spans="1:10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2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92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1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92"/>
    </row>
    <row r="34" spans="1:10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92"/>
    </row>
    <row r="35" spans="1:10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2"/>
    </row>
    <row r="36" spans="1:10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2"/>
    </row>
    <row r="37" spans="1:10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2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91"/>
    </row>
    <row r="39" spans="1:10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1"/>
    </row>
    <row r="40" spans="1:10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1"/>
    </row>
    <row r="41" spans="1:10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1"/>
    </row>
    <row r="42" spans="1:10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1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92"/>
    </row>
    <row r="44" spans="1:10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92"/>
    </row>
    <row r="45" spans="1:10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2"/>
    </row>
    <row r="46" spans="1:10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2"/>
    </row>
    <row r="47" spans="1:10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2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91"/>
    </row>
    <row r="49" spans="1:10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91"/>
    </row>
    <row r="50" spans="1:10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91"/>
    </row>
    <row r="51" spans="1:10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1"/>
    </row>
    <row r="52" spans="1:10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1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92"/>
    </row>
    <row r="54" spans="1:10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92"/>
    </row>
    <row r="55" spans="1:10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2"/>
    </row>
    <row r="56" spans="1:10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2"/>
    </row>
    <row r="57" spans="1:10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2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1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92"/>
    </row>
    <row r="61" spans="1:10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92"/>
    </row>
    <row r="62" spans="1:10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2"/>
    </row>
    <row r="63" spans="1:10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2"/>
    </row>
    <row r="64" spans="1:10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2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91"/>
    </row>
    <row r="66" spans="1:10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1"/>
    </row>
    <row r="67" spans="1:10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1"/>
    </row>
    <row r="68" spans="1:10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1"/>
    </row>
    <row r="69" spans="1:10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1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92"/>
    </row>
    <row r="71" spans="1:10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92"/>
    </row>
    <row r="72" spans="1:10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2"/>
    </row>
    <row r="73" spans="1:10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2"/>
    </row>
    <row r="74" spans="1:10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2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91"/>
    </row>
    <row r="76" spans="1:10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91"/>
    </row>
    <row r="77" spans="1:10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1"/>
    </row>
    <row r="78" spans="1:10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1"/>
    </row>
    <row r="79" spans="1:10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1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92"/>
    </row>
    <row r="81" spans="1:10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92"/>
    </row>
    <row r="82" spans="1:10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2"/>
    </row>
    <row r="83" spans="1:10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2"/>
    </row>
    <row r="84" spans="1:10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2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1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92"/>
    </row>
    <row r="88" spans="1:10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92"/>
    </row>
    <row r="89" spans="1:10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2"/>
    </row>
    <row r="90" spans="1:10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2"/>
    </row>
    <row r="91" spans="1:10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2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91"/>
    </row>
    <row r="93" spans="1:10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91"/>
    </row>
    <row r="94" spans="1:10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1"/>
    </row>
    <row r="95" spans="1:10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1"/>
    </row>
    <row r="96" spans="1:10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1"/>
    </row>
    <row r="97" spans="1:10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1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92"/>
    </row>
    <row r="99" spans="1:10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92"/>
    </row>
    <row r="100" spans="1:10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92"/>
    </row>
    <row r="101" spans="1:10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2"/>
    </row>
    <row r="102" spans="1:10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2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91"/>
    </row>
    <row r="104" spans="1:10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91"/>
    </row>
    <row r="105" spans="1:10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1"/>
    </row>
    <row r="106" spans="1:10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1"/>
    </row>
    <row r="107" spans="1:10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1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92"/>
    </row>
    <row r="109" spans="1:10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92"/>
    </row>
    <row r="110" spans="1:10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2"/>
    </row>
    <row r="111" spans="1:10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2"/>
    </row>
    <row r="112" spans="1:10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2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1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92"/>
    </row>
    <row r="116" spans="1:10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92"/>
    </row>
    <row r="117" spans="1:10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2"/>
    </row>
    <row r="118" spans="1:10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2"/>
    </row>
    <row r="119" spans="1:10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2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91"/>
    </row>
    <row r="121" spans="1:10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91"/>
    </row>
    <row r="122" spans="1:10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1"/>
    </row>
    <row r="123" spans="1:10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1"/>
    </row>
    <row r="124" spans="1:10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1"/>
    </row>
    <row r="125" spans="1:10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92"/>
    </row>
    <row r="126" spans="1:10" ht="22.5" customHeight="1" x14ac:dyDescent="0.25">
      <c r="A126" s="31"/>
      <c r="C126" s="80"/>
      <c r="D126" s="102" t="str">
        <f>D125</f>
        <v>Wed</v>
      </c>
      <c r="E126" s="103">
        <f>E125</f>
        <v>44377</v>
      </c>
      <c r="F126" s="104"/>
      <c r="G126" s="105"/>
      <c r="H126" s="106"/>
      <c r="I126" s="105"/>
      <c r="J126" s="107"/>
    </row>
    <row r="127" spans="1:10" ht="22.5" customHeight="1" x14ac:dyDescent="0.25">
      <c r="A127" s="31"/>
      <c r="C127" s="80"/>
      <c r="D127" s="102" t="str">
        <f t="shared" ref="D127:D129" si="34">D126</f>
        <v>Wed</v>
      </c>
      <c r="E127" s="103">
        <f t="shared" ref="E127:E129" si="35">E126</f>
        <v>44377</v>
      </c>
      <c r="F127" s="104"/>
      <c r="G127" s="105"/>
      <c r="H127" s="106"/>
      <c r="I127" s="105"/>
      <c r="J127" s="107"/>
    </row>
    <row r="128" spans="1:10" ht="21.75" customHeight="1" x14ac:dyDescent="0.25">
      <c r="A128" s="31"/>
      <c r="C128" s="80"/>
      <c r="D128" s="102" t="str">
        <f t="shared" si="34"/>
        <v>Wed</v>
      </c>
      <c r="E128" s="103">
        <f t="shared" si="35"/>
        <v>44377</v>
      </c>
      <c r="F128" s="104"/>
      <c r="G128" s="105"/>
      <c r="H128" s="106"/>
      <c r="I128" s="105"/>
      <c r="J128" s="107"/>
    </row>
    <row r="129" spans="1:10" ht="21.75" customHeight="1" thickBot="1" x14ac:dyDescent="0.3">
      <c r="A129" s="31"/>
      <c r="C129" s="87"/>
      <c r="D129" s="108" t="str">
        <f t="shared" si="34"/>
        <v>Wed</v>
      </c>
      <c r="E129" s="109">
        <f t="shared" si="35"/>
        <v>44377</v>
      </c>
      <c r="F129" s="110"/>
      <c r="G129" s="111"/>
      <c r="H129" s="112"/>
      <c r="I129" s="111"/>
      <c r="J129" s="113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2" priority="25" stopIfTrue="1">
      <formula>IF($A11=1,B11,)</formula>
    </cfRule>
    <cfRule type="expression" dxfId="41" priority="26" stopIfTrue="1">
      <formula>IF($A11="",B11,)</formula>
    </cfRule>
  </conditionalFormatting>
  <conditionalFormatting sqref="E11:E15">
    <cfRule type="expression" dxfId="40" priority="27" stopIfTrue="1">
      <formula>IF($A11="",B11,"")</formula>
    </cfRule>
  </conditionalFormatting>
  <conditionalFormatting sqref="E16:E124">
    <cfRule type="expression" dxfId="39" priority="28" stopIfTrue="1">
      <formula>IF($A16&lt;&gt;1,B16,"")</formula>
    </cfRule>
  </conditionalFormatting>
  <conditionalFormatting sqref="D11:D124">
    <cfRule type="expression" dxfId="38" priority="29" stopIfTrue="1">
      <formula>IF($A11="",B11,)</formula>
    </cfRule>
  </conditionalFormatting>
  <conditionalFormatting sqref="G11:G20 G26:G84 G86:G119">
    <cfRule type="expression" dxfId="37" priority="30" stopIfTrue="1">
      <formula>#REF!="Freelancer"</formula>
    </cfRule>
    <cfRule type="expression" dxfId="36" priority="31" stopIfTrue="1">
      <formula>#REF!="DTC Int. Staff"</formula>
    </cfRule>
  </conditionalFormatting>
  <conditionalFormatting sqref="G115:G119 G87:G112 G26:G30 G33:G57 G60:G84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G16:G20">
    <cfRule type="expression" dxfId="33" priority="21" stopIfTrue="1">
      <formula>#REF!="Freelancer"</formula>
    </cfRule>
    <cfRule type="expression" dxfId="32" priority="22" stopIfTrue="1">
      <formula>#REF!="DTC Int. Staff"</formula>
    </cfRule>
  </conditionalFormatting>
  <conditionalFormatting sqref="G16:G2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21:G25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21:G25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C125:C129">
    <cfRule type="expression" dxfId="25" priority="9" stopIfTrue="1">
      <formula>IF($A125=1,B125,)</formula>
    </cfRule>
    <cfRule type="expression" dxfId="24" priority="10" stopIfTrue="1">
      <formula>IF($A125="",B125,)</formula>
    </cfRule>
  </conditionalFormatting>
  <conditionalFormatting sqref="D125:D129">
    <cfRule type="expression" dxfId="23" priority="11" stopIfTrue="1">
      <formula>IF($A125="",B125,)</formula>
    </cfRule>
  </conditionalFormatting>
  <conditionalFormatting sqref="E125:E129">
    <cfRule type="expression" dxfId="22" priority="8" stopIfTrue="1">
      <formula>IF($A125&lt;&gt;1,B125,"")</formula>
    </cfRule>
  </conditionalFormatting>
  <conditionalFormatting sqref="G59">
    <cfRule type="expression" dxfId="21" priority="5" stopIfTrue="1">
      <formula>$F$5="Freelancer"</formula>
    </cfRule>
    <cfRule type="expression" dxfId="20" priority="6" stopIfTrue="1">
      <formula>$F$5="DTC Int. Staff"</formula>
    </cfRule>
  </conditionalFormatting>
  <conditionalFormatting sqref="G85">
    <cfRule type="expression" dxfId="19" priority="3" stopIfTrue="1">
      <formula>#REF!="Freelancer"</formula>
    </cfRule>
    <cfRule type="expression" dxfId="18" priority="4" stopIfTrue="1">
      <formula>#REF!="DTC Int. Staff"</formula>
    </cfRule>
  </conditionalFormatting>
  <conditionalFormatting sqref="G85">
    <cfRule type="expression" dxfId="17" priority="1" stopIfTrue="1">
      <formula>$F$5="Freelancer"</formula>
    </cfRule>
    <cfRule type="expression" dxfId="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2021-06-01T09:11:10Z</dcterms:modified>
</cp:coreProperties>
</file>