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0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aon_n\Downloads\"/>
    </mc:Choice>
  </mc:AlternateContent>
  <xr:revisionPtr revIDLastSave="0" documentId="8_{46FAE3D3-50B3-4AE9-BA18-CD3BAB14B4CC}" xr6:coauthVersionLast="47" xr6:coauthVersionMax="47" xr10:uidLastSave="{00000000-0000-0000-0000-000000000000}"/>
  <bookViews>
    <workbookView xWindow="-108" yWindow="-108" windowWidth="23256" windowHeight="12576" tabRatio="766" activeTab="5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6" i="36" l="1"/>
  <c r="D125" i="36"/>
  <c r="E11" i="36"/>
  <c r="E16" i="36" l="1"/>
  <c r="E17" i="36" s="1"/>
  <c r="E18" i="36" s="1"/>
  <c r="E12" i="36"/>
  <c r="E13" i="36" s="1"/>
  <c r="E14" i="36" s="1"/>
  <c r="E15" i="36" s="1"/>
  <c r="E19" i="36" l="1"/>
  <c r="E20" i="36" s="1"/>
  <c r="E21" i="36" s="1"/>
  <c r="E22" i="36" s="1"/>
  <c r="E23" i="36"/>
  <c r="E28" i="36" l="1"/>
  <c r="E24" i="36"/>
  <c r="E25" i="36" s="1"/>
  <c r="E26" i="36" s="1"/>
  <c r="E27" i="36" s="1"/>
  <c r="E33" i="36" l="1"/>
  <c r="E29" i="36"/>
  <c r="E30" i="36" s="1"/>
  <c r="E31" i="36" s="1"/>
  <c r="E32" i="36" s="1"/>
  <c r="E38" i="36" l="1"/>
  <c r="E34" i="36"/>
  <c r="E35" i="36" s="1"/>
  <c r="E36" i="36" s="1"/>
  <c r="E37" i="36" s="1"/>
  <c r="E39" i="36" l="1"/>
  <c r="E40" i="36" s="1"/>
  <c r="E41" i="36" s="1"/>
  <c r="E42" i="36" s="1"/>
  <c r="E43" i="36"/>
  <c r="E44" i="36" s="1"/>
  <c r="E45" i="36" s="1"/>
  <c r="E50" i="36" l="1"/>
  <c r="E46" i="36"/>
  <c r="E47" i="36" s="1"/>
  <c r="E48" i="36" s="1"/>
  <c r="E49" i="36" s="1"/>
  <c r="E51" i="36" l="1"/>
  <c r="E52" i="36" s="1"/>
  <c r="E53" i="36" s="1"/>
  <c r="E54" i="36" s="1"/>
  <c r="E55" i="36"/>
  <c r="E60" i="36" l="1"/>
  <c r="E56" i="36"/>
  <c r="E57" i="36" s="1"/>
  <c r="E58" i="36" s="1"/>
  <c r="E59" i="36" s="1"/>
  <c r="E65" i="36" l="1"/>
  <c r="E61" i="36"/>
  <c r="E62" i="36" s="1"/>
  <c r="E63" i="36" s="1"/>
  <c r="E64" i="36" s="1"/>
  <c r="E70" i="36" l="1"/>
  <c r="E71" i="36" s="1"/>
  <c r="E72" i="36" s="1"/>
  <c r="E66" i="36"/>
  <c r="E67" i="36" s="1"/>
  <c r="E68" i="36" s="1"/>
  <c r="E69" i="36" s="1"/>
  <c r="E77" i="36" l="1"/>
  <c r="E73" i="36"/>
  <c r="E74" i="36" s="1"/>
  <c r="E75" i="36" s="1"/>
  <c r="E76" i="36" s="1"/>
  <c r="E82" i="36" l="1"/>
  <c r="E78" i="36"/>
  <c r="E79" i="36" s="1"/>
  <c r="E80" i="36" s="1"/>
  <c r="E81" i="36" s="1"/>
  <c r="E83" i="36" l="1"/>
  <c r="E84" i="36" s="1"/>
  <c r="E85" i="36" s="1"/>
  <c r="E86" i="36" s="1"/>
  <c r="E87" i="36"/>
  <c r="E92" i="36" l="1"/>
  <c r="E88" i="36"/>
  <c r="E89" i="36" s="1"/>
  <c r="E90" i="36" s="1"/>
  <c r="E91" i="36" s="1"/>
  <c r="E98" i="36" l="1"/>
  <c r="E99" i="36" s="1"/>
  <c r="E100" i="36" s="1"/>
  <c r="E93" i="36"/>
  <c r="E94" i="36" s="1"/>
  <c r="E95" i="36" s="1"/>
  <c r="E96" i="36" s="1"/>
  <c r="E97" i="36" s="1"/>
  <c r="E105" i="36" l="1"/>
  <c r="E101" i="36"/>
  <c r="E102" i="36" s="1"/>
  <c r="E103" i="36" s="1"/>
  <c r="E104" i="36" s="1"/>
  <c r="E110" i="36" l="1"/>
  <c r="E106" i="36"/>
  <c r="E107" i="36" s="1"/>
  <c r="E108" i="36" s="1"/>
  <c r="E109" i="36" s="1"/>
  <c r="E115" i="36" l="1"/>
  <c r="E111" i="36"/>
  <c r="E112" i="36" s="1"/>
  <c r="E113" i="36" s="1"/>
  <c r="E114" i="36" s="1"/>
  <c r="E120" i="36" l="1"/>
  <c r="E116" i="36"/>
  <c r="E117" i="36" s="1"/>
  <c r="E118" i="36" s="1"/>
  <c r="E119" i="36" s="1"/>
  <c r="E125" i="36" l="1"/>
  <c r="E126" i="36" s="1"/>
  <c r="E121" i="36"/>
  <c r="E122" i="36" s="1"/>
  <c r="E123" i="36" s="1"/>
  <c r="E124" i="36" s="1"/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B16" i="36"/>
  <c r="D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B10" i="36"/>
  <c r="A11" i="36"/>
  <c r="A16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D17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D18" i="36" s="1"/>
  <c r="D19" i="36" s="1"/>
  <c r="D20" i="36" s="1"/>
  <c r="D21" i="36" s="1"/>
  <c r="D22" i="36" s="1"/>
  <c r="A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D23" i="36" s="1"/>
  <c r="D24" i="36" s="1"/>
  <c r="D25" i="36" s="1"/>
  <c r="D26" i="36" s="1"/>
  <c r="D27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D28" i="36" s="1"/>
  <c r="D29" i="36" s="1"/>
  <c r="D30" i="36" s="1"/>
  <c r="D31" i="36" s="1"/>
  <c r="D32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B33" i="36"/>
  <c r="D33" i="36" s="1"/>
  <c r="D34" i="36" s="1"/>
  <c r="D35" i="36" s="1"/>
  <c r="D36" i="36" s="1"/>
  <c r="D37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A33" i="36"/>
  <c r="B38" i="36"/>
  <c r="D38" i="36" s="1"/>
  <c r="D39" i="36" s="1"/>
  <c r="D40" i="36" s="1"/>
  <c r="D41" i="36" s="1"/>
  <c r="D42" i="36" s="1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B43" i="36"/>
  <c r="D43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A43" i="36"/>
  <c r="B44" i="36"/>
  <c r="D44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A44" i="36"/>
  <c r="B45" i="36"/>
  <c r="D45" i="36" s="1"/>
  <c r="D46" i="36" s="1"/>
  <c r="D47" i="36" s="1"/>
  <c r="D48" i="36" s="1"/>
  <c r="D49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A45" i="36"/>
  <c r="B50" i="36"/>
  <c r="D50" i="36" s="1"/>
  <c r="D51" i="36" s="1"/>
  <c r="D52" i="36" s="1"/>
  <c r="D53" i="36" s="1"/>
  <c r="D54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D55" i="36" s="1"/>
  <c r="D56" i="36" s="1"/>
  <c r="D57" i="36" s="1"/>
  <c r="D58" i="36" s="1"/>
  <c r="D59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B60" i="36"/>
  <c r="D60" i="36" s="1"/>
  <c r="D61" i="36" s="1"/>
  <c r="D62" i="36" s="1"/>
  <c r="D63" i="36" s="1"/>
  <c r="D64" i="36" s="1"/>
  <c r="A55" i="36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A60" i="36"/>
  <c r="B65" i="36"/>
  <c r="D65" i="36" s="1"/>
  <c r="D66" i="36" s="1"/>
  <c r="D67" i="36" s="1"/>
  <c r="D68" i="36" s="1"/>
  <c r="D69" i="36" s="1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B70" i="36"/>
  <c r="D70" i="36" s="1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B71" i="36"/>
  <c r="D71" i="36" s="1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A71" i="36"/>
  <c r="B72" i="36"/>
  <c r="D72" i="36" s="1"/>
  <c r="D73" i="36" s="1"/>
  <c r="D74" i="36" s="1"/>
  <c r="D75" i="36" s="1"/>
  <c r="D76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D77" i="36" s="1"/>
  <c r="D78" i="36" s="1"/>
  <c r="D79" i="36" s="1"/>
  <c r="D80" i="36" s="1"/>
  <c r="D81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D82" i="36" s="1"/>
  <c r="D83" i="36" s="1"/>
  <c r="D84" i="36" s="1"/>
  <c r="D85" i="36" s="1"/>
  <c r="D86" i="36" s="1"/>
  <c r="A77" i="36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D87" i="36" s="1"/>
  <c r="D88" i="36" s="1"/>
  <c r="D89" i="36" s="1"/>
  <c r="D90" i="36" s="1"/>
  <c r="D91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B92" i="36"/>
  <c r="D92" i="36" s="1"/>
  <c r="D93" i="36" s="1"/>
  <c r="D94" i="36" s="1"/>
  <c r="D95" i="36" s="1"/>
  <c r="D96" i="36" s="1"/>
  <c r="D97" i="36" s="1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A92" i="36"/>
  <c r="B98" i="36"/>
  <c r="D98" i="36" s="1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D99" i="36" s="1"/>
  <c r="A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D100" i="36" s="1"/>
  <c r="D101" i="36" s="1"/>
  <c r="D102" i="36" s="1"/>
  <c r="D103" i="36" s="1"/>
  <c r="D104" i="36" s="1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D105" i="36" s="1"/>
  <c r="D106" i="36" s="1"/>
  <c r="D107" i="36" s="1"/>
  <c r="D108" i="36" s="1"/>
  <c r="D109" i="36" s="1"/>
  <c r="A100" i="36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D110" i="36" s="1"/>
  <c r="D111" i="36" s="1"/>
  <c r="D112" i="36" s="1"/>
  <c r="D113" i="36" s="1"/>
  <c r="D114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A110" i="36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<sst xmlns="http://schemas.openxmlformats.org/spreadsheetml/2006/main" count="461" uniqueCount="111">
  <si>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</si>
  <si>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</si>
  <si>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</si>
  <si>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</si>
  <si>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</si>
  <si>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</si>
  <si>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</si>
  <si>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</si>
  <si>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</si>
  <si>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</si>
  <si>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</si>
  <si>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</si>
  <si>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</si>
  <si>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</si>
  <si>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</si>
  <si>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</si>
  <si>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</si>
  <si>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</si>
  <si>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</si>
  <si>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</si>
  <si>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</si>
  <si>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</si>
  <si>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</si>
  <si>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</si>
  <si>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</si>
  <si>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</si>
  <si>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</si>
  <si>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</si>
  <si>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</si>
  <si>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</si>
  <si>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</si>
  <si>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</si>
  <si>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</si>
  <si>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</si>
  <si>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</si>
  <si>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</si>
  <si>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</si>
  <si>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</si>
  <si>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</si>
  <si>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</si>
  <si>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</si>
  <si>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</si>
  <si>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</si>
  <si>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</si>
  <si>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</si>
  <si>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</si>
  <si>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</si>
  <si>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</si>
  <si>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</si>
  <si>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</si>
  <si>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Panrada</t>
  </si>
  <si>
    <t>Bangkomnet</t>
  </si>
  <si>
    <t>TIME132</t>
  </si>
  <si>
    <t>New Year's Day</t>
  </si>
  <si>
    <t>TIME-202029</t>
  </si>
  <si>
    <t>Revised Focus Group questions and slides, wrote progress report</t>
  </si>
  <si>
    <t>TIME</t>
  </si>
  <si>
    <t>Revised Focus Group questions and slides, listed questions for in-depth interview with NBTC, wrote progress report</t>
  </si>
  <si>
    <t>Revised Focus Group questions, slides, and questionnaire, wrote progress report</t>
  </si>
  <si>
    <r>
      <t>Revised Focus Group questions and slides,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wrote progress report</t>
    </r>
  </si>
  <si>
    <t>TIME-202093</t>
  </si>
  <si>
    <t>Transcribed audio of an in-depth interview meetin to text</t>
  </si>
  <si>
    <t>TIME-202090</t>
  </si>
  <si>
    <t>Slide - Thai revolution plan</t>
  </si>
  <si>
    <t>Weekly internal meeting</t>
  </si>
  <si>
    <t>Wrote inception report for submission</t>
  </si>
  <si>
    <t>Supported team as requested</t>
  </si>
  <si>
    <t>Slides - Thai government agencies and related international indices</t>
  </si>
  <si>
    <t>Revised inception report as commented by ETDA</t>
  </si>
  <si>
    <t>Studied foreign cases</t>
  </si>
  <si>
    <t>Conducted in-depth interview with NBTC</t>
  </si>
  <si>
    <t>Slide - benchmark</t>
  </si>
  <si>
    <t>Slide - Benchmark</t>
  </si>
  <si>
    <t>Conference call with ETDA to update progress</t>
  </si>
  <si>
    <t>Slide - Subcommittee Conference</t>
  </si>
  <si>
    <t>Makha Bucha</t>
  </si>
  <si>
    <t>Benchmark slides</t>
  </si>
  <si>
    <t>Benchmark report writing for the Interim Report</t>
  </si>
  <si>
    <t>Benchmark slides &amp; report writing for Interim Report</t>
  </si>
  <si>
    <t>Slides for the upcoming ETDA technical committee meeting</t>
  </si>
  <si>
    <t>Slides for a brief meeting with ETDA technical committee</t>
  </si>
  <si>
    <t>Slides for focus group</t>
  </si>
  <si>
    <t>Reviewed comments from ETDA on the project</t>
  </si>
  <si>
    <t>ETDA</t>
  </si>
  <si>
    <t>Slide for ETDA's Subcommittee Meeting</t>
  </si>
  <si>
    <t>ETDA's Subcommittee Meeting</t>
  </si>
  <si>
    <t>Send letters to agencies for focus group</t>
  </si>
  <si>
    <t>Slide for focus group</t>
  </si>
  <si>
    <t>Summarize overall project progress to ETDA's Deputy Director &amp; new team members</t>
  </si>
  <si>
    <t>Update focus group progress with ETDA's Director (online)</t>
  </si>
  <si>
    <t>Vacation leave (substitute Chakri Day on April 6, 2021)</t>
  </si>
  <si>
    <t>Songkran</t>
  </si>
  <si>
    <t>Vacation Leave</t>
  </si>
  <si>
    <t>Home</t>
  </si>
  <si>
    <t>Weekly update on focus group with ETDA (online)</t>
  </si>
  <si>
    <t>Update on focus group with ETDA (online)</t>
  </si>
  <si>
    <t>Update on focus group with ETDA &amp; ETDA's Deputy Director (online)</t>
  </si>
  <si>
    <t>Slide for focus group &amp; following up on participants' responses</t>
  </si>
  <si>
    <t>1st Focus Group</t>
  </si>
  <si>
    <t>Labor Day observed</t>
  </si>
  <si>
    <t>Coronation Day</t>
  </si>
  <si>
    <t>Focus Group 1 summary slide</t>
  </si>
  <si>
    <t>Update client on focus group 1</t>
  </si>
  <si>
    <t>Focus Group 1 revise summary slide</t>
  </si>
  <si>
    <t>Focus Group 2 slide</t>
  </si>
  <si>
    <t>Send invitation letters for focus group 2</t>
  </si>
  <si>
    <t>Update on focus group 2 progress with client</t>
  </si>
  <si>
    <t>Focus Group 2 slide - internal rehearsal</t>
  </si>
  <si>
    <t>Focus Group 2</t>
  </si>
  <si>
    <t>Revise focus group 1 summary  for client</t>
  </si>
  <si>
    <t>Focus group 2 summary 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</si>
</sst>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b/>
      <sz val="12"/>
      <name val="MS Sans Serif"/>
      <charset val="222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169">
    <xf numFmtId="0" fontId="0" fillId="0" borderId="0" xfId="0"/>
    <xf numFmtId="0" fontId="9" fillId="0" borderId="0" xfId="0" applyFont="1"/>
    <xf numFmtId="0" fontId="9" fillId="0" borderId="0" xfId="0" applyFont="1" applyFill="1" applyBorder="1" applyAlignment="1">
      <alignment vertical="center" wrapText="1"/>
    </xf>
    <xf numFmtId="0" fontId="9" fillId="0" borderId="0" xfId="0" applyFont="1" applyFill="1" applyAlignment="1">
      <alignment wrapText="1"/>
    </xf>
    <xf numFmtId="0" fontId="9" fillId="0" borderId="0" xfId="0" applyFont="1" applyBorder="1" applyAlignment="1">
      <alignment wrapText="1"/>
    </xf>
    <xf numFmtId="0" fontId="9" fillId="0" borderId="0" xfId="0" applyFont="1" applyAlignment="1">
      <alignment wrapText="1"/>
    </xf>
    <xf numFmtId="0" fontId="11" fillId="6" borderId="10" xfId="0" applyFont="1" applyFill="1" applyBorder="1" applyAlignment="1">
      <alignment horizontal="left"/>
    </xf>
    <xf numFmtId="0" fontId="11" fillId="6" borderId="21" xfId="0" applyFont="1" applyFill="1" applyBorder="1" applyAlignment="1">
      <alignment horizontal="left"/>
    </xf>
    <xf numFmtId="0" fontId="9" fillId="0" borderId="0" xfId="0" applyFont="1" applyAlignment="1" applyProtection="1">
      <alignment vertical="center"/>
      <protection locked="0"/>
    </xf>
    <xf numFmtId="0" fontId="11" fillId="0" borderId="0" xfId="0" applyFont="1" applyAlignment="1" applyProtection="1">
      <alignment horizontal="center" vertical="center"/>
    </xf>
    <xf numFmtId="0" fontId="9" fillId="0" borderId="0" xfId="0" applyFont="1" applyAlignment="1" applyProtection="1">
      <alignment vertical="center"/>
    </xf>
    <xf numFmtId="0" fontId="11" fillId="0" borderId="8" xfId="0" applyFont="1" applyBorder="1" applyAlignment="1" applyProtection="1">
      <alignment vertical="center"/>
    </xf>
    <xf numFmtId="0" fontId="11" fillId="0" borderId="4" xfId="0" applyFont="1" applyBorder="1" applyAlignment="1" applyProtection="1">
      <alignment vertical="center"/>
    </xf>
    <xf numFmtId="0" fontId="9" fillId="0" borderId="1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left" vertical="center"/>
    </xf>
    <xf numFmtId="0" fontId="11" fillId="0" borderId="0" xfId="0" applyFont="1" applyAlignment="1" applyProtection="1">
      <alignment vertical="center"/>
    </xf>
    <xf numFmtId="0" fontId="11" fillId="0" borderId="11" xfId="0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center"/>
    </xf>
    <xf numFmtId="0" fontId="11" fillId="0" borderId="0" xfId="0" applyFont="1" applyBorder="1" applyAlignment="1" applyProtection="1">
      <alignment vertical="center"/>
    </xf>
    <xf numFmtId="164" fontId="11" fillId="0" borderId="0" xfId="1" applyFont="1" applyBorder="1" applyAlignment="1" applyProtection="1">
      <alignment vertical="center"/>
    </xf>
    <xf numFmtId="0" fontId="11" fillId="0" borderId="0" xfId="0" applyFont="1" applyAlignment="1" applyProtection="1">
      <alignment horizontal="left" vertical="top"/>
    </xf>
    <xf numFmtId="0" fontId="9" fillId="0" borderId="0" xfId="0" applyFont="1" applyAlignment="1" applyProtection="1">
      <alignment horizontal="center" vertical="top" wrapText="1"/>
      <protection locked="0"/>
    </xf>
    <xf numFmtId="0" fontId="9" fillId="0" borderId="0" xfId="0" applyFont="1" applyAlignment="1" applyProtection="1">
      <alignment horizontal="center" vertical="top" wrapText="1"/>
    </xf>
    <xf numFmtId="0" fontId="9" fillId="0" borderId="0" xfId="0" applyFont="1" applyBorder="1" applyAlignment="1" applyProtection="1">
      <alignment vertical="center"/>
      <protection locked="0"/>
    </xf>
    <xf numFmtId="164" fontId="9" fillId="0" borderId="14" xfId="1" applyFont="1" applyBorder="1" applyAlignment="1" applyProtection="1">
      <alignment vertical="center"/>
    </xf>
    <xf numFmtId="164" fontId="9" fillId="0" borderId="14" xfId="0" applyNumberFormat="1" applyFont="1" applyBorder="1" applyAlignment="1" applyProtection="1">
      <alignment vertical="center"/>
    </xf>
    <xf numFmtId="0" fontId="9" fillId="0" borderId="1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6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6" fillId="4" borderId="22" xfId="0" applyFont="1" applyFill="1" applyBorder="1" applyAlignment="1" applyProtection="1">
      <alignment horizontal="center" vertical="center"/>
    </xf>
    <xf numFmtId="0" fontId="9" fillId="0" borderId="0" xfId="0" applyNumberFormat="1" applyFont="1" applyFill="1" applyBorder="1" applyAlignment="1" applyProtection="1">
      <alignment vertical="center"/>
      <protection locked="0"/>
    </xf>
    <xf numFmtId="20" fontId="9" fillId="2" borderId="1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Fill="1" applyBorder="1" applyAlignment="1" applyProtection="1">
      <alignment horizontal="center" vertical="center"/>
    </xf>
    <xf numFmtId="14" fontId="9" fillId="0" borderId="33" xfId="0" applyNumberFormat="1" applyFont="1" applyFill="1" applyBorder="1" applyAlignment="1" applyProtection="1">
      <alignment horizontal="center" vertical="center"/>
    </xf>
    <xf numFmtId="0" fontId="9" fillId="0" borderId="11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horizontal="center" vertical="center"/>
      <protection locked="0"/>
    </xf>
    <xf numFmtId="0" fontId="11" fillId="0" borderId="10" xfId="0" applyFont="1" applyBorder="1" applyAlignment="1" applyProtection="1">
      <alignment vertical="center" wrapText="1"/>
      <protection locked="0"/>
    </xf>
    <xf numFmtId="2" fontId="9" fillId="0" borderId="10" xfId="0" applyNumberFormat="1" applyFont="1" applyBorder="1" applyAlignment="1" applyProtection="1">
      <alignment horizontal="center" vertical="center"/>
      <protection locked="0"/>
    </xf>
    <xf numFmtId="20" fontId="9" fillId="2" borderId="35" xfId="0" applyNumberFormat="1" applyFont="1" applyFill="1" applyBorder="1" applyAlignment="1" applyProtection="1">
      <alignment horizontal="center" vertical="center"/>
      <protection locked="0"/>
    </xf>
    <xf numFmtId="20" fontId="9" fillId="2" borderId="2" xfId="0" applyNumberFormat="1" applyFont="1" applyFill="1" applyBorder="1" applyAlignment="1" applyProtection="1">
      <alignment horizontal="center" vertical="center"/>
      <protection locked="0"/>
    </xf>
    <xf numFmtId="20" fontId="9" fillId="5" borderId="30" xfId="0" applyNumberFormat="1" applyFont="1" applyFill="1" applyBorder="1" applyAlignment="1" applyProtection="1">
      <alignment horizontal="center" vertical="center"/>
    </xf>
    <xf numFmtId="14" fontId="9" fillId="5" borderId="33" xfId="0" applyNumberFormat="1" applyFont="1" applyFill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vertical="center" wrapText="1"/>
      <protection locked="0"/>
    </xf>
    <xf numFmtId="20" fontId="9" fillId="8" borderId="30" xfId="0" applyNumberFormat="1" applyFont="1" applyFill="1" applyBorder="1" applyAlignment="1" applyProtection="1">
      <alignment horizontal="center" vertical="center"/>
    </xf>
    <xf numFmtId="14" fontId="9" fillId="8" borderId="33" xfId="0" applyNumberFormat="1" applyFont="1" applyFill="1" applyBorder="1" applyAlignment="1" applyProtection="1">
      <alignment horizontal="center" vertical="center"/>
    </xf>
    <xf numFmtId="0" fontId="9" fillId="8" borderId="11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2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3" fillId="8" borderId="10" xfId="0" applyFont="1" applyFill="1" applyBorder="1" applyAlignment="1" applyProtection="1">
      <alignment horizontal="left" vertical="center" wrapText="1"/>
      <protection locked="0"/>
    </xf>
    <xf numFmtId="14" fontId="9" fillId="0" borderId="34" xfId="0" applyNumberFormat="1" applyFont="1" applyFill="1" applyBorder="1" applyAlignment="1" applyProtection="1">
      <alignment horizontal="center" vertical="center"/>
    </xf>
    <xf numFmtId="0" fontId="9" fillId="0" borderId="27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horizontal="center" vertical="center"/>
      <protection locked="0"/>
    </xf>
    <xf numFmtId="0" fontId="11" fillId="0" borderId="24" xfId="0" applyFont="1" applyBorder="1" applyAlignment="1" applyProtection="1">
      <alignment vertical="center" wrapText="1"/>
      <protection locked="0"/>
    </xf>
    <xf numFmtId="2" fontId="9" fillId="0" borderId="24" xfId="0" applyNumberFormat="1" applyFont="1" applyBorder="1" applyAlignment="1" applyProtection="1">
      <alignment horizontal="center" vertical="center"/>
      <protection locked="0"/>
    </xf>
    <xf numFmtId="0" fontId="6" fillId="9" borderId="9" xfId="0" applyFont="1" applyFill="1" applyBorder="1" applyAlignment="1">
      <alignment horizontal="center" vertical="center" wrapText="1"/>
    </xf>
    <xf numFmtId="17" fontId="6" fillId="10" borderId="22" xfId="0" applyNumberFormat="1" applyFont="1" applyFill="1" applyBorder="1" applyAlignment="1" applyProtection="1">
      <alignment horizontal="center" vertical="center"/>
      <protection locked="0"/>
    </xf>
    <xf numFmtId="0" fontId="11" fillId="6" borderId="20" xfId="0" applyFont="1" applyFill="1" applyBorder="1" applyAlignment="1">
      <alignment horizontal="left"/>
    </xf>
    <xf numFmtId="0" fontId="11" fillId="6" borderId="28" xfId="0" applyFont="1" applyFill="1" applyBorder="1" applyAlignment="1">
      <alignment horizontal="left"/>
    </xf>
    <xf numFmtId="0" fontId="11" fillId="6" borderId="20" xfId="0" applyFont="1" applyFill="1" applyBorder="1" applyAlignment="1">
      <alignment horizontal="left" vertical="center"/>
    </xf>
    <xf numFmtId="0" fontId="11" fillId="6" borderId="21" xfId="0" applyFont="1" applyFill="1" applyBorder="1" applyAlignment="1">
      <alignment horizontal="left" vertical="center"/>
    </xf>
    <xf numFmtId="0" fontId="11" fillId="6" borderId="21" xfId="0" applyFont="1" applyFill="1" applyBorder="1"/>
    <xf numFmtId="0" fontId="9" fillId="0" borderId="11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horizontal="center" vertical="center"/>
      <protection locked="0"/>
    </xf>
    <xf numFmtId="0" fontId="9" fillId="0" borderId="10" xfId="0" applyFont="1" applyFill="1" applyBorder="1" applyAlignment="1" applyProtection="1">
      <alignment vertical="center" wrapText="1"/>
      <protection locked="0"/>
    </xf>
    <xf numFmtId="0" fontId="13" fillId="0" borderId="10" xfId="0" applyFont="1" applyFill="1" applyBorder="1" applyAlignment="1" applyProtection="1">
      <alignment horizontal="left" vertical="center" wrapText="1"/>
      <protection locked="0"/>
    </xf>
    <xf numFmtId="0" fontId="9" fillId="0" borderId="0" xfId="0" applyFont="1" applyFill="1" applyAlignment="1" applyProtection="1">
      <alignment vertical="center"/>
      <protection locked="0"/>
    </xf>
    <xf numFmtId="0" fontId="3" fillId="0" borderId="10" xfId="0" applyFont="1" applyFill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vertical="center" wrapText="1"/>
      <protection locked="0"/>
    </xf>
    <xf numFmtId="0" fontId="9" fillId="0" borderId="37" xfId="0" applyFont="1" applyFill="1" applyBorder="1" applyAlignment="1" applyProtection="1">
      <alignment horizontal="center" vertical="center" textRotation="90" wrapText="1"/>
      <protection locked="0"/>
    </xf>
    <xf numFmtId="20" fontId="9" fillId="2" borderId="29" xfId="0" applyNumberFormat="1" applyFont="1" applyFill="1" applyBorder="1" applyAlignment="1" applyProtection="1">
      <alignment horizontal="center" vertical="center"/>
      <protection locked="0"/>
    </xf>
    <xf numFmtId="20" fontId="9" fillId="0" borderId="33" xfId="0" applyNumberFormat="1" applyFont="1" applyFill="1" applyBorder="1" applyAlignment="1" applyProtection="1">
      <alignment horizontal="center" vertical="center"/>
    </xf>
    <xf numFmtId="20" fontId="9" fillId="2" borderId="38" xfId="0" applyNumberFormat="1" applyFont="1" applyFill="1" applyBorder="1" applyAlignment="1" applyProtection="1">
      <alignment horizontal="center" vertical="center"/>
      <protection locked="0"/>
    </xf>
    <xf numFmtId="20" fontId="9" fillId="2" borderId="30" xfId="0" applyNumberFormat="1" applyFont="1" applyFill="1" applyBorder="1" applyAlignment="1" applyProtection="1">
      <alignment horizontal="center" vertical="center"/>
      <protection locked="0"/>
    </xf>
    <xf numFmtId="20" fontId="9" fillId="8" borderId="33" xfId="0" applyNumberFormat="1" applyFont="1" applyFill="1" applyBorder="1" applyAlignment="1" applyProtection="1">
      <alignment horizontal="center" vertical="center"/>
    </xf>
    <xf numFmtId="20" fontId="9" fillId="0" borderId="30" xfId="0" applyNumberFormat="1" applyFont="1" applyFill="1" applyBorder="1" applyAlignment="1" applyProtection="1">
      <alignment horizontal="center" vertical="center"/>
      <protection locked="0"/>
    </xf>
    <xf numFmtId="20" fontId="9" fillId="2" borderId="39" xfId="0" applyNumberFormat="1" applyFont="1" applyFill="1" applyBorder="1" applyAlignment="1" applyProtection="1">
      <alignment horizontal="center" vertical="center"/>
      <protection locked="0"/>
    </xf>
    <xf numFmtId="20" fontId="9" fillId="0" borderId="3" xfId="0" applyNumberFormat="1" applyFont="1" applyFill="1" applyBorder="1" applyAlignment="1" applyProtection="1">
      <alignment horizontal="center" vertical="center"/>
    </xf>
    <xf numFmtId="20" fontId="9" fillId="2" borderId="40" xfId="0" applyNumberFormat="1" applyFont="1" applyFill="1" applyBorder="1" applyAlignment="1" applyProtection="1">
      <alignment horizontal="center" vertical="center"/>
      <protection locked="0"/>
    </xf>
    <xf numFmtId="20" fontId="9" fillId="0" borderId="25" xfId="0" applyNumberFormat="1" applyFont="1" applyFill="1" applyBorder="1" applyAlignment="1" applyProtection="1">
      <alignment horizontal="center" vertical="center"/>
    </xf>
    <xf numFmtId="20" fontId="9" fillId="2" borderId="31" xfId="0" applyNumberFormat="1" applyFont="1" applyFill="1" applyBorder="1" applyAlignment="1" applyProtection="1">
      <alignment horizontal="center" vertical="center"/>
      <protection locked="0"/>
    </xf>
    <xf numFmtId="0" fontId="6" fillId="4" borderId="23" xfId="0" applyFont="1" applyFill="1" applyBorder="1" applyAlignment="1" applyProtection="1">
      <alignment horizontal="center" vertical="center"/>
    </xf>
    <xf numFmtId="2" fontId="9" fillId="0" borderId="3" xfId="0" applyNumberFormat="1" applyFont="1" applyBorder="1" applyAlignment="1" applyProtection="1">
      <alignment horizontal="center" vertical="center"/>
      <protection locked="0"/>
    </xf>
    <xf numFmtId="2" fontId="9" fillId="8" borderId="3" xfId="0" applyNumberFormat="1" applyFont="1" applyFill="1" applyBorder="1" applyAlignment="1" applyProtection="1">
      <alignment horizontal="center" vertical="center"/>
      <protection locked="0"/>
    </xf>
    <xf numFmtId="2" fontId="9" fillId="0" borderId="3" xfId="0" applyNumberFormat="1" applyFont="1" applyFill="1" applyBorder="1" applyAlignment="1" applyProtection="1">
      <alignment horizontal="center" vertical="center"/>
      <protection locked="0"/>
    </xf>
    <xf numFmtId="20" fontId="9" fillId="0" borderId="34" xfId="0" applyNumberFormat="1" applyFont="1" applyFill="1" applyBorder="1" applyAlignment="1" applyProtection="1">
      <alignment horizontal="center" vertical="center"/>
    </xf>
    <xf numFmtId="2" fontId="9" fillId="0" borderId="25" xfId="0" applyNumberFormat="1" applyFont="1" applyBorder="1" applyAlignment="1" applyProtection="1">
      <alignment horizontal="center" vertical="center"/>
      <protection locked="0"/>
    </xf>
    <xf numFmtId="0" fontId="3" fillId="8" borderId="10" xfId="0" applyFont="1" applyFill="1" applyBorder="1" applyAlignment="1" applyProtection="1">
      <alignment horizontal="left" vertical="center" wrapText="1"/>
      <protection locked="0"/>
    </xf>
    <xf numFmtId="0" fontId="9" fillId="0" borderId="42" xfId="0" applyFont="1" applyFill="1" applyBorder="1" applyAlignment="1" applyProtection="1">
      <alignment horizontal="center" vertical="center" textRotation="90" wrapText="1"/>
      <protection locked="0"/>
    </xf>
    <xf numFmtId="17" fontId="6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9" fillId="5" borderId="3" xfId="0" applyNumberFormat="1" applyFont="1" applyFill="1" applyBorder="1" applyAlignment="1" applyProtection="1">
      <alignment horizontal="center" vertical="center"/>
    </xf>
    <xf numFmtId="20" fontId="9" fillId="8" borderId="3" xfId="0" applyNumberFormat="1" applyFont="1" applyFill="1" applyBorder="1" applyAlignment="1" applyProtection="1">
      <alignment horizontal="center" vertical="center"/>
    </xf>
    <xf numFmtId="20" fontId="9" fillId="8" borderId="36" xfId="0" applyNumberFormat="1" applyFont="1" applyFill="1" applyBorder="1" applyAlignment="1" applyProtection="1">
      <alignment horizontal="center" vertical="center"/>
    </xf>
    <xf numFmtId="14" fontId="9" fillId="8" borderId="36" xfId="0" applyNumberFormat="1" applyFont="1" applyFill="1" applyBorder="1" applyAlignment="1" applyProtection="1">
      <alignment horizontal="center" vertical="center"/>
    </xf>
    <xf numFmtId="0" fontId="9" fillId="8" borderId="15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horizontal="center" vertical="center"/>
      <protection locked="0"/>
    </xf>
    <xf numFmtId="0" fontId="11" fillId="8" borderId="20" xfId="0" applyFont="1" applyFill="1" applyBorder="1" applyAlignment="1" applyProtection="1">
      <alignment vertical="center" wrapText="1"/>
      <protection locked="0"/>
    </xf>
    <xf numFmtId="2" fontId="9" fillId="8" borderId="41" xfId="0" applyNumberFormat="1" applyFont="1" applyFill="1" applyBorder="1" applyAlignment="1" applyProtection="1">
      <alignment horizontal="center" vertical="center"/>
      <protection locked="0"/>
    </xf>
    <xf numFmtId="20" fontId="9" fillId="8" borderId="25" xfId="0" applyNumberFormat="1" applyFont="1" applyFill="1" applyBorder="1" applyAlignment="1" applyProtection="1">
      <alignment horizontal="center" vertical="center"/>
    </xf>
    <xf numFmtId="14" fontId="9" fillId="8" borderId="34" xfId="0" applyNumberFormat="1" applyFont="1" applyFill="1" applyBorder="1" applyAlignment="1" applyProtection="1">
      <alignment horizontal="center" vertical="center"/>
    </xf>
    <xf numFmtId="0" fontId="9" fillId="8" borderId="27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horizontal="center" vertical="center"/>
      <protection locked="0"/>
    </xf>
    <xf numFmtId="0" fontId="11" fillId="8" borderId="24" xfId="0" applyFont="1" applyFill="1" applyBorder="1" applyAlignment="1" applyProtection="1">
      <alignment vertical="center" wrapText="1"/>
      <protection locked="0"/>
    </xf>
    <xf numFmtId="2" fontId="9" fillId="8" borderId="25" xfId="0" applyNumberFormat="1" applyFont="1" applyFill="1" applyBorder="1" applyAlignment="1" applyProtection="1">
      <alignment horizontal="center" vertical="center"/>
      <protection locked="0"/>
    </xf>
    <xf numFmtId="2" fontId="9" fillId="0" borderId="10" xfId="0" applyNumberFormat="1" applyFont="1" applyFill="1" applyBorder="1" applyAlignment="1" applyProtection="1">
      <alignment horizontal="center" vertical="center"/>
      <protection locked="0"/>
    </xf>
    <xf numFmtId="20" fontId="9" fillId="0" borderId="30" xfId="0" applyNumberFormat="1" applyFont="1" applyBorder="1" applyAlignment="1">
      <alignment horizontal="center" vertical="center"/>
    </xf>
    <xf numFmtId="14" fontId="9" fillId="0" borderId="33" xfId="0" applyNumberFormat="1" applyFont="1" applyBorder="1" applyAlignment="1">
      <alignment horizontal="center" vertical="center"/>
    </xf>
    <xf numFmtId="20" fontId="9" fillId="5" borderId="30" xfId="0" applyNumberFormat="1" applyFont="1" applyFill="1" applyBorder="1" applyAlignment="1">
      <alignment horizontal="center" vertical="center"/>
    </xf>
    <xf numFmtId="14" fontId="9" fillId="5" borderId="33" xfId="0" applyNumberFormat="1" applyFont="1" applyFill="1" applyBorder="1" applyAlignment="1">
      <alignment horizontal="center" vertical="center"/>
    </xf>
    <xf numFmtId="20" fontId="9" fillId="8" borderId="30" xfId="0" applyNumberFormat="1" applyFont="1" applyFill="1" applyBorder="1" applyAlignment="1">
      <alignment horizontal="center" vertical="center"/>
    </xf>
    <xf numFmtId="14" fontId="9" fillId="8" borderId="33" xfId="0" applyNumberFormat="1" applyFont="1" applyFill="1" applyBorder="1" applyAlignment="1">
      <alignment horizontal="center" vertical="center"/>
    </xf>
    <xf numFmtId="0" fontId="2" fillId="0" borderId="10" xfId="0" applyFont="1" applyBorder="1" applyAlignment="1" applyProtection="1">
      <alignment horizontal="left" vertical="center" wrapText="1"/>
      <protection locked="0"/>
    </xf>
    <xf numFmtId="20" fontId="9" fillId="0" borderId="31" xfId="0" applyNumberFormat="1" applyFont="1" applyBorder="1" applyAlignment="1">
      <alignment horizontal="center" vertical="center"/>
    </xf>
    <xf numFmtId="14" fontId="9" fillId="0" borderId="34" xfId="0" applyNumberFormat="1" applyFont="1" applyBorder="1" applyAlignment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8" fillId="7" borderId="5" xfId="0" applyFont="1" applyFill="1" applyBorder="1" applyAlignment="1">
      <alignment horizontal="left" vertical="center"/>
    </xf>
    <xf numFmtId="0" fontId="8" fillId="7" borderId="7" xfId="0" applyFont="1" applyFill="1" applyBorder="1" applyAlignment="1">
      <alignment horizontal="left" vertical="center"/>
    </xf>
    <xf numFmtId="0" fontId="8" fillId="7" borderId="6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wrapText="1"/>
    </xf>
    <xf numFmtId="0" fontId="9" fillId="0" borderId="13" xfId="0" applyFont="1" applyBorder="1" applyAlignment="1">
      <alignment horizontal="left" wrapText="1"/>
    </xf>
    <xf numFmtId="0" fontId="9" fillId="0" borderId="15" xfId="0" applyFont="1" applyBorder="1" applyAlignment="1">
      <alignment horizontal="left" wrapText="1"/>
    </xf>
    <xf numFmtId="0" fontId="9" fillId="0" borderId="18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9" fillId="0" borderId="19" xfId="0" applyFont="1" applyBorder="1" applyAlignment="1">
      <alignment horizontal="left" vertical="top" wrapText="1"/>
    </xf>
    <xf numFmtId="0" fontId="9" fillId="0" borderId="9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9" fillId="0" borderId="15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9" fillId="0" borderId="1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top" wrapText="1"/>
    </xf>
    <xf numFmtId="0" fontId="9" fillId="0" borderId="13" xfId="0" applyFont="1" applyBorder="1" applyAlignment="1">
      <alignment horizontal="left" vertical="top" wrapText="1"/>
    </xf>
    <xf numFmtId="0" fontId="9" fillId="0" borderId="15" xfId="0" applyFont="1" applyBorder="1" applyAlignment="1">
      <alignment horizontal="left" vertical="top" wrapText="1"/>
    </xf>
    <xf numFmtId="0" fontId="11" fillId="8" borderId="18" xfId="0" applyFont="1" applyFill="1" applyBorder="1" applyAlignment="1">
      <alignment horizontal="left"/>
    </xf>
    <xf numFmtId="0" fontId="11" fillId="8" borderId="14" xfId="0" applyFont="1" applyFill="1" applyBorder="1" applyAlignment="1">
      <alignment horizontal="left"/>
    </xf>
    <xf numFmtId="0" fontId="11" fillId="8" borderId="19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4" xfId="0" applyFont="1" applyFill="1" applyBorder="1" applyAlignment="1">
      <alignment horizontal="left"/>
    </xf>
    <xf numFmtId="0" fontId="11" fillId="8" borderId="11" xfId="0" applyFont="1" applyFill="1" applyBorder="1" applyAlignment="1">
      <alignment horizontal="left"/>
    </xf>
    <xf numFmtId="0" fontId="6" fillId="9" borderId="9" xfId="0" applyFont="1" applyFill="1" applyBorder="1" applyAlignment="1">
      <alignment horizontal="left" vertical="center"/>
    </xf>
    <xf numFmtId="0" fontId="6" fillId="9" borderId="13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0" fontId="9" fillId="0" borderId="15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left" vertical="center" wrapText="1"/>
    </xf>
    <xf numFmtId="0" fontId="9" fillId="0" borderId="17" xfId="0" applyFont="1" applyBorder="1" applyAlignment="1">
      <alignment horizontal="left" vertical="center" wrapText="1"/>
    </xf>
    <xf numFmtId="0" fontId="10" fillId="3" borderId="8" xfId="0" applyFont="1" applyFill="1" applyBorder="1" applyAlignment="1">
      <alignment horizontal="left" vertical="center"/>
    </xf>
    <xf numFmtId="0" fontId="10" fillId="3" borderId="4" xfId="0" applyFont="1" applyFill="1" applyBorder="1" applyAlignment="1">
      <alignment horizontal="left" vertical="center"/>
    </xf>
    <xf numFmtId="0" fontId="10" fillId="3" borderId="11" xfId="0" applyFont="1" applyFill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18" xfId="0" applyFont="1" applyBorder="1" applyAlignment="1">
      <alignment horizontal="left" vertical="center"/>
    </xf>
    <xf numFmtId="0" fontId="9" fillId="0" borderId="14" xfId="0" applyFont="1" applyBorder="1" applyAlignment="1">
      <alignment horizontal="left" vertical="center"/>
    </xf>
    <xf numFmtId="0" fontId="9" fillId="0" borderId="19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9" fillId="0" borderId="17" xfId="0" applyFont="1" applyBorder="1" applyAlignment="1">
      <alignment horizontal="left" vertical="top" wrapText="1"/>
    </xf>
    <xf numFmtId="0" fontId="11" fillId="0" borderId="4" xfId="0" applyFont="1" applyBorder="1" applyAlignment="1" applyProtection="1">
      <alignment horizontal="left" vertical="center"/>
    </xf>
    <xf numFmtId="0" fontId="11" fillId="0" borderId="11" xfId="0" applyFont="1" applyBorder="1" applyAlignment="1" applyProtection="1">
      <alignment horizontal="left" vertical="center"/>
    </xf>
    <xf numFmtId="0" fontId="7" fillId="0" borderId="5" xfId="0" applyFont="1" applyBorder="1" applyAlignment="1" applyProtection="1">
      <alignment horizontal="center" vertical="center"/>
    </xf>
    <xf numFmtId="0" fontId="7" fillId="0" borderId="7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14" fillId="0" borderId="4" xfId="0" applyFont="1" applyBorder="1" applyAlignment="1" applyProtection="1">
      <alignment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481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3" sqref="C3:G5"/>
    </sheetView>
  </sheetViews>
  <sheetFormatPr defaultColWidth="11.44140625" defaultRowHeight="14.4"/>
  <cols>
    <col min="1" max="1" width="3" style="1" customWidth="1"/>
    <col min="2" max="2" width="27.21875" style="1" bestFit="1" customWidth="1"/>
    <col min="3" max="6" width="11.44140625" style="1"/>
    <col min="7" max="7" width="72.21875" style="1" customWidth="1"/>
    <col min="8" max="8" width="16.77734375" style="5" customWidth="1"/>
    <col min="9" max="9" width="57.5546875" style="5" customWidth="1"/>
    <col min="10" max="16384" width="11.44140625" style="1"/>
  </cols>
  <sheetData>
    <row r="1" spans="2:9" ht="13.5" customHeight="1" thickBot="1">
      <c r="H1" s="2"/>
      <c r="I1" s="2"/>
    </row>
    <row r="2" spans="2:9" ht="35.25" customHeight="1" thickBot="1">
      <c r="B2" s="117" t="s">
        <v>24</v>
      </c>
      <c r="C2" s="118"/>
      <c r="D2" s="118"/>
      <c r="E2" s="118"/>
      <c r="F2" s="118"/>
      <c r="G2" s="119"/>
      <c r="H2" s="2"/>
      <c r="I2" s="2"/>
    </row>
    <row r="3" spans="2:9">
      <c r="B3" s="7" t="s">
        <v>25</v>
      </c>
      <c r="C3" s="135" t="s">
        <v>50</v>
      </c>
      <c r="D3" s="136"/>
      <c r="E3" s="136"/>
      <c r="F3" s="136"/>
      <c r="G3" s="137"/>
      <c r="H3" s="3"/>
      <c r="I3" s="3"/>
    </row>
    <row r="4" spans="2:9">
      <c r="B4" s="6" t="s">
        <v>26</v>
      </c>
      <c r="C4" s="138" t="s">
        <v>51</v>
      </c>
      <c r="D4" s="139"/>
      <c r="E4" s="139"/>
      <c r="F4" s="139"/>
      <c r="G4" s="140"/>
      <c r="H4" s="3"/>
      <c r="I4" s="3"/>
    </row>
    <row r="5" spans="2:9">
      <c r="B5" s="6" t="s">
        <v>27</v>
      </c>
      <c r="C5" s="138" t="s">
        <v>52</v>
      </c>
      <c r="D5" s="139"/>
      <c r="E5" s="139"/>
      <c r="F5" s="139"/>
      <c r="G5" s="140"/>
      <c r="H5" s="3"/>
      <c r="I5" s="3"/>
    </row>
    <row r="7" spans="2:9" ht="32.25" customHeight="1">
      <c r="B7" s="149" t="s">
        <v>31</v>
      </c>
      <c r="C7" s="150"/>
      <c r="D7" s="150"/>
      <c r="E7" s="150"/>
      <c r="F7" s="150"/>
      <c r="G7" s="151"/>
      <c r="H7" s="3"/>
      <c r="I7" s="3"/>
    </row>
    <row r="8" spans="2:9">
      <c r="B8" s="120" t="s">
        <v>28</v>
      </c>
      <c r="C8" s="121"/>
      <c r="D8" s="121"/>
      <c r="E8" s="121"/>
      <c r="F8" s="121"/>
      <c r="G8" s="122"/>
      <c r="H8" s="3"/>
      <c r="I8" s="3"/>
    </row>
    <row r="9" spans="2:9">
      <c r="B9" s="146" t="s">
        <v>29</v>
      </c>
      <c r="C9" s="147"/>
      <c r="D9" s="147"/>
      <c r="E9" s="147"/>
      <c r="F9" s="147"/>
      <c r="G9" s="148"/>
      <c r="H9" s="3"/>
      <c r="I9" s="3"/>
    </row>
    <row r="10" spans="2:9">
      <c r="B10" s="129" t="s">
        <v>30</v>
      </c>
      <c r="C10" s="130"/>
      <c r="D10" s="130"/>
      <c r="E10" s="130"/>
      <c r="F10" s="130"/>
      <c r="G10" s="131"/>
      <c r="H10" s="3"/>
      <c r="I10" s="3"/>
    </row>
    <row r="12" spans="2:9">
      <c r="B12" s="57" t="s">
        <v>46</v>
      </c>
      <c r="C12" s="141" t="s">
        <v>16</v>
      </c>
      <c r="D12" s="142"/>
      <c r="E12" s="142"/>
      <c r="F12" s="142"/>
      <c r="G12" s="142"/>
      <c r="H12" s="4"/>
      <c r="I12" s="4"/>
    </row>
    <row r="13" spans="2:9" ht="19.5" customHeight="1">
      <c r="B13" s="59">
        <v>9001</v>
      </c>
      <c r="C13" s="126" t="s">
        <v>36</v>
      </c>
      <c r="D13" s="127"/>
      <c r="E13" s="127"/>
      <c r="F13" s="127"/>
      <c r="G13" s="128"/>
      <c r="H13" s="4"/>
      <c r="I13" s="4"/>
    </row>
    <row r="14" spans="2:9" ht="19.5" customHeight="1">
      <c r="B14" s="7" t="s">
        <v>23</v>
      </c>
      <c r="C14" s="129"/>
      <c r="D14" s="130"/>
      <c r="E14" s="130"/>
      <c r="F14" s="130"/>
      <c r="G14" s="131"/>
      <c r="H14" s="4"/>
      <c r="I14" s="4"/>
    </row>
    <row r="15" spans="2:9" ht="18.75" customHeight="1">
      <c r="B15" s="59">
        <v>9002</v>
      </c>
      <c r="C15" s="143" t="s">
        <v>45</v>
      </c>
      <c r="D15" s="144"/>
      <c r="E15" s="144"/>
      <c r="F15" s="144"/>
      <c r="G15" s="145"/>
      <c r="H15" s="4"/>
      <c r="I15" s="4"/>
    </row>
    <row r="16" spans="2:9" ht="18.75" customHeight="1">
      <c r="B16" s="60"/>
      <c r="C16" s="152" t="s">
        <v>43</v>
      </c>
      <c r="D16" s="153"/>
      <c r="E16" s="153"/>
      <c r="F16" s="153"/>
      <c r="G16" s="154"/>
      <c r="H16" s="4"/>
      <c r="I16" s="4"/>
    </row>
    <row r="17" spans="2:9" ht="18.75" customHeight="1">
      <c r="B17" s="7" t="s">
        <v>15</v>
      </c>
      <c r="C17" s="155" t="s">
        <v>44</v>
      </c>
      <c r="D17" s="156"/>
      <c r="E17" s="156"/>
      <c r="F17" s="156"/>
      <c r="G17" s="157"/>
      <c r="H17" s="4"/>
      <c r="I17" s="4"/>
    </row>
    <row r="18" spans="2:9" ht="19.5" customHeight="1">
      <c r="B18" s="61">
        <v>9003</v>
      </c>
      <c r="C18" s="132" t="s">
        <v>37</v>
      </c>
      <c r="D18" s="133"/>
      <c r="E18" s="133"/>
      <c r="F18" s="133"/>
      <c r="G18" s="134"/>
      <c r="H18" s="4"/>
      <c r="I18" s="4"/>
    </row>
    <row r="19" spans="2:9">
      <c r="B19" s="62" t="s">
        <v>17</v>
      </c>
      <c r="C19" s="123"/>
      <c r="D19" s="124"/>
      <c r="E19" s="124"/>
      <c r="F19" s="124"/>
      <c r="G19" s="125"/>
      <c r="H19" s="4"/>
      <c r="I19" s="4"/>
    </row>
    <row r="20" spans="2:9" ht="19.5" customHeight="1">
      <c r="B20" s="61">
        <v>9004</v>
      </c>
      <c r="C20" s="132" t="s">
        <v>42</v>
      </c>
      <c r="D20" s="133"/>
      <c r="E20" s="133"/>
      <c r="F20" s="133"/>
      <c r="G20" s="134"/>
      <c r="H20" s="4"/>
      <c r="I20" s="4"/>
    </row>
    <row r="21" spans="2:9" ht="19.5" customHeight="1">
      <c r="B21" s="62" t="s">
        <v>17</v>
      </c>
      <c r="C21" s="123"/>
      <c r="D21" s="124"/>
      <c r="E21" s="124"/>
      <c r="F21" s="124"/>
      <c r="G21" s="125"/>
      <c r="H21" s="4"/>
      <c r="I21" s="4"/>
    </row>
    <row r="22" spans="2:9" ht="19.5" customHeight="1">
      <c r="B22" s="59">
        <v>9005</v>
      </c>
      <c r="C22" s="126" t="s">
        <v>41</v>
      </c>
      <c r="D22" s="127"/>
      <c r="E22" s="127"/>
      <c r="F22" s="127"/>
      <c r="G22" s="128"/>
    </row>
    <row r="23" spans="2:9" ht="19.5" customHeight="1">
      <c r="B23" s="7" t="s">
        <v>32</v>
      </c>
      <c r="C23" s="129"/>
      <c r="D23" s="130"/>
      <c r="E23" s="130"/>
      <c r="F23" s="130"/>
      <c r="G23" s="131"/>
    </row>
    <row r="24" spans="2:9" ht="19.5" customHeight="1">
      <c r="B24" s="59">
        <v>9006</v>
      </c>
      <c r="C24" s="132" t="s">
        <v>40</v>
      </c>
      <c r="D24" s="133"/>
      <c r="E24" s="133"/>
      <c r="F24" s="133"/>
      <c r="G24" s="134"/>
    </row>
    <row r="25" spans="2:9">
      <c r="B25" s="7" t="s">
        <v>22</v>
      </c>
      <c r="C25" s="123"/>
      <c r="D25" s="124"/>
      <c r="E25" s="124"/>
      <c r="F25" s="124"/>
      <c r="G25" s="125"/>
    </row>
    <row r="26" spans="2:9" ht="19.5" customHeight="1">
      <c r="B26" s="59">
        <v>9007</v>
      </c>
      <c r="C26" s="126" t="s">
        <v>39</v>
      </c>
      <c r="D26" s="127"/>
      <c r="E26" s="127"/>
      <c r="F26" s="127"/>
      <c r="G26" s="128"/>
    </row>
    <row r="27" spans="2:9" ht="19.5" customHeight="1">
      <c r="B27" s="7" t="s">
        <v>9</v>
      </c>
      <c r="C27" s="129"/>
      <c r="D27" s="130"/>
      <c r="E27" s="130"/>
      <c r="F27" s="130"/>
      <c r="G27" s="131"/>
    </row>
    <row r="28" spans="2:9" ht="19.5" customHeight="1">
      <c r="B28" s="59">
        <v>9008</v>
      </c>
      <c r="C28" s="126" t="s">
        <v>38</v>
      </c>
      <c r="D28" s="127"/>
      <c r="E28" s="127"/>
      <c r="F28" s="127"/>
      <c r="G28" s="128"/>
    </row>
    <row r="29" spans="2:9" ht="19.5" customHeight="1">
      <c r="B29" s="7" t="s">
        <v>10</v>
      </c>
      <c r="C29" s="129"/>
      <c r="D29" s="130"/>
      <c r="E29" s="130"/>
      <c r="F29" s="130"/>
      <c r="G29" s="131"/>
    </row>
    <row r="30" spans="2:9" ht="15" customHeight="1">
      <c r="B30" s="59">
        <v>9009</v>
      </c>
      <c r="C30" s="132" t="s">
        <v>47</v>
      </c>
      <c r="D30" s="133"/>
      <c r="E30" s="133"/>
      <c r="F30" s="133"/>
      <c r="G30" s="134"/>
    </row>
    <row r="31" spans="2:9">
      <c r="B31" s="60"/>
      <c r="C31" s="158" t="s">
        <v>48</v>
      </c>
      <c r="D31" s="159"/>
      <c r="E31" s="159"/>
      <c r="F31" s="159"/>
      <c r="G31" s="160"/>
    </row>
    <row r="32" spans="2:9" ht="19.5" customHeight="1">
      <c r="B32" s="7" t="s">
        <v>21</v>
      </c>
      <c r="C32" s="123" t="s">
        <v>49</v>
      </c>
      <c r="D32" s="124"/>
      <c r="E32" s="124"/>
      <c r="F32" s="124"/>
      <c r="G32" s="125"/>
    </row>
    <row r="33" spans="2:7" ht="19.5" customHeight="1">
      <c r="B33" s="59">
        <v>9010</v>
      </c>
      <c r="C33" s="126" t="s">
        <v>18</v>
      </c>
      <c r="D33" s="127"/>
      <c r="E33" s="127"/>
      <c r="F33" s="127"/>
      <c r="G33" s="128"/>
    </row>
    <row r="34" spans="2:7" ht="19.5" customHeight="1">
      <c r="B34" s="7" t="s">
        <v>11</v>
      </c>
      <c r="C34" s="129"/>
      <c r="D34" s="130"/>
      <c r="E34" s="130"/>
      <c r="F34" s="130"/>
      <c r="G34" s="131"/>
    </row>
    <row r="35" spans="2:7" ht="19.5" customHeight="1">
      <c r="B35" s="59">
        <v>9013</v>
      </c>
      <c r="C35" s="126" t="s">
        <v>19</v>
      </c>
      <c r="D35" s="127"/>
      <c r="E35" s="127"/>
      <c r="F35" s="127"/>
      <c r="G35" s="128"/>
    </row>
    <row r="36" spans="2:7" ht="19.5" customHeight="1">
      <c r="B36" s="7" t="s">
        <v>12</v>
      </c>
      <c r="C36" s="129"/>
      <c r="D36" s="130"/>
      <c r="E36" s="130"/>
      <c r="F36" s="130"/>
      <c r="G36" s="131"/>
    </row>
    <row r="37" spans="2:7" ht="19.5" customHeight="1">
      <c r="B37" s="59">
        <v>9014</v>
      </c>
      <c r="C37" s="126" t="s">
        <v>13</v>
      </c>
      <c r="D37" s="127"/>
      <c r="E37" s="127"/>
      <c r="F37" s="127"/>
      <c r="G37" s="128"/>
    </row>
    <row r="38" spans="2:7" ht="19.5" customHeight="1">
      <c r="B38" s="63" t="s">
        <v>13</v>
      </c>
      <c r="C38" s="155"/>
      <c r="D38" s="156"/>
      <c r="E38" s="156"/>
      <c r="F38" s="156"/>
      <c r="G38" s="157"/>
    </row>
    <row r="39" spans="2:7" ht="19.5" customHeight="1">
      <c r="B39" s="59">
        <v>9015</v>
      </c>
      <c r="C39" s="126" t="s">
        <v>20</v>
      </c>
      <c r="D39" s="127"/>
      <c r="E39" s="127"/>
      <c r="F39" s="127"/>
      <c r="G39" s="128"/>
    </row>
    <row r="40" spans="2:7" ht="19.5" customHeight="1">
      <c r="B40" s="63" t="s">
        <v>14</v>
      </c>
      <c r="C40" s="129"/>
      <c r="D40" s="130"/>
      <c r="E40" s="130"/>
      <c r="F40" s="130"/>
      <c r="G40" s="131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4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7" zoomScaleNormal="100" workbookViewId="0">
      <selection activeCell="H60" sqref="H60"/>
    </sheetView>
  </sheetViews>
  <sheetFormatPr defaultColWidth="11.44140625" defaultRowHeight="14.4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1" t="s">
        <v>8</v>
      </c>
      <c r="E4" s="162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8.8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SUM(J10:J141)</f>
        <v>201</v>
      </c>
      <c r="J8" s="25">
        <f>I8/8</f>
        <v>25.125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107" t="str">
        <f>IF(B11=1,"Mo",IF(B11=2,"Tue",IF(B11=3,"Wed",IF(B11=4,"Thu",IF(B11=5,"Fri",IF(B11=6,"Sat",IF(B11=7,"Sun","")))))))</f>
        <v>Fri</v>
      </c>
      <c r="E11" s="108">
        <f>+D10</f>
        <v>44197</v>
      </c>
      <c r="F11" s="35"/>
      <c r="G11" s="36"/>
      <c r="H11" s="166" t="s">
        <v>53</v>
      </c>
      <c r="I11" s="166"/>
      <c r="J11" s="38"/>
    </row>
    <row r="12" spans="1:10" ht="22.5" customHeight="1">
      <c r="A12" s="31"/>
      <c r="C12" s="39"/>
      <c r="D12" s="107" t="str">
        <f>D11</f>
        <v>Fri</v>
      </c>
      <c r="E12" s="108">
        <f>E11</f>
        <v>44197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107" t="str">
        <f t="shared" ref="D13:E15" si="2">D12</f>
        <v>Fri</v>
      </c>
      <c r="E13" s="108">
        <f t="shared" si="2"/>
        <v>44197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107" t="str">
        <f t="shared" si="2"/>
        <v>Fri</v>
      </c>
      <c r="E14" s="108">
        <f t="shared" si="2"/>
        <v>44197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107" t="str">
        <f t="shared" si="2"/>
        <v>Fri</v>
      </c>
      <c r="E15" s="108">
        <f t="shared" si="2"/>
        <v>44197</v>
      </c>
      <c r="F15" s="35"/>
      <c r="G15" s="36"/>
      <c r="H15" s="37"/>
      <c r="I15" s="36"/>
      <c r="J15" s="38"/>
    </row>
    <row r="16" spans="1:10" ht="22.5" customHeight="1">
      <c r="A16" s="31" t="str">
        <f t="shared" si="0"/>
        <v/>
      </c>
      <c r="B16" s="8">
        <f t="shared" si="1"/>
        <v>6</v>
      </c>
      <c r="C16" s="40"/>
      <c r="D16" s="109" t="str">
        <f>IF(B16=1,"Mo",IF(B16=2,"Tue",IF(B16=3,"Wed",IF(B16=4,"Thu",IF(B16=5,"Fri",IF(B16=6,"Sat",IF(B16=7,"Sun","")))))))</f>
        <v>Sat</v>
      </c>
      <c r="E16" s="110">
        <f>+E11+1</f>
        <v>44198</v>
      </c>
      <c r="F16" s="35"/>
      <c r="G16" s="36"/>
      <c r="H16" s="43"/>
      <c r="I16" s="36"/>
      <c r="J16" s="38"/>
    </row>
    <row r="17" spans="1:10" ht="22.5" customHeight="1">
      <c r="A17" s="31" t="str">
        <f t="shared" si="0"/>
        <v/>
      </c>
      <c r="B17" s="8">
        <f t="shared" si="1"/>
        <v>7</v>
      </c>
      <c r="C17" s="40"/>
      <c r="D17" s="109" t="str">
        <f>IF(B17=1,"Mo",IF(B17=2,"Tue",IF(B17=3,"Wed",IF(B17=4,"Thu",IF(B17=5,"Fri",IF(B17=6,"Sat",IF(B17=7,"Sun","")))))))</f>
        <v>Sun</v>
      </c>
      <c r="E17" s="110">
        <f t="shared" ref="E17:E72" si="3">+E16+1</f>
        <v>44199</v>
      </c>
      <c r="F17" s="35"/>
      <c r="G17" s="36"/>
      <c r="H17" s="37"/>
      <c r="I17" s="36"/>
      <c r="J17" s="38"/>
    </row>
    <row r="18" spans="1:10" ht="22.5" customHeight="1">
      <c r="A18" s="31">
        <f t="shared" si="0"/>
        <v>1</v>
      </c>
      <c r="B18" s="8">
        <f t="shared" si="1"/>
        <v>1</v>
      </c>
      <c r="C18" s="40"/>
      <c r="D18" s="107" t="str">
        <f t="shared" ref="D18:D126" si="4">IF(B18=1,"Mo",IF(B18=2,"Tue",IF(B18=3,"Wed",IF(B18=4,"Thu",IF(B18=5,"Fri",IF(B18=6,"Sat",IF(B18=7,"Sun","")))))))</f>
        <v>Mo</v>
      </c>
      <c r="E18" s="108">
        <f t="shared" si="3"/>
        <v>44200</v>
      </c>
      <c r="F18" s="35" t="s">
        <v>54</v>
      </c>
      <c r="G18" s="36">
        <v>9001</v>
      </c>
      <c r="H18" s="43" t="s">
        <v>55</v>
      </c>
      <c r="I18" s="36" t="s">
        <v>56</v>
      </c>
      <c r="J18" s="38">
        <v>8</v>
      </c>
    </row>
    <row r="19" spans="1:10" ht="22.5" customHeight="1">
      <c r="A19" s="31"/>
      <c r="C19" s="40"/>
      <c r="D19" s="107" t="str">
        <f>D18</f>
        <v>Mo</v>
      </c>
      <c r="E19" s="108">
        <f>E18</f>
        <v>44200</v>
      </c>
      <c r="F19" s="35"/>
      <c r="G19" s="36"/>
      <c r="H19" s="37"/>
      <c r="I19" s="36"/>
      <c r="J19" s="38"/>
    </row>
    <row r="20" spans="1:10" ht="22.5" customHeight="1">
      <c r="A20" s="31"/>
      <c r="C20" s="40"/>
      <c r="D20" s="107" t="str">
        <f t="shared" ref="D20:E22" si="5">D19</f>
        <v>Mo</v>
      </c>
      <c r="E20" s="108">
        <f t="shared" si="5"/>
        <v>44200</v>
      </c>
      <c r="F20" s="35"/>
      <c r="G20" s="36"/>
      <c r="H20" s="37"/>
      <c r="I20" s="36"/>
      <c r="J20" s="38"/>
    </row>
    <row r="21" spans="1:10" ht="22.5" customHeight="1">
      <c r="A21" s="31"/>
      <c r="C21" s="40"/>
      <c r="D21" s="107" t="str">
        <f t="shared" si="5"/>
        <v>Mo</v>
      </c>
      <c r="E21" s="108">
        <f t="shared" si="5"/>
        <v>44200</v>
      </c>
      <c r="F21" s="35"/>
      <c r="G21" s="36"/>
      <c r="H21" s="37"/>
      <c r="I21" s="36"/>
      <c r="J21" s="38"/>
    </row>
    <row r="22" spans="1:10" ht="22.5" customHeight="1">
      <c r="A22" s="31"/>
      <c r="C22" s="40"/>
      <c r="D22" s="107" t="str">
        <f t="shared" si="5"/>
        <v>Mo</v>
      </c>
      <c r="E22" s="108">
        <f t="shared" si="5"/>
        <v>44200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2</v>
      </c>
      <c r="C23" s="40"/>
      <c r="D23" s="111" t="str">
        <f t="shared" si="4"/>
        <v>Tue</v>
      </c>
      <c r="E23" s="112">
        <f>+E18+1</f>
        <v>44201</v>
      </c>
      <c r="F23" s="46" t="s">
        <v>54</v>
      </c>
      <c r="G23" s="47">
        <v>9001</v>
      </c>
      <c r="H23" s="48" t="s">
        <v>55</v>
      </c>
      <c r="I23" s="47" t="s">
        <v>56</v>
      </c>
      <c r="J23" s="49">
        <v>8</v>
      </c>
    </row>
    <row r="24" spans="1:10" ht="22.5" customHeight="1">
      <c r="A24" s="31"/>
      <c r="C24" s="40"/>
      <c r="D24" s="111" t="str">
        <f>D23</f>
        <v>Tue</v>
      </c>
      <c r="E24" s="112">
        <f>E23</f>
        <v>44201</v>
      </c>
      <c r="F24" s="46"/>
      <c r="G24" s="47"/>
      <c r="H24" s="48"/>
      <c r="I24" s="47"/>
      <c r="J24" s="49"/>
    </row>
    <row r="25" spans="1:10" ht="22.5" customHeight="1">
      <c r="A25" s="31"/>
      <c r="C25" s="40"/>
      <c r="D25" s="111" t="str">
        <f t="shared" ref="D25:E27" si="6">D24</f>
        <v>Tue</v>
      </c>
      <c r="E25" s="112">
        <f t="shared" si="6"/>
        <v>44201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111" t="str">
        <f t="shared" si="6"/>
        <v>Tue</v>
      </c>
      <c r="E26" s="112">
        <f t="shared" si="6"/>
        <v>44201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111" t="str">
        <f t="shared" si="6"/>
        <v>Tue</v>
      </c>
      <c r="E27" s="112">
        <f t="shared" si="6"/>
        <v>44201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3</v>
      </c>
      <c r="C28" s="40"/>
      <c r="D28" s="107" t="str">
        <f t="shared" si="4"/>
        <v>Wed</v>
      </c>
      <c r="E28" s="108">
        <f>+E23+1</f>
        <v>44202</v>
      </c>
      <c r="F28" s="35" t="s">
        <v>54</v>
      </c>
      <c r="G28" s="36">
        <v>9001</v>
      </c>
      <c r="H28" s="113" t="s">
        <v>57</v>
      </c>
      <c r="I28" s="36" t="s">
        <v>56</v>
      </c>
      <c r="J28" s="38">
        <v>8.5</v>
      </c>
    </row>
    <row r="29" spans="1:10" ht="22.5" customHeight="1">
      <c r="A29" s="31"/>
      <c r="C29" s="40"/>
      <c r="D29" s="107" t="str">
        <f>D28</f>
        <v>Wed</v>
      </c>
      <c r="E29" s="108">
        <f>E28</f>
        <v>44202</v>
      </c>
      <c r="F29" s="35"/>
      <c r="G29" s="36"/>
      <c r="H29" s="113"/>
      <c r="I29" s="36"/>
      <c r="J29" s="38"/>
    </row>
    <row r="30" spans="1:10" ht="22.5" customHeight="1">
      <c r="A30" s="31"/>
      <c r="C30" s="40"/>
      <c r="D30" s="107" t="str">
        <f t="shared" ref="D30:E32" si="7">D29</f>
        <v>Wed</v>
      </c>
      <c r="E30" s="108">
        <f t="shared" si="7"/>
        <v>44202</v>
      </c>
      <c r="F30" s="35"/>
      <c r="G30" s="36"/>
      <c r="H30" s="113"/>
      <c r="I30" s="36"/>
      <c r="J30" s="38"/>
    </row>
    <row r="31" spans="1:10" ht="22.5" customHeight="1">
      <c r="A31" s="31"/>
      <c r="C31" s="40"/>
      <c r="D31" s="107" t="str">
        <f t="shared" si="7"/>
        <v>Wed</v>
      </c>
      <c r="E31" s="108">
        <f t="shared" si="7"/>
        <v>44202</v>
      </c>
      <c r="F31" s="35"/>
      <c r="G31" s="36"/>
      <c r="H31" s="113"/>
      <c r="I31" s="36"/>
      <c r="J31" s="38"/>
    </row>
    <row r="32" spans="1:10" ht="22.5" customHeight="1">
      <c r="A32" s="31"/>
      <c r="C32" s="40"/>
      <c r="D32" s="107" t="str">
        <f t="shared" si="7"/>
        <v>Wed</v>
      </c>
      <c r="E32" s="108">
        <f t="shared" si="7"/>
        <v>44202</v>
      </c>
      <c r="F32" s="35"/>
      <c r="G32" s="36"/>
      <c r="H32" s="113"/>
      <c r="I32" s="36"/>
      <c r="J32" s="38"/>
    </row>
    <row r="33" spans="1:10" ht="22.5" customHeight="1">
      <c r="A33" s="31">
        <f t="shared" si="0"/>
        <v>1</v>
      </c>
      <c r="B33" s="8">
        <f t="shared" si="1"/>
        <v>4</v>
      </c>
      <c r="C33" s="40"/>
      <c r="D33" s="111" t="str">
        <f t="shared" si="4"/>
        <v>Thu</v>
      </c>
      <c r="E33" s="112">
        <f>+E28+1</f>
        <v>44203</v>
      </c>
      <c r="F33" s="46" t="s">
        <v>54</v>
      </c>
      <c r="G33" s="47">
        <v>9001</v>
      </c>
      <c r="H33" s="48" t="s">
        <v>58</v>
      </c>
      <c r="I33" s="47" t="s">
        <v>56</v>
      </c>
      <c r="J33" s="49">
        <v>8.5</v>
      </c>
    </row>
    <row r="34" spans="1:10" ht="22.5" customHeight="1">
      <c r="A34" s="31"/>
      <c r="C34" s="40"/>
      <c r="D34" s="111" t="str">
        <f>D33</f>
        <v>Thu</v>
      </c>
      <c r="E34" s="112">
        <f>E33</f>
        <v>44203</v>
      </c>
      <c r="F34" s="46"/>
      <c r="G34" s="47"/>
      <c r="H34" s="48"/>
      <c r="I34" s="47"/>
      <c r="J34" s="49"/>
    </row>
    <row r="35" spans="1:10" ht="22.5" customHeight="1">
      <c r="A35" s="31"/>
      <c r="C35" s="40"/>
      <c r="D35" s="111" t="str">
        <f t="shared" ref="D35:E37" si="8">D34</f>
        <v>Thu</v>
      </c>
      <c r="E35" s="112">
        <f t="shared" si="8"/>
        <v>44203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111" t="str">
        <f t="shared" si="8"/>
        <v>Thu</v>
      </c>
      <c r="E36" s="112">
        <f t="shared" si="8"/>
        <v>44203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111" t="str">
        <f t="shared" si="8"/>
        <v>Thu</v>
      </c>
      <c r="E37" s="112">
        <f t="shared" si="8"/>
        <v>44203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5</v>
      </c>
      <c r="C38" s="40"/>
      <c r="D38" s="107" t="str">
        <f>IF(B38=1,"Mo",IF(B38=2,"Tue",IF(B38=3,"Wed",IF(B38=4,"Thu",IF(B38=5,"Fri",IF(B38=6,"Sat",IF(B38=7,"Sun","")))))))</f>
        <v>Fri</v>
      </c>
      <c r="E38" s="108">
        <f>+E33+1</f>
        <v>44204</v>
      </c>
      <c r="F38" s="35" t="s">
        <v>54</v>
      </c>
      <c r="G38" s="36">
        <v>9001</v>
      </c>
      <c r="H38" s="113" t="s">
        <v>59</v>
      </c>
      <c r="I38" s="36" t="s">
        <v>56</v>
      </c>
      <c r="J38" s="38">
        <v>8</v>
      </c>
    </row>
    <row r="39" spans="1:10" ht="22.5" customHeight="1">
      <c r="A39" s="31"/>
      <c r="C39" s="40"/>
      <c r="D39" s="107" t="str">
        <f t="shared" ref="D39:E42" si="9">D38</f>
        <v>Fri</v>
      </c>
      <c r="E39" s="108">
        <f t="shared" si="9"/>
        <v>44204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107" t="str">
        <f t="shared" si="9"/>
        <v>Fri</v>
      </c>
      <c r="E40" s="108">
        <f t="shared" si="9"/>
        <v>44204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107" t="str">
        <f t="shared" si="9"/>
        <v>Fri</v>
      </c>
      <c r="E41" s="108">
        <f t="shared" si="9"/>
        <v>44204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107" t="str">
        <f t="shared" si="9"/>
        <v>Fri</v>
      </c>
      <c r="E42" s="108">
        <f t="shared" si="9"/>
        <v>44204</v>
      </c>
      <c r="F42" s="35"/>
      <c r="G42" s="36"/>
      <c r="H42" s="43"/>
      <c r="I42" s="36"/>
      <c r="J42" s="38"/>
    </row>
    <row r="43" spans="1:10" ht="22.5" customHeight="1">
      <c r="A43" s="31" t="str">
        <f t="shared" si="0"/>
        <v/>
      </c>
      <c r="B43" s="8">
        <f t="shared" si="1"/>
        <v>6</v>
      </c>
      <c r="C43" s="40"/>
      <c r="D43" s="107" t="str">
        <f>IF(B43=1,"Mo",IF(B43=2,"Tue",IF(B43=3,"Wed",IF(B43=4,"Thu",IF(B43=5,"Fri",IF(B43=6,"Sat",IF(B43=7,"Sun","")))))))</f>
        <v>Sat</v>
      </c>
      <c r="E43" s="108">
        <f>+E38+1</f>
        <v>44205</v>
      </c>
      <c r="F43" s="35"/>
      <c r="G43" s="36"/>
      <c r="H43" s="43"/>
      <c r="I43" s="36"/>
      <c r="J43" s="38"/>
    </row>
    <row r="44" spans="1:10" ht="22.5" customHeight="1">
      <c r="A44" s="31" t="str">
        <f t="shared" si="0"/>
        <v/>
      </c>
      <c r="B44" s="8">
        <f t="shared" si="1"/>
        <v>7</v>
      </c>
      <c r="C44" s="40"/>
      <c r="D44" s="107" t="str">
        <f>IF(B44=1,"Mo",IF(B44=2,"Tue",IF(B44=3,"Wed",IF(B44=4,"Thu",IF(B44=5,"Fri",IF(B44=6,"Sat",IF(B44=7,"Sun","")))))))</f>
        <v>Sun</v>
      </c>
      <c r="E44" s="108">
        <f t="shared" si="3"/>
        <v>44206</v>
      </c>
      <c r="F44" s="35"/>
      <c r="G44" s="36"/>
      <c r="H44" s="37"/>
      <c r="I44" s="36"/>
      <c r="J44" s="38"/>
    </row>
    <row r="45" spans="1:10" ht="22.5" customHeight="1">
      <c r="A45" s="31">
        <f t="shared" si="0"/>
        <v>1</v>
      </c>
      <c r="B45" s="8">
        <f t="shared" si="1"/>
        <v>1</v>
      </c>
      <c r="C45" s="40"/>
      <c r="D45" s="107" t="str">
        <f t="shared" si="4"/>
        <v>Mo</v>
      </c>
      <c r="E45" s="108">
        <f t="shared" si="3"/>
        <v>44207</v>
      </c>
      <c r="F45" s="35" t="s">
        <v>54</v>
      </c>
      <c r="G45" s="36">
        <v>9001</v>
      </c>
      <c r="H45" s="113" t="s">
        <v>55</v>
      </c>
      <c r="I45" s="36" t="s">
        <v>56</v>
      </c>
      <c r="J45" s="38">
        <v>9</v>
      </c>
    </row>
    <row r="46" spans="1:10" ht="22.5" customHeight="1">
      <c r="A46" s="31"/>
      <c r="C46" s="40"/>
      <c r="D46" s="107" t="str">
        <f>D45</f>
        <v>Mo</v>
      </c>
      <c r="E46" s="108">
        <f>E45</f>
        <v>44207</v>
      </c>
      <c r="F46" s="35"/>
      <c r="G46" s="36"/>
      <c r="H46" s="113"/>
      <c r="I46" s="36"/>
      <c r="J46" s="38"/>
    </row>
    <row r="47" spans="1:10" ht="22.5" customHeight="1">
      <c r="A47" s="31"/>
      <c r="C47" s="40"/>
      <c r="D47" s="107" t="str">
        <f t="shared" ref="D47:E49" si="10">D46</f>
        <v>Mo</v>
      </c>
      <c r="E47" s="108">
        <f t="shared" si="10"/>
        <v>44207</v>
      </c>
      <c r="F47" s="35"/>
      <c r="G47" s="36"/>
      <c r="H47" s="113"/>
      <c r="I47" s="36"/>
      <c r="J47" s="38"/>
    </row>
    <row r="48" spans="1:10" ht="22.5" customHeight="1">
      <c r="A48" s="31"/>
      <c r="C48" s="40"/>
      <c r="D48" s="107" t="str">
        <f t="shared" si="10"/>
        <v>Mo</v>
      </c>
      <c r="E48" s="108">
        <f t="shared" si="10"/>
        <v>44207</v>
      </c>
      <c r="F48" s="35"/>
      <c r="G48" s="36"/>
      <c r="H48" s="113"/>
      <c r="I48" s="36"/>
      <c r="J48" s="38"/>
    </row>
    <row r="49" spans="1:10" ht="22.5" customHeight="1">
      <c r="A49" s="31"/>
      <c r="C49" s="40"/>
      <c r="D49" s="107" t="str">
        <f t="shared" si="10"/>
        <v>Mo</v>
      </c>
      <c r="E49" s="108">
        <f t="shared" si="10"/>
        <v>44207</v>
      </c>
      <c r="F49" s="35"/>
      <c r="G49" s="36"/>
      <c r="H49" s="113"/>
      <c r="I49" s="36"/>
      <c r="J49" s="38"/>
    </row>
    <row r="50" spans="1:10" ht="22.5" customHeight="1">
      <c r="A50" s="31">
        <f t="shared" si="0"/>
        <v>1</v>
      </c>
      <c r="B50" s="8">
        <f t="shared" si="1"/>
        <v>2</v>
      </c>
      <c r="C50" s="40"/>
      <c r="D50" s="111" t="str">
        <f t="shared" si="4"/>
        <v>Tue</v>
      </c>
      <c r="E50" s="112">
        <f>+E45+1</f>
        <v>44208</v>
      </c>
      <c r="F50" s="46" t="s">
        <v>54</v>
      </c>
      <c r="G50" s="47">
        <v>9001</v>
      </c>
      <c r="H50" s="48" t="s">
        <v>55</v>
      </c>
      <c r="I50" s="47" t="s">
        <v>56</v>
      </c>
      <c r="J50" s="49">
        <v>8.5</v>
      </c>
    </row>
    <row r="51" spans="1:10" ht="22.5" customHeight="1">
      <c r="A51" s="31"/>
      <c r="C51" s="40"/>
      <c r="D51" s="111" t="str">
        <f t="shared" ref="D51:E54" si="11">D50</f>
        <v>Tue</v>
      </c>
      <c r="E51" s="112">
        <f t="shared" si="11"/>
        <v>44208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111" t="str">
        <f t="shared" si="11"/>
        <v>Tue</v>
      </c>
      <c r="E52" s="112">
        <f t="shared" si="11"/>
        <v>44208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111" t="str">
        <f t="shared" si="11"/>
        <v>Tue</v>
      </c>
      <c r="E53" s="112">
        <f t="shared" si="11"/>
        <v>44208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111" t="str">
        <f t="shared" si="11"/>
        <v>Tue</v>
      </c>
      <c r="E54" s="112">
        <f t="shared" si="11"/>
        <v>44208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3</v>
      </c>
      <c r="C55" s="40"/>
      <c r="D55" s="107" t="str">
        <f t="shared" si="4"/>
        <v>Wed</v>
      </c>
      <c r="E55" s="108">
        <f>+E50+1</f>
        <v>44209</v>
      </c>
      <c r="F55" s="35" t="s">
        <v>54</v>
      </c>
      <c r="G55" s="36">
        <v>9001</v>
      </c>
      <c r="H55" s="113" t="s">
        <v>55</v>
      </c>
      <c r="I55" s="36" t="s">
        <v>56</v>
      </c>
      <c r="J55" s="38">
        <v>2.5</v>
      </c>
    </row>
    <row r="56" spans="1:10" ht="22.5" customHeight="1">
      <c r="A56" s="31"/>
      <c r="C56" s="40"/>
      <c r="D56" s="107" t="str">
        <f>D55</f>
        <v>Wed</v>
      </c>
      <c r="E56" s="108">
        <f>E55</f>
        <v>44209</v>
      </c>
      <c r="F56" s="35" t="s">
        <v>60</v>
      </c>
      <c r="G56" s="36">
        <v>9001</v>
      </c>
      <c r="H56" s="113" t="s">
        <v>61</v>
      </c>
      <c r="I56" s="36" t="s">
        <v>56</v>
      </c>
      <c r="J56" s="38">
        <v>10.5</v>
      </c>
    </row>
    <row r="57" spans="1:10" ht="22.5" customHeight="1">
      <c r="A57" s="31"/>
      <c r="C57" s="40"/>
      <c r="D57" s="107" t="str">
        <f t="shared" ref="D57:E59" si="12">D56</f>
        <v>Wed</v>
      </c>
      <c r="E57" s="108">
        <f t="shared" si="12"/>
        <v>44209</v>
      </c>
      <c r="F57" s="35"/>
      <c r="G57" s="36"/>
      <c r="H57" s="113"/>
      <c r="I57" s="36"/>
      <c r="J57" s="38"/>
    </row>
    <row r="58" spans="1:10" ht="22.5" customHeight="1">
      <c r="A58" s="31"/>
      <c r="C58" s="40"/>
      <c r="D58" s="107" t="str">
        <f t="shared" si="12"/>
        <v>Wed</v>
      </c>
      <c r="E58" s="108">
        <f t="shared" si="12"/>
        <v>44209</v>
      </c>
      <c r="F58" s="35"/>
      <c r="G58" s="36"/>
      <c r="H58" s="113"/>
      <c r="I58" s="36"/>
      <c r="J58" s="38"/>
    </row>
    <row r="59" spans="1:10" ht="22.5" customHeight="1">
      <c r="A59" s="31"/>
      <c r="C59" s="40"/>
      <c r="D59" s="107" t="str">
        <f t="shared" si="12"/>
        <v>Wed</v>
      </c>
      <c r="E59" s="108">
        <f t="shared" si="12"/>
        <v>44209</v>
      </c>
      <c r="F59" s="35"/>
      <c r="G59" s="36"/>
      <c r="H59" s="113"/>
      <c r="I59" s="36"/>
      <c r="J59" s="38"/>
    </row>
    <row r="60" spans="1:10" ht="22.5" customHeight="1">
      <c r="A60" s="31">
        <f t="shared" si="0"/>
        <v>1</v>
      </c>
      <c r="B60" s="8">
        <f t="shared" si="1"/>
        <v>4</v>
      </c>
      <c r="C60" s="40"/>
      <c r="D60" s="111" t="str">
        <f t="shared" si="4"/>
        <v>Thu</v>
      </c>
      <c r="E60" s="112">
        <f>+E55+1</f>
        <v>44210</v>
      </c>
      <c r="F60" s="46" t="s">
        <v>62</v>
      </c>
      <c r="G60" s="47">
        <v>9001</v>
      </c>
      <c r="H60" s="48" t="s">
        <v>63</v>
      </c>
      <c r="I60" s="47" t="s">
        <v>56</v>
      </c>
      <c r="J60" s="49">
        <v>10</v>
      </c>
    </row>
    <row r="61" spans="1:10" ht="22.5" customHeight="1">
      <c r="A61" s="31"/>
      <c r="C61" s="40"/>
      <c r="D61" s="111" t="str">
        <f>D60</f>
        <v>Thu</v>
      </c>
      <c r="E61" s="112">
        <f>E60</f>
        <v>44210</v>
      </c>
      <c r="F61" s="46" t="s">
        <v>54</v>
      </c>
      <c r="G61" s="47">
        <v>9001</v>
      </c>
      <c r="H61" s="48" t="s">
        <v>64</v>
      </c>
      <c r="I61" s="47" t="s">
        <v>56</v>
      </c>
      <c r="J61" s="49">
        <v>2</v>
      </c>
    </row>
    <row r="62" spans="1:10" ht="22.5" customHeight="1">
      <c r="A62" s="31"/>
      <c r="C62" s="40"/>
      <c r="D62" s="111" t="str">
        <f t="shared" ref="D62:E64" si="13">D61</f>
        <v>Thu</v>
      </c>
      <c r="E62" s="112">
        <f t="shared" si="13"/>
        <v>44210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111" t="str">
        <f t="shared" si="13"/>
        <v>Thu</v>
      </c>
      <c r="E63" s="112">
        <f t="shared" si="13"/>
        <v>44210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111" t="str">
        <f t="shared" si="13"/>
        <v>Thu</v>
      </c>
      <c r="E64" s="112">
        <f t="shared" si="13"/>
        <v>44210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5</v>
      </c>
      <c r="C65" s="40"/>
      <c r="D65" s="107" t="str">
        <f t="shared" si="4"/>
        <v>Fri</v>
      </c>
      <c r="E65" s="108">
        <f>+E60+1</f>
        <v>44211</v>
      </c>
      <c r="F65" s="35" t="s">
        <v>60</v>
      </c>
      <c r="G65" s="36">
        <v>9001</v>
      </c>
      <c r="H65" s="43" t="s">
        <v>65</v>
      </c>
      <c r="I65" s="36" t="s">
        <v>56</v>
      </c>
      <c r="J65" s="38">
        <v>4.5</v>
      </c>
    </row>
    <row r="66" spans="1:10" ht="22.5" customHeight="1">
      <c r="A66" s="31"/>
      <c r="C66" s="40"/>
      <c r="D66" s="107" t="str">
        <f>D65</f>
        <v>Fri</v>
      </c>
      <c r="E66" s="108">
        <f>E65</f>
        <v>44211</v>
      </c>
      <c r="F66" s="35" t="s">
        <v>62</v>
      </c>
      <c r="G66" s="36">
        <v>9001</v>
      </c>
      <c r="H66" s="43" t="s">
        <v>66</v>
      </c>
      <c r="I66" s="36" t="s">
        <v>56</v>
      </c>
      <c r="J66" s="38">
        <v>7.5</v>
      </c>
    </row>
    <row r="67" spans="1:10" ht="22.5" customHeight="1">
      <c r="A67" s="31"/>
      <c r="C67" s="40"/>
      <c r="D67" s="107" t="str">
        <f t="shared" ref="D67:E69" si="14">D66</f>
        <v>Fri</v>
      </c>
      <c r="E67" s="108">
        <f t="shared" si="14"/>
        <v>44211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107" t="str">
        <f t="shared" si="14"/>
        <v>Fri</v>
      </c>
      <c r="E68" s="108">
        <f t="shared" si="14"/>
        <v>44211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107" t="str">
        <f t="shared" si="14"/>
        <v>Fri</v>
      </c>
      <c r="E69" s="108">
        <f t="shared" si="14"/>
        <v>44211</v>
      </c>
      <c r="F69" s="35"/>
      <c r="G69" s="36"/>
      <c r="H69" s="43"/>
      <c r="I69" s="36"/>
      <c r="J69" s="38"/>
    </row>
    <row r="70" spans="1:10" ht="22.5" customHeight="1">
      <c r="A70" s="31" t="str">
        <f t="shared" si="0"/>
        <v/>
      </c>
      <c r="B70" s="8">
        <f t="shared" si="1"/>
        <v>6</v>
      </c>
      <c r="C70" s="40"/>
      <c r="D70" s="107" t="str">
        <f t="shared" si="4"/>
        <v>Sat</v>
      </c>
      <c r="E70" s="108">
        <f>+E65+1</f>
        <v>44212</v>
      </c>
      <c r="F70" s="35"/>
      <c r="G70" s="36"/>
      <c r="H70" s="43"/>
      <c r="I70" s="36"/>
      <c r="J70" s="38"/>
    </row>
    <row r="71" spans="1:10" ht="22.5" customHeight="1">
      <c r="A71" s="31" t="str">
        <f t="shared" si="0"/>
        <v/>
      </c>
      <c r="B71" s="8">
        <f t="shared" si="1"/>
        <v>7</v>
      </c>
      <c r="C71" s="40"/>
      <c r="D71" s="107" t="str">
        <f t="shared" si="4"/>
        <v>Sun</v>
      </c>
      <c r="E71" s="108">
        <f t="shared" si="3"/>
        <v>44213</v>
      </c>
      <c r="F71" s="35"/>
      <c r="G71" s="36"/>
      <c r="H71" s="43"/>
      <c r="I71" s="36"/>
      <c r="J71" s="38"/>
    </row>
    <row r="72" spans="1:10" ht="22.5" customHeight="1">
      <c r="A72" s="31">
        <f t="shared" si="0"/>
        <v>1</v>
      </c>
      <c r="B72" s="8">
        <f t="shared" si="1"/>
        <v>1</v>
      </c>
      <c r="C72" s="40"/>
      <c r="D72" s="107" t="str">
        <f t="shared" si="4"/>
        <v>Mo</v>
      </c>
      <c r="E72" s="108">
        <f t="shared" si="3"/>
        <v>44214</v>
      </c>
      <c r="F72" s="35" t="s">
        <v>62</v>
      </c>
      <c r="G72" s="36">
        <v>9001</v>
      </c>
      <c r="H72" s="113" t="s">
        <v>67</v>
      </c>
      <c r="I72" s="36" t="s">
        <v>56</v>
      </c>
      <c r="J72" s="38">
        <v>13</v>
      </c>
    </row>
    <row r="73" spans="1:10" ht="22.5" customHeight="1">
      <c r="A73" s="31"/>
      <c r="C73" s="40"/>
      <c r="D73" s="107" t="str">
        <f>D72</f>
        <v>Mo</v>
      </c>
      <c r="E73" s="108">
        <f>E72</f>
        <v>44214</v>
      </c>
      <c r="F73" s="35"/>
      <c r="G73" s="36"/>
      <c r="H73" s="43"/>
      <c r="I73" s="36"/>
      <c r="J73" s="38"/>
    </row>
    <row r="74" spans="1:10" ht="22.5" customHeight="1">
      <c r="A74" s="31"/>
      <c r="C74" s="40"/>
      <c r="D74" s="107" t="str">
        <f t="shared" ref="D74:E76" si="15">D73</f>
        <v>Mo</v>
      </c>
      <c r="E74" s="108">
        <f t="shared" si="15"/>
        <v>44214</v>
      </c>
      <c r="F74" s="35"/>
      <c r="G74" s="36"/>
      <c r="H74" s="43"/>
      <c r="I74" s="36"/>
      <c r="J74" s="38"/>
    </row>
    <row r="75" spans="1:10" ht="22.5" customHeight="1">
      <c r="A75" s="31"/>
      <c r="C75" s="40"/>
      <c r="D75" s="107" t="str">
        <f t="shared" si="15"/>
        <v>Mo</v>
      </c>
      <c r="E75" s="108">
        <f t="shared" si="15"/>
        <v>44214</v>
      </c>
      <c r="F75" s="35"/>
      <c r="G75" s="36"/>
      <c r="H75" s="43"/>
      <c r="I75" s="36"/>
      <c r="J75" s="38"/>
    </row>
    <row r="76" spans="1:10" ht="22.5" customHeight="1">
      <c r="A76" s="31"/>
      <c r="C76" s="40"/>
      <c r="D76" s="107" t="str">
        <f t="shared" si="15"/>
        <v>Mo</v>
      </c>
      <c r="E76" s="108">
        <f t="shared" si="15"/>
        <v>44214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2</v>
      </c>
      <c r="C77" s="40"/>
      <c r="D77" s="111" t="str">
        <f t="shared" si="4"/>
        <v>Tue</v>
      </c>
      <c r="E77" s="112">
        <f>+E72+1</f>
        <v>44215</v>
      </c>
      <c r="F77" s="46" t="s">
        <v>60</v>
      </c>
      <c r="G77" s="47">
        <v>9001</v>
      </c>
      <c r="H77" s="48" t="s">
        <v>68</v>
      </c>
      <c r="I77" s="47" t="s">
        <v>56</v>
      </c>
      <c r="J77" s="49">
        <v>10</v>
      </c>
    </row>
    <row r="78" spans="1:10" ht="22.5" customHeight="1">
      <c r="A78" s="31"/>
      <c r="C78" s="40"/>
      <c r="D78" s="111" t="str">
        <f>D77</f>
        <v>Tue</v>
      </c>
      <c r="E78" s="112">
        <f>E77</f>
        <v>44215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111" t="str">
        <f>D78</f>
        <v>Tue</v>
      </c>
      <c r="E79" s="112">
        <f>E78</f>
        <v>44215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111" t="str">
        <f t="shared" ref="D80:E81" si="16">D79</f>
        <v>Tue</v>
      </c>
      <c r="E80" s="112">
        <f t="shared" si="16"/>
        <v>44215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111" t="str">
        <f t="shared" si="16"/>
        <v>Tue</v>
      </c>
      <c r="E81" s="112">
        <f t="shared" si="16"/>
        <v>44215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3</v>
      </c>
      <c r="C82" s="40"/>
      <c r="D82" s="107" t="str">
        <f t="shared" si="4"/>
        <v>Wed</v>
      </c>
      <c r="E82" s="108">
        <f>+E77+1</f>
        <v>44216</v>
      </c>
      <c r="F82" s="35" t="s">
        <v>60</v>
      </c>
      <c r="G82" s="36">
        <v>9001</v>
      </c>
      <c r="H82" s="43" t="s">
        <v>69</v>
      </c>
      <c r="I82" s="36" t="s">
        <v>56</v>
      </c>
      <c r="J82" s="38">
        <v>12</v>
      </c>
    </row>
    <row r="83" spans="1:10" ht="22.5" customHeight="1">
      <c r="A83" s="31"/>
      <c r="C83" s="40"/>
      <c r="D83" s="107" t="str">
        <f>D82</f>
        <v>Wed</v>
      </c>
      <c r="E83" s="108">
        <f>E82</f>
        <v>44216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107" t="str">
        <f t="shared" ref="D84:E86" si="17">D83</f>
        <v>Wed</v>
      </c>
      <c r="E84" s="108">
        <f t="shared" si="17"/>
        <v>44216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107" t="str">
        <f t="shared" si="17"/>
        <v>Wed</v>
      </c>
      <c r="E85" s="108">
        <f t="shared" si="17"/>
        <v>44216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107" t="str">
        <f t="shared" si="17"/>
        <v>Wed</v>
      </c>
      <c r="E86" s="108">
        <f t="shared" si="17"/>
        <v>44216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4</v>
      </c>
      <c r="C87" s="40"/>
      <c r="D87" s="111" t="str">
        <f t="shared" si="4"/>
        <v>Thu</v>
      </c>
      <c r="E87" s="112">
        <f>+E82+1</f>
        <v>44217</v>
      </c>
      <c r="F87" s="46" t="s">
        <v>60</v>
      </c>
      <c r="G87" s="47">
        <v>9001</v>
      </c>
      <c r="H87" s="48" t="s">
        <v>69</v>
      </c>
      <c r="I87" s="47" t="s">
        <v>56</v>
      </c>
      <c r="J87" s="49">
        <v>12</v>
      </c>
    </row>
    <row r="88" spans="1:10" ht="22.5" customHeight="1">
      <c r="A88" s="31"/>
      <c r="C88" s="40"/>
      <c r="D88" s="111" t="str">
        <f>D87</f>
        <v>Thu</v>
      </c>
      <c r="E88" s="112">
        <f>E87</f>
        <v>44217</v>
      </c>
      <c r="F88" s="46"/>
      <c r="G88" s="47"/>
      <c r="H88" s="48"/>
      <c r="I88" s="47"/>
      <c r="J88" s="49"/>
    </row>
    <row r="89" spans="1:10" ht="22.5" customHeight="1">
      <c r="A89" s="31"/>
      <c r="C89" s="40"/>
      <c r="D89" s="111" t="str">
        <f t="shared" ref="D89:E91" si="18">D88</f>
        <v>Thu</v>
      </c>
      <c r="E89" s="112">
        <f t="shared" si="18"/>
        <v>44217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111" t="str">
        <f t="shared" si="18"/>
        <v>Thu</v>
      </c>
      <c r="E90" s="112">
        <f t="shared" si="18"/>
        <v>44217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111" t="str">
        <f t="shared" si="18"/>
        <v>Thu</v>
      </c>
      <c r="E91" s="112">
        <f t="shared" si="18"/>
        <v>44217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5</v>
      </c>
      <c r="C92" s="40"/>
      <c r="D92" s="107" t="str">
        <f t="shared" si="4"/>
        <v>Fri</v>
      </c>
      <c r="E92" s="108">
        <f>+E87+1</f>
        <v>44218</v>
      </c>
      <c r="F92" s="35" t="s">
        <v>54</v>
      </c>
      <c r="G92" s="36">
        <v>9001</v>
      </c>
      <c r="H92" s="43" t="s">
        <v>70</v>
      </c>
      <c r="I92" s="36" t="s">
        <v>56</v>
      </c>
      <c r="J92" s="38">
        <v>2</v>
      </c>
    </row>
    <row r="93" spans="1:10" ht="22.5" customHeight="1">
      <c r="A93" s="31"/>
      <c r="C93" s="40"/>
      <c r="D93" s="107" t="str">
        <f>D92</f>
        <v>Fri</v>
      </c>
      <c r="E93" s="108">
        <f>E92</f>
        <v>44218</v>
      </c>
      <c r="F93" s="35" t="s">
        <v>60</v>
      </c>
      <c r="G93" s="36">
        <v>9001</v>
      </c>
      <c r="H93" s="43" t="s">
        <v>71</v>
      </c>
      <c r="I93" s="36" t="s">
        <v>56</v>
      </c>
      <c r="J93" s="38">
        <v>7</v>
      </c>
    </row>
    <row r="94" spans="1:10" ht="22.5" customHeight="1">
      <c r="A94" s="31"/>
      <c r="C94" s="40"/>
      <c r="D94" s="107" t="str">
        <f t="shared" ref="D94:E97" si="19">D93</f>
        <v>Fri</v>
      </c>
      <c r="E94" s="108">
        <f t="shared" si="19"/>
        <v>44218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107" t="str">
        <f t="shared" si="19"/>
        <v>Fri</v>
      </c>
      <c r="E95" s="108">
        <f t="shared" si="19"/>
        <v>44218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107" t="str">
        <f t="shared" si="19"/>
        <v>Fri</v>
      </c>
      <c r="E96" s="108">
        <f t="shared" si="19"/>
        <v>44218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107" t="str">
        <f t="shared" si="19"/>
        <v>Fri</v>
      </c>
      <c r="E97" s="108">
        <f t="shared" si="19"/>
        <v>44218</v>
      </c>
      <c r="F97" s="35"/>
      <c r="G97" s="36"/>
      <c r="H97" s="43"/>
      <c r="I97" s="36"/>
      <c r="J97" s="38"/>
    </row>
    <row r="98" spans="1:10" ht="22.5" customHeight="1">
      <c r="A98" s="31" t="str">
        <f t="shared" si="0"/>
        <v/>
      </c>
      <c r="B98" s="8">
        <f t="shared" si="1"/>
        <v>6</v>
      </c>
      <c r="C98" s="40"/>
      <c r="D98" s="107" t="str">
        <f t="shared" si="4"/>
        <v>Sat</v>
      </c>
      <c r="E98" s="108">
        <f>+E92+1</f>
        <v>44219</v>
      </c>
      <c r="F98" s="35"/>
      <c r="G98" s="36"/>
      <c r="H98" s="37"/>
      <c r="I98" s="36"/>
      <c r="J98" s="38"/>
    </row>
    <row r="99" spans="1:10" ht="22.5" customHeight="1">
      <c r="A99" s="31" t="str">
        <f t="shared" si="0"/>
        <v/>
      </c>
      <c r="B99" s="8">
        <f t="shared" si="1"/>
        <v>7</v>
      </c>
      <c r="C99" s="40"/>
      <c r="D99" s="107" t="str">
        <f t="shared" si="4"/>
        <v>Sun</v>
      </c>
      <c r="E99" s="108">
        <f t="shared" ref="E99:E100" si="20">+E98+1</f>
        <v>44220</v>
      </c>
      <c r="F99" s="35"/>
      <c r="G99" s="36"/>
      <c r="H99" s="43"/>
      <c r="I99" s="36"/>
      <c r="J99" s="38"/>
    </row>
    <row r="100" spans="1:10" ht="22.5" customHeight="1">
      <c r="A100" s="31">
        <f t="shared" si="0"/>
        <v>1</v>
      </c>
      <c r="B100" s="8">
        <f t="shared" si="1"/>
        <v>1</v>
      </c>
      <c r="C100" s="40"/>
      <c r="D100" s="107" t="str">
        <f t="shared" si="4"/>
        <v>Mo</v>
      </c>
      <c r="E100" s="108">
        <f t="shared" si="20"/>
        <v>44221</v>
      </c>
      <c r="F100" s="35" t="s">
        <v>60</v>
      </c>
      <c r="G100" s="36">
        <v>9001</v>
      </c>
      <c r="H100" s="43" t="s">
        <v>71</v>
      </c>
      <c r="I100" s="36" t="s">
        <v>56</v>
      </c>
      <c r="J100" s="38">
        <v>10</v>
      </c>
    </row>
    <row r="101" spans="1:10" ht="22.5" customHeight="1">
      <c r="A101" s="31"/>
      <c r="C101" s="40"/>
      <c r="D101" s="107" t="str">
        <f>D100</f>
        <v>Mo</v>
      </c>
      <c r="E101" s="108">
        <f>E100</f>
        <v>44221</v>
      </c>
      <c r="F101" s="35"/>
      <c r="G101" s="36"/>
      <c r="H101" s="43"/>
      <c r="I101" s="36"/>
      <c r="J101" s="38"/>
    </row>
    <row r="102" spans="1:10" ht="22.5" customHeight="1">
      <c r="A102" s="31"/>
      <c r="C102" s="40"/>
      <c r="D102" s="107" t="str">
        <f t="shared" ref="D102:E104" si="21">D101</f>
        <v>Mo</v>
      </c>
      <c r="E102" s="108">
        <f t="shared" si="21"/>
        <v>44221</v>
      </c>
      <c r="F102" s="35"/>
      <c r="G102" s="36"/>
      <c r="H102" s="43"/>
      <c r="I102" s="36"/>
      <c r="J102" s="38"/>
    </row>
    <row r="103" spans="1:10" ht="22.5" customHeight="1">
      <c r="A103" s="31"/>
      <c r="C103" s="40"/>
      <c r="D103" s="107" t="str">
        <f t="shared" si="21"/>
        <v>Mo</v>
      </c>
      <c r="E103" s="108">
        <f t="shared" si="21"/>
        <v>44221</v>
      </c>
      <c r="F103" s="35"/>
      <c r="G103" s="36"/>
      <c r="H103" s="43"/>
      <c r="I103" s="36"/>
      <c r="J103" s="38"/>
    </row>
    <row r="104" spans="1:10" ht="22.5" customHeight="1">
      <c r="A104" s="31"/>
      <c r="C104" s="40"/>
      <c r="D104" s="107" t="str">
        <f t="shared" si="21"/>
        <v>Mo</v>
      </c>
      <c r="E104" s="108">
        <f t="shared" si="21"/>
        <v>44221</v>
      </c>
      <c r="F104" s="35"/>
      <c r="G104" s="36"/>
      <c r="H104" s="43"/>
      <c r="I104" s="36"/>
      <c r="J104" s="38"/>
    </row>
    <row r="105" spans="1:10" ht="22.5" customHeight="1">
      <c r="A105" s="31">
        <f t="shared" si="0"/>
        <v>1</v>
      </c>
      <c r="B105" s="8">
        <f t="shared" si="1"/>
        <v>2</v>
      </c>
      <c r="C105" s="40"/>
      <c r="D105" s="111" t="str">
        <f t="shared" si="4"/>
        <v>Tue</v>
      </c>
      <c r="E105" s="112">
        <f>+E100+1</f>
        <v>44222</v>
      </c>
      <c r="F105" s="46" t="s">
        <v>60</v>
      </c>
      <c r="G105" s="47">
        <v>9001</v>
      </c>
      <c r="H105" s="48" t="s">
        <v>71</v>
      </c>
      <c r="I105" s="47" t="s">
        <v>56</v>
      </c>
      <c r="J105" s="49">
        <v>8.5</v>
      </c>
    </row>
    <row r="106" spans="1:10" ht="22.5" customHeight="1">
      <c r="A106" s="31"/>
      <c r="C106" s="40"/>
      <c r="D106" s="111" t="str">
        <f>D105</f>
        <v>Tue</v>
      </c>
      <c r="E106" s="112">
        <f>E105</f>
        <v>44222</v>
      </c>
      <c r="F106" s="46"/>
      <c r="G106" s="47"/>
      <c r="H106" s="48"/>
      <c r="I106" s="47"/>
      <c r="J106" s="49"/>
    </row>
    <row r="107" spans="1:10" ht="22.5" customHeight="1">
      <c r="A107" s="31"/>
      <c r="C107" s="40"/>
      <c r="D107" s="111" t="str">
        <f t="shared" ref="D107:E109" si="22">D106</f>
        <v>Tue</v>
      </c>
      <c r="E107" s="112">
        <f t="shared" si="22"/>
        <v>44222</v>
      </c>
      <c r="F107" s="46"/>
      <c r="G107" s="47"/>
      <c r="H107" s="48"/>
      <c r="I107" s="47"/>
      <c r="J107" s="49"/>
    </row>
    <row r="108" spans="1:10" ht="22.5" customHeight="1">
      <c r="A108" s="31"/>
      <c r="C108" s="40"/>
      <c r="D108" s="111" t="str">
        <f t="shared" si="22"/>
        <v>Tue</v>
      </c>
      <c r="E108" s="112">
        <f t="shared" si="22"/>
        <v>44222</v>
      </c>
      <c r="F108" s="46"/>
      <c r="G108" s="47"/>
      <c r="H108" s="48"/>
      <c r="I108" s="47"/>
      <c r="J108" s="49"/>
    </row>
    <row r="109" spans="1:10" ht="22.5" customHeight="1">
      <c r="A109" s="31"/>
      <c r="C109" s="40"/>
      <c r="D109" s="111" t="str">
        <f t="shared" si="22"/>
        <v>Tue</v>
      </c>
      <c r="E109" s="112">
        <f t="shared" si="22"/>
        <v>44222</v>
      </c>
      <c r="F109" s="46"/>
      <c r="G109" s="47"/>
      <c r="H109" s="48"/>
      <c r="I109" s="47"/>
      <c r="J109" s="49"/>
    </row>
    <row r="110" spans="1:10" ht="22.5" customHeight="1">
      <c r="A110" s="31">
        <f t="shared" si="0"/>
        <v>1</v>
      </c>
      <c r="B110" s="8">
        <f t="shared" si="1"/>
        <v>3</v>
      </c>
      <c r="C110" s="40"/>
      <c r="D110" s="107" t="str">
        <f t="shared" si="4"/>
        <v>Wed</v>
      </c>
      <c r="E110" s="108">
        <f>+E105+1</f>
        <v>44223</v>
      </c>
      <c r="F110" s="35" t="s">
        <v>60</v>
      </c>
      <c r="G110" s="36">
        <v>9001</v>
      </c>
      <c r="H110" s="43" t="s">
        <v>71</v>
      </c>
      <c r="I110" s="36" t="s">
        <v>56</v>
      </c>
      <c r="J110" s="38">
        <v>12.5</v>
      </c>
    </row>
    <row r="111" spans="1:10" ht="22.5" customHeight="1">
      <c r="A111" s="31"/>
      <c r="C111" s="40"/>
      <c r="D111" s="107" t="str">
        <f>D110</f>
        <v>Wed</v>
      </c>
      <c r="E111" s="108">
        <f>E110</f>
        <v>44223</v>
      </c>
      <c r="F111" s="35"/>
      <c r="G111" s="36"/>
      <c r="H111" s="43"/>
      <c r="I111" s="36"/>
      <c r="J111" s="38"/>
    </row>
    <row r="112" spans="1:10" ht="22.5" customHeight="1">
      <c r="A112" s="31"/>
      <c r="C112" s="40"/>
      <c r="D112" s="107" t="str">
        <f t="shared" ref="D112:E114" si="23">D111</f>
        <v>Wed</v>
      </c>
      <c r="E112" s="108">
        <f t="shared" si="23"/>
        <v>44223</v>
      </c>
      <c r="F112" s="35"/>
      <c r="G112" s="36"/>
      <c r="H112" s="43"/>
      <c r="I112" s="36"/>
      <c r="J112" s="38"/>
    </row>
    <row r="113" spans="1:10" ht="22.5" customHeight="1">
      <c r="A113" s="31"/>
      <c r="C113" s="40"/>
      <c r="D113" s="107" t="str">
        <f t="shared" si="23"/>
        <v>Wed</v>
      </c>
      <c r="E113" s="108">
        <f t="shared" si="23"/>
        <v>44223</v>
      </c>
      <c r="F113" s="35"/>
      <c r="G113" s="36"/>
      <c r="H113" s="43"/>
      <c r="I113" s="36"/>
      <c r="J113" s="38"/>
    </row>
    <row r="114" spans="1:10" ht="22.5" customHeight="1">
      <c r="A114" s="31"/>
      <c r="C114" s="40"/>
      <c r="D114" s="107" t="str">
        <f t="shared" si="23"/>
        <v>Wed</v>
      </c>
      <c r="E114" s="108">
        <f t="shared" si="23"/>
        <v>44223</v>
      </c>
      <c r="F114" s="35"/>
      <c r="G114" s="36"/>
      <c r="H114" s="43"/>
      <c r="I114" s="36"/>
      <c r="J114" s="38"/>
    </row>
    <row r="115" spans="1:10" ht="22.5" customHeight="1">
      <c r="A115" s="31">
        <f t="shared" si="0"/>
        <v>1</v>
      </c>
      <c r="B115" s="8">
        <f t="shared" si="1"/>
        <v>4</v>
      </c>
      <c r="C115" s="40"/>
      <c r="D115" s="111" t="str">
        <f t="shared" si="4"/>
        <v>Thu</v>
      </c>
      <c r="E115" s="112">
        <f>+E110+1</f>
        <v>44224</v>
      </c>
      <c r="F115" s="46" t="s">
        <v>60</v>
      </c>
      <c r="G115" s="47">
        <v>9001</v>
      </c>
      <c r="H115" s="48" t="s">
        <v>71</v>
      </c>
      <c r="I115" s="47" t="s">
        <v>56</v>
      </c>
      <c r="J115" s="49">
        <v>10</v>
      </c>
    </row>
    <row r="116" spans="1:10" ht="22.5" customHeight="1">
      <c r="A116" s="31"/>
      <c r="C116" s="40"/>
      <c r="D116" s="111" t="str">
        <f>D115</f>
        <v>Thu</v>
      </c>
      <c r="E116" s="112">
        <f>E115</f>
        <v>44224</v>
      </c>
      <c r="F116" s="46"/>
      <c r="G116" s="47"/>
      <c r="H116" s="51"/>
      <c r="I116" s="47"/>
      <c r="J116" s="49"/>
    </row>
    <row r="117" spans="1:10" ht="22.5" customHeight="1">
      <c r="A117" s="31"/>
      <c r="C117" s="40"/>
      <c r="D117" s="111" t="str">
        <f t="shared" ref="D117:E119" si="24">D116</f>
        <v>Thu</v>
      </c>
      <c r="E117" s="112">
        <f t="shared" si="24"/>
        <v>44224</v>
      </c>
      <c r="F117" s="46"/>
      <c r="G117" s="47"/>
      <c r="H117" s="51"/>
      <c r="I117" s="47"/>
      <c r="J117" s="49"/>
    </row>
    <row r="118" spans="1:10" ht="22.5" customHeight="1">
      <c r="A118" s="31"/>
      <c r="C118" s="40"/>
      <c r="D118" s="111" t="str">
        <f t="shared" si="24"/>
        <v>Thu</v>
      </c>
      <c r="E118" s="112">
        <f t="shared" si="24"/>
        <v>44224</v>
      </c>
      <c r="F118" s="46"/>
      <c r="G118" s="47"/>
      <c r="H118" s="51"/>
      <c r="I118" s="47"/>
      <c r="J118" s="49"/>
    </row>
    <row r="119" spans="1:10" ht="22.5" customHeight="1">
      <c r="A119" s="31"/>
      <c r="C119" s="40"/>
      <c r="D119" s="111" t="str">
        <f t="shared" si="24"/>
        <v>Thu</v>
      </c>
      <c r="E119" s="112">
        <f t="shared" si="24"/>
        <v>44224</v>
      </c>
      <c r="F119" s="46"/>
      <c r="G119" s="47"/>
      <c r="H119" s="51"/>
      <c r="I119" s="47"/>
      <c r="J119" s="49"/>
    </row>
    <row r="120" spans="1:10" ht="22.5" customHeight="1">
      <c r="A120" s="31">
        <f t="shared" si="0"/>
        <v>1</v>
      </c>
      <c r="B120" s="8">
        <f>WEEKDAY(E115+1,2)</f>
        <v>5</v>
      </c>
      <c r="C120" s="40"/>
      <c r="D120" s="107" t="str">
        <f>IF(B120=1,"Mo",IF(B120=2,"Tue",IF(B120=3,"Wed",IF(B120=4,"Thu",IF(B120=5,"Fri",IF(B120=6,"Sat",IF(B120=7,"Sun","")))))))</f>
        <v>Fri</v>
      </c>
      <c r="E120" s="108">
        <f>IF(MONTH(E115+1)&gt;MONTH(E115),"",E115+1)</f>
        <v>44225</v>
      </c>
      <c r="F120" s="35" t="s">
        <v>60</v>
      </c>
      <c r="G120" s="36">
        <v>9001</v>
      </c>
      <c r="H120" s="43" t="s">
        <v>71</v>
      </c>
      <c r="I120" s="36" t="s">
        <v>56</v>
      </c>
      <c r="J120" s="38">
        <v>8.5</v>
      </c>
    </row>
    <row r="121" spans="1:10" ht="22.5" customHeight="1">
      <c r="A121" s="31"/>
      <c r="C121" s="40"/>
      <c r="D121" s="107" t="str">
        <f>D120</f>
        <v>Fri</v>
      </c>
      <c r="E121" s="108">
        <f>E120</f>
        <v>44225</v>
      </c>
      <c r="F121" s="35"/>
      <c r="G121" s="36"/>
      <c r="H121" s="43"/>
      <c r="I121" s="36"/>
      <c r="J121" s="38"/>
    </row>
    <row r="122" spans="1:10" ht="22.5" customHeight="1">
      <c r="A122" s="31"/>
      <c r="C122" s="40"/>
      <c r="D122" s="107" t="str">
        <f t="shared" ref="D122:E124" si="25">D121</f>
        <v>Fri</v>
      </c>
      <c r="E122" s="108">
        <f t="shared" si="25"/>
        <v>44225</v>
      </c>
      <c r="F122" s="35"/>
      <c r="G122" s="36"/>
      <c r="H122" s="43"/>
      <c r="I122" s="36"/>
      <c r="J122" s="38"/>
    </row>
    <row r="123" spans="1:10" ht="22.5" customHeight="1">
      <c r="A123" s="31"/>
      <c r="C123" s="40"/>
      <c r="D123" s="107" t="str">
        <f t="shared" si="25"/>
        <v>Fri</v>
      </c>
      <c r="E123" s="108">
        <f t="shared" si="25"/>
        <v>44225</v>
      </c>
      <c r="F123" s="35"/>
      <c r="G123" s="36"/>
      <c r="H123" s="43"/>
      <c r="I123" s="36"/>
      <c r="J123" s="38"/>
    </row>
    <row r="124" spans="1:10" ht="22.5" customHeight="1">
      <c r="A124" s="31"/>
      <c r="C124" s="40"/>
      <c r="D124" s="107" t="str">
        <f t="shared" si="25"/>
        <v>Fri</v>
      </c>
      <c r="E124" s="108">
        <f t="shared" si="25"/>
        <v>44225</v>
      </c>
      <c r="F124" s="35"/>
      <c r="G124" s="36"/>
      <c r="H124" s="43"/>
      <c r="I124" s="36"/>
      <c r="J124" s="38"/>
    </row>
    <row r="125" spans="1:10" ht="22.5" customHeight="1">
      <c r="A125" s="31" t="str">
        <f t="shared" si="0"/>
        <v/>
      </c>
      <c r="B125" s="8">
        <v>6</v>
      </c>
      <c r="C125" s="40"/>
      <c r="D125" s="107" t="str">
        <f>IF(B125=1,"Mo",IF(B125=2,"Tue",IF(B125=3,"Wed",IF(B125=4,"Thu",IF(B125=5,"Fri",IF(B125=6,"Sat",IF(B125=7,"Sun","")))))))</f>
        <v>Sat</v>
      </c>
      <c r="E125" s="108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>
      <c r="A126" s="31" t="str">
        <f t="shared" si="0"/>
        <v/>
      </c>
      <c r="B126" s="8">
        <v>7</v>
      </c>
      <c r="C126" s="40"/>
      <c r="D126" s="114" t="str">
        <f t="shared" si="4"/>
        <v>Sun</v>
      </c>
      <c r="E126" s="115">
        <f>IF(MONTH(E125+1)&gt;MONTH(E125),"",E125+1)</f>
        <v>44227</v>
      </c>
      <c r="F126" s="53"/>
      <c r="G126" s="54"/>
      <c r="H126" s="55"/>
      <c r="I126" s="54"/>
      <c r="J126" s="56"/>
    </row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</sheetData>
  <mergeCells count="3">
    <mergeCell ref="D4:E4"/>
    <mergeCell ref="D1:J1"/>
    <mergeCell ref="H11:I11"/>
  </mergeCells>
  <conditionalFormatting sqref="C11:C124">
    <cfRule type="expression" dxfId="480" priority="132" stopIfTrue="1">
      <formula>IF($A11=1,B11,)</formula>
    </cfRule>
    <cfRule type="expression" dxfId="479" priority="133" stopIfTrue="1">
      <formula>IF($A11="",B11,)</formula>
    </cfRule>
  </conditionalFormatting>
  <conditionalFormatting sqref="C126">
    <cfRule type="expression" dxfId="478" priority="119" stopIfTrue="1">
      <formula>IF($A126=1,B126,)</formula>
    </cfRule>
    <cfRule type="expression" dxfId="477" priority="120" stopIfTrue="1">
      <formula>IF($A126="",B126,)</formula>
    </cfRule>
  </conditionalFormatting>
  <conditionalFormatting sqref="C125">
    <cfRule type="expression" dxfId="476" priority="116" stopIfTrue="1">
      <formula>IF($A125=1,B125,)</formula>
    </cfRule>
    <cfRule type="expression" dxfId="475" priority="117" stopIfTrue="1">
      <formula>IF($A125="",B125,)</formula>
    </cfRule>
  </conditionalFormatting>
  <conditionalFormatting sqref="E11:E15">
    <cfRule type="expression" dxfId="474" priority="99" stopIfTrue="1">
      <formula>IF($A11="",B11,"")</formula>
    </cfRule>
  </conditionalFormatting>
  <conditionalFormatting sqref="E16:E124">
    <cfRule type="expression" dxfId="473" priority="100" stopIfTrue="1">
      <formula>IF($A16&lt;&gt;1,B16,"")</formula>
    </cfRule>
  </conditionalFormatting>
  <conditionalFormatting sqref="D11:D124">
    <cfRule type="expression" dxfId="472" priority="101" stopIfTrue="1">
      <formula>IF($A11="",B11,)</formula>
    </cfRule>
  </conditionalFormatting>
  <conditionalFormatting sqref="G11:G16 G88:G91 G18:G27 G29:G32 G34:G37 G39:G44 G46:G54 G56:G64 G66:G71 G73:G76 G94:G99 G106:G109 G116:G119">
    <cfRule type="expression" dxfId="471" priority="102" stopIfTrue="1">
      <formula>#REF!="Freelancer"</formula>
    </cfRule>
    <cfRule type="expression" dxfId="470" priority="103" stopIfTrue="1">
      <formula>#REF!="DTC Int. Staff"</formula>
    </cfRule>
  </conditionalFormatting>
  <conditionalFormatting sqref="G116:G119 G88:G91 G18:G22 G34:G37 G60:G64 G39:G44 G46:G49 G66:G71 G73:G76 G94:G99">
    <cfRule type="expression" dxfId="469" priority="97" stopIfTrue="1">
      <formula>$F$5="Freelancer"</formula>
    </cfRule>
    <cfRule type="expression" dxfId="468" priority="98" stopIfTrue="1">
      <formula>$F$5="DTC Int. Staff"</formula>
    </cfRule>
  </conditionalFormatting>
  <conditionalFormatting sqref="G16">
    <cfRule type="expression" dxfId="467" priority="95" stopIfTrue="1">
      <formula>#REF!="Freelancer"</formula>
    </cfRule>
    <cfRule type="expression" dxfId="466" priority="96" stopIfTrue="1">
      <formula>#REF!="DTC Int. Staff"</formula>
    </cfRule>
  </conditionalFormatting>
  <conditionalFormatting sqref="G16">
    <cfRule type="expression" dxfId="465" priority="93" stopIfTrue="1">
      <formula>$F$5="Freelancer"</formula>
    </cfRule>
    <cfRule type="expression" dxfId="464" priority="94" stopIfTrue="1">
      <formula>$F$5="DTC Int. Staff"</formula>
    </cfRule>
  </conditionalFormatting>
  <conditionalFormatting sqref="G17">
    <cfRule type="expression" dxfId="463" priority="91" stopIfTrue="1">
      <formula>#REF!="Freelancer"</formula>
    </cfRule>
    <cfRule type="expression" dxfId="462" priority="92" stopIfTrue="1">
      <formula>#REF!="DTC Int. Staff"</formula>
    </cfRule>
  </conditionalFormatting>
  <conditionalFormatting sqref="G17">
    <cfRule type="expression" dxfId="461" priority="89" stopIfTrue="1">
      <formula>$F$5="Freelancer"</formula>
    </cfRule>
    <cfRule type="expression" dxfId="460" priority="90" stopIfTrue="1">
      <formula>$F$5="DTC Int. Staff"</formula>
    </cfRule>
  </conditionalFormatting>
  <conditionalFormatting sqref="D126">
    <cfRule type="expression" dxfId="459" priority="88" stopIfTrue="1">
      <formula>IF($A126="",B126,)</formula>
    </cfRule>
  </conditionalFormatting>
  <conditionalFormatting sqref="D125">
    <cfRule type="expression" dxfId="458" priority="87" stopIfTrue="1">
      <formula>IF($A125="",B125,)</formula>
    </cfRule>
  </conditionalFormatting>
  <conditionalFormatting sqref="E125">
    <cfRule type="expression" dxfId="457" priority="86" stopIfTrue="1">
      <formula>IF($A125&lt;&gt;1,B125,"")</formula>
    </cfRule>
  </conditionalFormatting>
  <conditionalFormatting sqref="E126">
    <cfRule type="expression" dxfId="456" priority="85" stopIfTrue="1">
      <formula>IF($A126&lt;&gt;1,B126,"")</formula>
    </cfRule>
  </conditionalFormatting>
  <conditionalFormatting sqref="G56:G59">
    <cfRule type="expression" dxfId="455" priority="83" stopIfTrue="1">
      <formula>$F$5="Freelancer"</formula>
    </cfRule>
    <cfRule type="expression" dxfId="454" priority="84" stopIfTrue="1">
      <formula>$F$5="DTC Int. Staff"</formula>
    </cfRule>
  </conditionalFormatting>
  <conditionalFormatting sqref="G78:G81">
    <cfRule type="expression" dxfId="453" priority="81" stopIfTrue="1">
      <formula>#REF!="Freelancer"</formula>
    </cfRule>
    <cfRule type="expression" dxfId="452" priority="82" stopIfTrue="1">
      <formula>#REF!="DTC Int. Staff"</formula>
    </cfRule>
  </conditionalFormatting>
  <conditionalFormatting sqref="G78:G81">
    <cfRule type="expression" dxfId="451" priority="79" stopIfTrue="1">
      <formula>$F$5="Freelancer"</formula>
    </cfRule>
    <cfRule type="expression" dxfId="450" priority="80" stopIfTrue="1">
      <formula>$F$5="DTC Int. Staff"</formula>
    </cfRule>
  </conditionalFormatting>
  <conditionalFormatting sqref="G28">
    <cfRule type="expression" dxfId="449" priority="77" stopIfTrue="1">
      <formula>#REF!="Freelancer"</formula>
    </cfRule>
    <cfRule type="expression" dxfId="448" priority="78" stopIfTrue="1">
      <formula>#REF!="DTC Int. Staff"</formula>
    </cfRule>
  </conditionalFormatting>
  <conditionalFormatting sqref="G28">
    <cfRule type="expression" dxfId="447" priority="75" stopIfTrue="1">
      <formula>$F$5="Freelancer"</formula>
    </cfRule>
    <cfRule type="expression" dxfId="446" priority="76" stopIfTrue="1">
      <formula>$F$5="DTC Int. Staff"</formula>
    </cfRule>
  </conditionalFormatting>
  <conditionalFormatting sqref="G33">
    <cfRule type="expression" dxfId="445" priority="73" stopIfTrue="1">
      <formula>#REF!="Freelancer"</formula>
    </cfRule>
    <cfRule type="expression" dxfId="444" priority="74" stopIfTrue="1">
      <formula>#REF!="DTC Int. Staff"</formula>
    </cfRule>
  </conditionalFormatting>
  <conditionalFormatting sqref="G38">
    <cfRule type="expression" dxfId="443" priority="71" stopIfTrue="1">
      <formula>#REF!="Freelancer"</formula>
    </cfRule>
    <cfRule type="expression" dxfId="442" priority="72" stopIfTrue="1">
      <formula>#REF!="DTC Int. Staff"</formula>
    </cfRule>
  </conditionalFormatting>
  <conditionalFormatting sqref="G38">
    <cfRule type="expression" dxfId="441" priority="69" stopIfTrue="1">
      <formula>$F$5="Freelancer"</formula>
    </cfRule>
    <cfRule type="expression" dxfId="440" priority="70" stopIfTrue="1">
      <formula>$F$5="DTC Int. Staff"</formula>
    </cfRule>
  </conditionalFormatting>
  <conditionalFormatting sqref="G45">
    <cfRule type="expression" dxfId="439" priority="67" stopIfTrue="1">
      <formula>#REF!="Freelancer"</formula>
    </cfRule>
    <cfRule type="expression" dxfId="438" priority="68" stopIfTrue="1">
      <formula>#REF!="DTC Int. Staff"</formula>
    </cfRule>
  </conditionalFormatting>
  <conditionalFormatting sqref="G45">
    <cfRule type="expression" dxfId="437" priority="65" stopIfTrue="1">
      <formula>$F$5="Freelancer"</formula>
    </cfRule>
    <cfRule type="expression" dxfId="436" priority="66" stopIfTrue="1">
      <formula>$F$5="DTC Int. Staff"</formula>
    </cfRule>
  </conditionalFormatting>
  <conditionalFormatting sqref="G55">
    <cfRule type="expression" dxfId="435" priority="63" stopIfTrue="1">
      <formula>#REF!="Freelancer"</formula>
    </cfRule>
    <cfRule type="expression" dxfId="434" priority="64" stopIfTrue="1">
      <formula>#REF!="DTC Int. Staff"</formula>
    </cfRule>
  </conditionalFormatting>
  <conditionalFormatting sqref="G55">
    <cfRule type="expression" dxfId="433" priority="61" stopIfTrue="1">
      <formula>$F$5="Freelancer"</formula>
    </cfRule>
    <cfRule type="expression" dxfId="432" priority="62" stopIfTrue="1">
      <formula>$F$5="DTC Int. Staff"</formula>
    </cfRule>
  </conditionalFormatting>
  <conditionalFormatting sqref="G65">
    <cfRule type="expression" dxfId="431" priority="59" stopIfTrue="1">
      <formula>#REF!="Freelancer"</formula>
    </cfRule>
    <cfRule type="expression" dxfId="430" priority="60" stopIfTrue="1">
      <formula>#REF!="DTC Int. Staff"</formula>
    </cfRule>
  </conditionalFormatting>
  <conditionalFormatting sqref="G65">
    <cfRule type="expression" dxfId="429" priority="57" stopIfTrue="1">
      <formula>$F$5="Freelancer"</formula>
    </cfRule>
    <cfRule type="expression" dxfId="428" priority="58" stopIfTrue="1">
      <formula>$F$5="DTC Int. Staff"</formula>
    </cfRule>
  </conditionalFormatting>
  <conditionalFormatting sqref="G72">
    <cfRule type="expression" dxfId="427" priority="55" stopIfTrue="1">
      <formula>#REF!="Freelancer"</formula>
    </cfRule>
    <cfRule type="expression" dxfId="426" priority="56" stopIfTrue="1">
      <formula>#REF!="DTC Int. Staff"</formula>
    </cfRule>
  </conditionalFormatting>
  <conditionalFormatting sqref="G72">
    <cfRule type="expression" dxfId="425" priority="53" stopIfTrue="1">
      <formula>$F$5="Freelancer"</formula>
    </cfRule>
    <cfRule type="expression" dxfId="424" priority="54" stopIfTrue="1">
      <formula>$F$5="DTC Int. Staff"</formula>
    </cfRule>
  </conditionalFormatting>
  <conditionalFormatting sqref="G77">
    <cfRule type="expression" dxfId="423" priority="51" stopIfTrue="1">
      <formula>#REF!="Freelancer"</formula>
    </cfRule>
    <cfRule type="expression" dxfId="422" priority="52" stopIfTrue="1">
      <formula>#REF!="DTC Int. Staff"</formula>
    </cfRule>
  </conditionalFormatting>
  <conditionalFormatting sqref="G77">
    <cfRule type="expression" dxfId="421" priority="49" stopIfTrue="1">
      <formula>$F$5="Freelancer"</formula>
    </cfRule>
    <cfRule type="expression" dxfId="420" priority="50" stopIfTrue="1">
      <formula>$F$5="DTC Int. Staff"</formula>
    </cfRule>
  </conditionalFormatting>
  <conditionalFormatting sqref="G83:G86">
    <cfRule type="expression" dxfId="419" priority="47" stopIfTrue="1">
      <formula>#REF!="Freelancer"</formula>
    </cfRule>
    <cfRule type="expression" dxfId="418" priority="48" stopIfTrue="1">
      <formula>#REF!="DTC Int. Staff"</formula>
    </cfRule>
  </conditionalFormatting>
  <conditionalFormatting sqref="G83:G86">
    <cfRule type="expression" dxfId="417" priority="45" stopIfTrue="1">
      <formula>$F$5="Freelancer"</formula>
    </cfRule>
    <cfRule type="expression" dxfId="416" priority="46" stopIfTrue="1">
      <formula>$F$5="DTC Int. Staff"</formula>
    </cfRule>
  </conditionalFormatting>
  <conditionalFormatting sqref="G82">
    <cfRule type="expression" dxfId="415" priority="43" stopIfTrue="1">
      <formula>#REF!="Freelancer"</formula>
    </cfRule>
    <cfRule type="expression" dxfId="414" priority="44" stopIfTrue="1">
      <formula>#REF!="DTC Int. Staff"</formula>
    </cfRule>
  </conditionalFormatting>
  <conditionalFormatting sqref="G82">
    <cfRule type="expression" dxfId="413" priority="41" stopIfTrue="1">
      <formula>$F$5="Freelancer"</formula>
    </cfRule>
    <cfRule type="expression" dxfId="412" priority="42" stopIfTrue="1">
      <formula>$F$5="DTC Int. Staff"</formula>
    </cfRule>
  </conditionalFormatting>
  <conditionalFormatting sqref="G87">
    <cfRule type="expression" dxfId="411" priority="39" stopIfTrue="1">
      <formula>#REF!="Freelancer"</formula>
    </cfRule>
    <cfRule type="expression" dxfId="410" priority="40" stopIfTrue="1">
      <formula>#REF!="DTC Int. Staff"</formula>
    </cfRule>
  </conditionalFormatting>
  <conditionalFormatting sqref="G87">
    <cfRule type="expression" dxfId="409" priority="37" stopIfTrue="1">
      <formula>$F$5="Freelancer"</formula>
    </cfRule>
    <cfRule type="expression" dxfId="408" priority="38" stopIfTrue="1">
      <formula>$F$5="DTC Int. Staff"</formula>
    </cfRule>
  </conditionalFormatting>
  <conditionalFormatting sqref="G92">
    <cfRule type="expression" dxfId="407" priority="35" stopIfTrue="1">
      <formula>#REF!="Freelancer"</formula>
    </cfRule>
    <cfRule type="expression" dxfId="406" priority="36" stopIfTrue="1">
      <formula>#REF!="DTC Int. Staff"</formula>
    </cfRule>
  </conditionalFormatting>
  <conditionalFormatting sqref="G92">
    <cfRule type="expression" dxfId="405" priority="33" stopIfTrue="1">
      <formula>$F$5="Freelancer"</formula>
    </cfRule>
    <cfRule type="expression" dxfId="404" priority="34" stopIfTrue="1">
      <formula>$F$5="DTC Int. Staff"</formula>
    </cfRule>
  </conditionalFormatting>
  <conditionalFormatting sqref="G93">
    <cfRule type="expression" dxfId="403" priority="31" stopIfTrue="1">
      <formula>#REF!="Freelancer"</formula>
    </cfRule>
    <cfRule type="expression" dxfId="402" priority="32" stopIfTrue="1">
      <formula>#REF!="DTC Int. Staff"</formula>
    </cfRule>
  </conditionalFormatting>
  <conditionalFormatting sqref="G93">
    <cfRule type="expression" dxfId="401" priority="29" stopIfTrue="1">
      <formula>$F$5="Freelancer"</formula>
    </cfRule>
    <cfRule type="expression" dxfId="400" priority="30" stopIfTrue="1">
      <formula>$F$5="DTC Int. Staff"</formula>
    </cfRule>
  </conditionalFormatting>
  <conditionalFormatting sqref="G101:G104">
    <cfRule type="expression" dxfId="399" priority="27" stopIfTrue="1">
      <formula>#REF!="Freelancer"</formula>
    </cfRule>
    <cfRule type="expression" dxfId="398" priority="28" stopIfTrue="1">
      <formula>#REF!="DTC Int. Staff"</formula>
    </cfRule>
  </conditionalFormatting>
  <conditionalFormatting sqref="G101:G104">
    <cfRule type="expression" dxfId="397" priority="25" stopIfTrue="1">
      <formula>$F$5="Freelancer"</formula>
    </cfRule>
    <cfRule type="expression" dxfId="396" priority="26" stopIfTrue="1">
      <formula>$F$5="DTC Int. Staff"</formula>
    </cfRule>
  </conditionalFormatting>
  <conditionalFormatting sqref="G100">
    <cfRule type="expression" dxfId="395" priority="23" stopIfTrue="1">
      <formula>#REF!="Freelancer"</formula>
    </cfRule>
    <cfRule type="expression" dxfId="394" priority="24" stopIfTrue="1">
      <formula>#REF!="DTC Int. Staff"</formula>
    </cfRule>
  </conditionalFormatting>
  <conditionalFormatting sqref="G100">
    <cfRule type="expression" dxfId="393" priority="21" stopIfTrue="1">
      <formula>$F$5="Freelancer"</formula>
    </cfRule>
    <cfRule type="expression" dxfId="392" priority="22" stopIfTrue="1">
      <formula>$F$5="DTC Int. Staff"</formula>
    </cfRule>
  </conditionalFormatting>
  <conditionalFormatting sqref="G105">
    <cfRule type="expression" dxfId="391" priority="19" stopIfTrue="1">
      <formula>#REF!="Freelancer"</formula>
    </cfRule>
    <cfRule type="expression" dxfId="390" priority="20" stopIfTrue="1">
      <formula>#REF!="DTC Int. Staff"</formula>
    </cfRule>
  </conditionalFormatting>
  <conditionalFormatting sqref="G105">
    <cfRule type="expression" dxfId="389" priority="17" stopIfTrue="1">
      <formula>$F$5="Freelancer"</formula>
    </cfRule>
    <cfRule type="expression" dxfId="388" priority="18" stopIfTrue="1">
      <formula>$F$5="DTC Int. Staff"</formula>
    </cfRule>
  </conditionalFormatting>
  <conditionalFormatting sqref="G111:G114">
    <cfRule type="expression" dxfId="387" priority="15" stopIfTrue="1">
      <formula>#REF!="Freelancer"</formula>
    </cfRule>
    <cfRule type="expression" dxfId="386" priority="16" stopIfTrue="1">
      <formula>#REF!="DTC Int. Staff"</formula>
    </cfRule>
  </conditionalFormatting>
  <conditionalFormatting sqref="G111:G114">
    <cfRule type="expression" dxfId="385" priority="13" stopIfTrue="1">
      <formula>$F$5="Freelancer"</formula>
    </cfRule>
    <cfRule type="expression" dxfId="384" priority="14" stopIfTrue="1">
      <formula>$F$5="DTC Int. Staff"</formula>
    </cfRule>
  </conditionalFormatting>
  <conditionalFormatting sqref="G110">
    <cfRule type="expression" dxfId="383" priority="11" stopIfTrue="1">
      <formula>#REF!="Freelancer"</formula>
    </cfRule>
    <cfRule type="expression" dxfId="382" priority="12" stopIfTrue="1">
      <formula>#REF!="DTC Int. Staff"</formula>
    </cfRule>
  </conditionalFormatting>
  <conditionalFormatting sqref="G110">
    <cfRule type="expression" dxfId="381" priority="9" stopIfTrue="1">
      <formula>$F$5="Freelancer"</formula>
    </cfRule>
    <cfRule type="expression" dxfId="380" priority="10" stopIfTrue="1">
      <formula>$F$5="DTC Int. Staff"</formula>
    </cfRule>
  </conditionalFormatting>
  <conditionalFormatting sqref="G115">
    <cfRule type="expression" dxfId="379" priority="7" stopIfTrue="1">
      <formula>#REF!="Freelancer"</formula>
    </cfRule>
    <cfRule type="expression" dxfId="378" priority="8" stopIfTrue="1">
      <formula>#REF!="DTC Int. Staff"</formula>
    </cfRule>
  </conditionalFormatting>
  <conditionalFormatting sqref="G115">
    <cfRule type="expression" dxfId="377" priority="5" stopIfTrue="1">
      <formula>$F$5="Freelancer"</formula>
    </cfRule>
    <cfRule type="expression" dxfId="376" priority="6" stopIfTrue="1">
      <formula>$F$5="DTC Int. Staff"</formula>
    </cfRule>
  </conditionalFormatting>
  <conditionalFormatting sqref="G120">
    <cfRule type="expression" dxfId="375" priority="3" stopIfTrue="1">
      <formula>#REF!="Freelancer"</formula>
    </cfRule>
    <cfRule type="expression" dxfId="374" priority="4" stopIfTrue="1">
      <formula>#REF!="DTC Int. Staff"</formula>
    </cfRule>
  </conditionalFormatting>
  <conditionalFormatting sqref="G120">
    <cfRule type="expression" dxfId="373" priority="1" stopIfTrue="1">
      <formula>$F$5="Freelancer"</formula>
    </cfRule>
    <cfRule type="expression" dxfId="37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85" zoomScale="70" zoomScaleNormal="70" workbookViewId="0">
      <selection activeCell="F98" sqref="F98"/>
    </sheetView>
  </sheetViews>
  <sheetFormatPr defaultColWidth="11.44140625" defaultRowHeight="14.4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1" t="s">
        <v>8</v>
      </c>
      <c r="E4" s="162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8.8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SUM(J10:J133)</f>
        <v>206</v>
      </c>
      <c r="J8" s="25">
        <f>I8/8</f>
        <v>25.75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60</v>
      </c>
      <c r="G11" s="36">
        <v>9001</v>
      </c>
      <c r="H11" s="43" t="s">
        <v>72</v>
      </c>
      <c r="I11" s="36" t="s">
        <v>56</v>
      </c>
      <c r="J11" s="38">
        <v>10</v>
      </c>
    </row>
    <row r="12" spans="1:10" ht="22.5" customHeight="1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60</v>
      </c>
      <c r="G16" s="47">
        <v>9001</v>
      </c>
      <c r="H16" s="48" t="s">
        <v>72</v>
      </c>
      <c r="I16" s="47" t="s">
        <v>56</v>
      </c>
      <c r="J16" s="49">
        <v>10</v>
      </c>
    </row>
    <row r="17" spans="1:10" ht="22.5" customHeight="1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60</v>
      </c>
      <c r="G21" s="36">
        <v>9001</v>
      </c>
      <c r="H21" s="43" t="s">
        <v>73</v>
      </c>
      <c r="I21" s="36" t="s">
        <v>56</v>
      </c>
      <c r="J21" s="38">
        <v>11</v>
      </c>
    </row>
    <row r="22" spans="1:10" ht="22.5" customHeight="1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60</v>
      </c>
      <c r="G26" s="47">
        <v>9001</v>
      </c>
      <c r="H26" s="48" t="s">
        <v>72</v>
      </c>
      <c r="I26" s="47" t="s">
        <v>56</v>
      </c>
      <c r="J26" s="49">
        <v>12</v>
      </c>
    </row>
    <row r="27" spans="1:10" ht="22.5" customHeight="1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0"/>
      <c r="I27" s="47"/>
      <c r="J27" s="49"/>
    </row>
    <row r="28" spans="1:10" ht="22.5" customHeight="1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0"/>
      <c r="I28" s="47"/>
      <c r="J28" s="49"/>
    </row>
    <row r="29" spans="1:10" ht="22.5" customHeight="1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0"/>
      <c r="I29" s="47"/>
      <c r="J29" s="49"/>
    </row>
    <row r="30" spans="1:10" ht="22.5" customHeight="1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0"/>
      <c r="I30" s="47"/>
      <c r="J30" s="49"/>
    </row>
    <row r="31" spans="1:10" ht="22.5" customHeight="1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35" t="s">
        <v>60</v>
      </c>
      <c r="G31" s="36">
        <v>9001</v>
      </c>
      <c r="H31" s="66" t="s">
        <v>72</v>
      </c>
      <c r="I31" s="36" t="s">
        <v>56</v>
      </c>
      <c r="J31" s="106">
        <v>8</v>
      </c>
    </row>
    <row r="32" spans="1:10" ht="22.5" customHeight="1">
      <c r="A32" s="31"/>
      <c r="C32" s="40"/>
      <c r="D32" s="33" t="str">
        <f>D31</f>
        <v>Fri</v>
      </c>
      <c r="E32" s="34">
        <f>E31</f>
        <v>44232</v>
      </c>
      <c r="F32" s="64"/>
      <c r="G32" s="65"/>
      <c r="H32" s="66"/>
      <c r="I32" s="65"/>
      <c r="J32" s="106"/>
    </row>
    <row r="33" spans="1:10" ht="22.5" customHeight="1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4"/>
      <c r="G33" s="65"/>
      <c r="H33" s="66"/>
      <c r="I33" s="65"/>
      <c r="J33" s="106"/>
    </row>
    <row r="34" spans="1:10" ht="22.5" customHeight="1">
      <c r="A34" s="31"/>
      <c r="C34" s="40"/>
      <c r="D34" s="33" t="str">
        <f t="shared" si="10"/>
        <v>Fri</v>
      </c>
      <c r="E34" s="34">
        <f t="shared" si="10"/>
        <v>44232</v>
      </c>
      <c r="F34" s="64"/>
      <c r="G34" s="65"/>
      <c r="H34" s="66"/>
      <c r="I34" s="65"/>
      <c r="J34" s="106"/>
    </row>
    <row r="35" spans="1:10" ht="22.5" customHeight="1">
      <c r="A35" s="31"/>
      <c r="C35" s="40"/>
      <c r="D35" s="33" t="str">
        <f t="shared" si="10"/>
        <v>Fri</v>
      </c>
      <c r="E35" s="34">
        <f t="shared" si="10"/>
        <v>44232</v>
      </c>
      <c r="F35" s="64"/>
      <c r="G35" s="65"/>
      <c r="H35" s="66"/>
      <c r="I35" s="65"/>
      <c r="J35" s="106"/>
    </row>
    <row r="36" spans="1:10" ht="22.5" customHeight="1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4"/>
      <c r="G37" s="65"/>
      <c r="H37" s="66"/>
      <c r="I37" s="65"/>
      <c r="J37" s="106"/>
    </row>
    <row r="38" spans="1:10" ht="22.5" customHeight="1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60</v>
      </c>
      <c r="G38" s="36">
        <v>9001</v>
      </c>
      <c r="H38" s="66" t="s">
        <v>72</v>
      </c>
      <c r="I38" s="36" t="s">
        <v>56</v>
      </c>
      <c r="J38" s="38">
        <v>12</v>
      </c>
    </row>
    <row r="39" spans="1:10" ht="22.5" customHeight="1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60</v>
      </c>
      <c r="G43" s="47">
        <v>9001</v>
      </c>
      <c r="H43" s="48" t="s">
        <v>74</v>
      </c>
      <c r="I43" s="47" t="s">
        <v>56</v>
      </c>
      <c r="J43" s="49">
        <v>10</v>
      </c>
    </row>
    <row r="44" spans="1:10" ht="22.5" customHeight="1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60</v>
      </c>
      <c r="G48" s="36">
        <v>9001</v>
      </c>
      <c r="H48" s="43" t="s">
        <v>74</v>
      </c>
      <c r="I48" s="36" t="s">
        <v>56</v>
      </c>
      <c r="J48" s="38">
        <v>11</v>
      </c>
    </row>
    <row r="49" spans="1:10" ht="22.5" customHeight="1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60</v>
      </c>
      <c r="G53" s="47">
        <v>9001</v>
      </c>
      <c r="H53" s="48" t="s">
        <v>74</v>
      </c>
      <c r="I53" s="47" t="s">
        <v>56</v>
      </c>
      <c r="J53" s="49">
        <v>10</v>
      </c>
    </row>
    <row r="54" spans="1:10" ht="22.5" customHeight="1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35" t="s">
        <v>60</v>
      </c>
      <c r="G58" s="36">
        <v>9001</v>
      </c>
      <c r="H58" s="43" t="s">
        <v>74</v>
      </c>
      <c r="I58" s="36" t="s">
        <v>56</v>
      </c>
      <c r="J58" s="106">
        <v>9</v>
      </c>
    </row>
    <row r="59" spans="1:10" ht="22.5" customHeight="1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4"/>
      <c r="G59" s="65"/>
      <c r="H59" s="67"/>
      <c r="I59" s="65"/>
      <c r="J59" s="106"/>
    </row>
    <row r="60" spans="1:10" ht="22.5" customHeight="1">
      <c r="A60" s="31"/>
      <c r="C60" s="40"/>
      <c r="D60" s="33" t="str">
        <f t="shared" si="17"/>
        <v>Fri</v>
      </c>
      <c r="E60" s="34">
        <f t="shared" si="17"/>
        <v>44239</v>
      </c>
      <c r="F60" s="64"/>
      <c r="G60" s="65"/>
      <c r="H60" s="67"/>
      <c r="I60" s="65"/>
      <c r="J60" s="106"/>
    </row>
    <row r="61" spans="1:10" ht="22.5" customHeight="1">
      <c r="A61" s="31"/>
      <c r="C61" s="40"/>
      <c r="D61" s="33" t="str">
        <f t="shared" si="17"/>
        <v>Fri</v>
      </c>
      <c r="E61" s="34">
        <f t="shared" si="17"/>
        <v>44239</v>
      </c>
      <c r="F61" s="64"/>
      <c r="G61" s="65"/>
      <c r="H61" s="67"/>
      <c r="I61" s="65"/>
      <c r="J61" s="106"/>
    </row>
    <row r="62" spans="1:10" ht="22.5" customHeight="1">
      <c r="A62" s="31"/>
      <c r="C62" s="40"/>
      <c r="D62" s="33" t="str">
        <f t="shared" si="17"/>
        <v>Fri</v>
      </c>
      <c r="E62" s="34">
        <f t="shared" si="17"/>
        <v>44239</v>
      </c>
      <c r="F62" s="64"/>
      <c r="G62" s="65"/>
      <c r="H62" s="67"/>
      <c r="I62" s="65"/>
      <c r="J62" s="106"/>
    </row>
    <row r="63" spans="1:10" ht="22.5" customHeight="1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4"/>
      <c r="G63" s="65"/>
      <c r="H63" s="66"/>
      <c r="I63" s="65"/>
      <c r="J63" s="106"/>
    </row>
    <row r="64" spans="1:10" ht="22.5" customHeight="1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4"/>
      <c r="G64" s="65"/>
      <c r="H64" s="66"/>
      <c r="I64" s="65"/>
      <c r="J64" s="106"/>
    </row>
    <row r="65" spans="1:10" ht="22.5" customHeight="1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60</v>
      </c>
      <c r="G65" s="36">
        <v>9001</v>
      </c>
      <c r="H65" s="43" t="s">
        <v>74</v>
      </c>
      <c r="I65" s="36" t="s">
        <v>56</v>
      </c>
      <c r="J65" s="38">
        <v>15</v>
      </c>
    </row>
    <row r="66" spans="1:10" ht="22.5" customHeight="1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60</v>
      </c>
      <c r="G70" s="47">
        <v>9001</v>
      </c>
      <c r="H70" s="48" t="s">
        <v>74</v>
      </c>
      <c r="I70" s="47" t="s">
        <v>56</v>
      </c>
      <c r="J70" s="49">
        <v>11</v>
      </c>
    </row>
    <row r="71" spans="1:10" ht="22.5" customHeight="1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60</v>
      </c>
      <c r="G75" s="36">
        <v>9001</v>
      </c>
      <c r="H75" s="43" t="s">
        <v>74</v>
      </c>
      <c r="I75" s="36" t="s">
        <v>56</v>
      </c>
      <c r="J75" s="38">
        <v>11</v>
      </c>
    </row>
    <row r="76" spans="1:10" ht="22.5" customHeight="1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60</v>
      </c>
      <c r="G80" s="47">
        <v>9001</v>
      </c>
      <c r="H80" s="48" t="s">
        <v>72</v>
      </c>
      <c r="I80" s="47" t="s">
        <v>56</v>
      </c>
      <c r="J80" s="49">
        <v>10</v>
      </c>
    </row>
    <row r="81" spans="1:10" ht="22.5" customHeight="1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35" t="s">
        <v>60</v>
      </c>
      <c r="G85" s="36">
        <v>9001</v>
      </c>
      <c r="H85" s="66" t="s">
        <v>72</v>
      </c>
      <c r="I85" s="65" t="s">
        <v>56</v>
      </c>
      <c r="J85" s="106">
        <v>11</v>
      </c>
    </row>
    <row r="86" spans="1:10" ht="22.5" customHeight="1">
      <c r="A86" s="31"/>
      <c r="C86" s="40"/>
      <c r="D86" s="33" t="str">
        <f>D85</f>
        <v>Fri</v>
      </c>
      <c r="E86" s="34">
        <f>E85</f>
        <v>44246</v>
      </c>
      <c r="F86" s="64"/>
      <c r="G86" s="65"/>
      <c r="H86" s="66"/>
      <c r="I86" s="65"/>
      <c r="J86" s="106"/>
    </row>
    <row r="87" spans="1:10" ht="22.5" customHeight="1">
      <c r="A87" s="31"/>
      <c r="C87" s="40"/>
      <c r="D87" s="33" t="str">
        <f>D86</f>
        <v>Fri</v>
      </c>
      <c r="E87" s="34">
        <f>E86</f>
        <v>44246</v>
      </c>
      <c r="F87" s="64"/>
      <c r="G87" s="65"/>
      <c r="H87" s="66"/>
      <c r="I87" s="65"/>
      <c r="J87" s="106"/>
    </row>
    <row r="88" spans="1:10" ht="22.5" customHeight="1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4"/>
      <c r="G88" s="65"/>
      <c r="H88" s="66"/>
      <c r="I88" s="65"/>
      <c r="J88" s="106"/>
    </row>
    <row r="89" spans="1:10" ht="22.5" customHeight="1">
      <c r="A89" s="31"/>
      <c r="C89" s="40"/>
      <c r="D89" s="33" t="str">
        <f t="shared" si="24"/>
        <v>Fri</v>
      </c>
      <c r="E89" s="34">
        <f t="shared" si="24"/>
        <v>44246</v>
      </c>
      <c r="F89" s="64"/>
      <c r="G89" s="65"/>
      <c r="H89" s="66"/>
      <c r="I89" s="65"/>
      <c r="J89" s="106"/>
    </row>
    <row r="90" spans="1:10" ht="22.5" customHeight="1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4"/>
      <c r="G90" s="65"/>
      <c r="H90" s="66"/>
      <c r="I90" s="65"/>
      <c r="J90" s="106"/>
    </row>
    <row r="91" spans="1:10" ht="22.5" customHeight="1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4"/>
      <c r="G91" s="65"/>
      <c r="H91" s="66"/>
      <c r="I91" s="65"/>
      <c r="J91" s="106"/>
    </row>
    <row r="92" spans="1:10" ht="22.5" customHeight="1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60</v>
      </c>
      <c r="G92" s="36">
        <v>9001</v>
      </c>
      <c r="H92" s="43" t="s">
        <v>72</v>
      </c>
      <c r="I92" s="65" t="s">
        <v>56</v>
      </c>
      <c r="J92" s="38">
        <v>13</v>
      </c>
    </row>
    <row r="93" spans="1:10" ht="22.5" customHeight="1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60</v>
      </c>
      <c r="G98" s="47">
        <v>9001</v>
      </c>
      <c r="H98" s="48" t="s">
        <v>72</v>
      </c>
      <c r="I98" s="47" t="s">
        <v>56</v>
      </c>
      <c r="J98" s="49">
        <v>13</v>
      </c>
    </row>
    <row r="99" spans="1:10" ht="22.5" customHeight="1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0"/>
      <c r="I99" s="47"/>
      <c r="J99" s="49"/>
    </row>
    <row r="100" spans="1:10" ht="22.5" customHeight="1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0"/>
      <c r="I100" s="47"/>
      <c r="J100" s="49"/>
    </row>
    <row r="101" spans="1:10" ht="22.5" customHeight="1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0"/>
      <c r="I101" s="47"/>
      <c r="J101" s="49"/>
    </row>
    <row r="102" spans="1:10" ht="22.5" customHeight="1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0"/>
      <c r="I102" s="47"/>
      <c r="J102" s="49"/>
    </row>
    <row r="103" spans="1:10" ht="22.5" customHeight="1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60</v>
      </c>
      <c r="G103" s="36">
        <v>9001</v>
      </c>
      <c r="H103" s="43" t="s">
        <v>72</v>
      </c>
      <c r="I103" s="65" t="s">
        <v>56</v>
      </c>
      <c r="J103" s="38">
        <v>10</v>
      </c>
    </row>
    <row r="104" spans="1:10" ht="22.5" customHeight="1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60</v>
      </c>
      <c r="G108" s="47">
        <v>9001</v>
      </c>
      <c r="H108" s="48" t="s">
        <v>72</v>
      </c>
      <c r="I108" s="47" t="s">
        <v>56</v>
      </c>
      <c r="J108" s="49">
        <v>9</v>
      </c>
    </row>
    <row r="109" spans="1:10" ht="22.5" customHeight="1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70"/>
      <c r="I109" s="47"/>
      <c r="J109" s="49"/>
    </row>
    <row r="110" spans="1:10" ht="22.5" customHeight="1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70"/>
      <c r="I110" s="47"/>
      <c r="J110" s="49"/>
    </row>
    <row r="111" spans="1:10" ht="22.5" customHeight="1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70"/>
      <c r="I111" s="47"/>
      <c r="J111" s="49"/>
    </row>
    <row r="112" spans="1:10" ht="22.5" customHeight="1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70"/>
      <c r="I112" s="47"/>
      <c r="J112" s="49"/>
    </row>
    <row r="113" spans="1:10" ht="22.5" customHeight="1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35"/>
      <c r="G113" s="36"/>
      <c r="H113" s="37" t="s">
        <v>75</v>
      </c>
      <c r="I113" s="65"/>
      <c r="J113" s="106"/>
    </row>
    <row r="114" spans="1:10" ht="22.5" customHeight="1">
      <c r="A114" s="31"/>
      <c r="C114" s="40"/>
      <c r="D114" s="33" t="str">
        <f>D113</f>
        <v>Fri</v>
      </c>
      <c r="E114" s="34">
        <f>E113</f>
        <v>44253</v>
      </c>
      <c r="F114" s="64"/>
      <c r="G114" s="65"/>
      <c r="H114" s="66"/>
      <c r="I114" s="65"/>
      <c r="J114" s="106"/>
    </row>
    <row r="115" spans="1:10" ht="22.5" customHeight="1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4"/>
      <c r="G115" s="65"/>
      <c r="H115" s="66"/>
      <c r="I115" s="65"/>
      <c r="J115" s="106"/>
    </row>
    <row r="116" spans="1:10" ht="22.5" customHeight="1">
      <c r="A116" s="31"/>
      <c r="C116" s="40"/>
      <c r="D116" s="33" t="str">
        <f t="shared" si="32"/>
        <v>Fri</v>
      </c>
      <c r="E116" s="34">
        <f t="shared" si="32"/>
        <v>44253</v>
      </c>
      <c r="F116" s="64"/>
      <c r="G116" s="65"/>
      <c r="H116" s="66"/>
      <c r="I116" s="65"/>
      <c r="J116" s="106"/>
    </row>
    <row r="117" spans="1:10" ht="22.5" customHeight="1">
      <c r="A117" s="31"/>
      <c r="C117" s="40"/>
      <c r="D117" s="33" t="str">
        <f t="shared" si="32"/>
        <v>Fri</v>
      </c>
      <c r="E117" s="34">
        <f t="shared" si="32"/>
        <v>44253</v>
      </c>
      <c r="F117" s="64"/>
      <c r="G117" s="65"/>
      <c r="H117" s="66"/>
      <c r="I117" s="65"/>
      <c r="J117" s="106"/>
    </row>
    <row r="118" spans="1:10" ht="22.5" customHeight="1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4"/>
      <c r="G119" s="65"/>
      <c r="H119" s="67"/>
      <c r="I119" s="65"/>
      <c r="J119" s="106"/>
    </row>
    <row r="120" spans="1:10" ht="30" customHeight="1"/>
    <row r="121" spans="1:10" ht="30" customHeight="1"/>
    <row r="122" spans="1:10" ht="30" customHeight="1"/>
    <row r="123" spans="1:10" ht="30" customHeight="1"/>
    <row r="124" spans="1:10" ht="30" customHeight="1"/>
    <row r="125" spans="1:10" ht="30" customHeight="1"/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9" customHeight="1"/>
    <row r="258" ht="39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</sheetData>
  <mergeCells count="2">
    <mergeCell ref="D1:J1"/>
    <mergeCell ref="D4:E4"/>
  </mergeCells>
  <conditionalFormatting sqref="C11:C15 C17:C20 C22:C119">
    <cfRule type="expression" dxfId="371" priority="124" stopIfTrue="1">
      <formula>IF($A11=1,B11,)</formula>
    </cfRule>
    <cfRule type="expression" dxfId="370" priority="125" stopIfTrue="1">
      <formula>IF($A11="",B11,)</formula>
    </cfRule>
  </conditionalFormatting>
  <conditionalFormatting sqref="E11:E15">
    <cfRule type="expression" dxfId="369" priority="126" stopIfTrue="1">
      <formula>IF($A11="",B11,"")</formula>
    </cfRule>
  </conditionalFormatting>
  <conditionalFormatting sqref="E17:E20 E26:E43 E48 E53:E70 E75 E80:E98 E103 E108:E119">
    <cfRule type="expression" dxfId="368" priority="127" stopIfTrue="1">
      <formula>IF($A17&lt;&gt;1,B17,"")</formula>
    </cfRule>
  </conditionalFormatting>
  <conditionalFormatting sqref="D11:D15 D26:D43 D48 D53:D70 D75 D80:D98 D103 D108:D119 D17:D20">
    <cfRule type="expression" dxfId="367" priority="128" stopIfTrue="1">
      <formula>IF($A11="",B11,)</formula>
    </cfRule>
  </conditionalFormatting>
  <conditionalFormatting sqref="G11:G15 G32:G37 G90:G91 G17:G20 G39:G42 G44:G52 G59:G64 G66:G69 G71:G74 G76:G84 G93:G97 G99:G102 G104:G107 G114:G119">
    <cfRule type="expression" dxfId="366" priority="129" stopIfTrue="1">
      <formula>#REF!="Freelancer"</formula>
    </cfRule>
    <cfRule type="expression" dxfId="365" priority="130" stopIfTrue="1">
      <formula>#REF!="DTC Int. Staff"</formula>
    </cfRule>
  </conditionalFormatting>
  <conditionalFormatting sqref="G119 G37 G64 G91 G39:G42 G44:G52 G66:G69 G71:G74 G76:G84 G93:G97 G99:G102 G104:G107">
    <cfRule type="expression" dxfId="364" priority="122" stopIfTrue="1">
      <formula>$F$5="Freelancer"</formula>
    </cfRule>
    <cfRule type="expression" dxfId="363" priority="123" stopIfTrue="1">
      <formula>$F$5="DTC Int. Staff"</formula>
    </cfRule>
  </conditionalFormatting>
  <conditionalFormatting sqref="G17:G20">
    <cfRule type="expression" dxfId="362" priority="120" stopIfTrue="1">
      <formula>#REF!="Freelancer"</formula>
    </cfRule>
    <cfRule type="expression" dxfId="361" priority="121" stopIfTrue="1">
      <formula>#REF!="DTC Int. Staff"</formula>
    </cfRule>
  </conditionalFormatting>
  <conditionalFormatting sqref="G17:G20">
    <cfRule type="expression" dxfId="360" priority="118" stopIfTrue="1">
      <formula>$F$5="Freelancer"</formula>
    </cfRule>
    <cfRule type="expression" dxfId="359" priority="119" stopIfTrue="1">
      <formula>$F$5="DTC Int. Staff"</formula>
    </cfRule>
  </conditionalFormatting>
  <conditionalFormatting sqref="G22:G25">
    <cfRule type="expression" dxfId="358" priority="116" stopIfTrue="1">
      <formula>#REF!="Freelancer"</formula>
    </cfRule>
    <cfRule type="expression" dxfId="357" priority="117" stopIfTrue="1">
      <formula>#REF!="DTC Int. Staff"</formula>
    </cfRule>
  </conditionalFormatting>
  <conditionalFormatting sqref="G22:G25">
    <cfRule type="expression" dxfId="356" priority="114" stopIfTrue="1">
      <formula>$F$5="Freelancer"</formula>
    </cfRule>
    <cfRule type="expression" dxfId="355" priority="115" stopIfTrue="1">
      <formula>$F$5="DTC Int. Staff"</formula>
    </cfRule>
  </conditionalFormatting>
  <conditionalFormatting sqref="G63">
    <cfRule type="expression" dxfId="354" priority="104" stopIfTrue="1">
      <formula>$F$5="Freelancer"</formula>
    </cfRule>
    <cfRule type="expression" dxfId="353" priority="105" stopIfTrue="1">
      <formula>$F$5="DTC Int. Staff"</formula>
    </cfRule>
  </conditionalFormatting>
  <conditionalFormatting sqref="G86:G89">
    <cfRule type="expression" dxfId="352" priority="102" stopIfTrue="1">
      <formula>#REF!="Freelancer"</formula>
    </cfRule>
    <cfRule type="expression" dxfId="351" priority="103" stopIfTrue="1">
      <formula>#REF!="DTC Int. Staff"</formula>
    </cfRule>
  </conditionalFormatting>
  <conditionalFormatting sqref="G86:G89">
    <cfRule type="expression" dxfId="350" priority="100" stopIfTrue="1">
      <formula>$F$5="Freelancer"</formula>
    </cfRule>
    <cfRule type="expression" dxfId="349" priority="101" stopIfTrue="1">
      <formula>$F$5="DTC Int. Staff"</formula>
    </cfRule>
  </conditionalFormatting>
  <conditionalFormatting sqref="E22:E25">
    <cfRule type="expression" dxfId="348" priority="98" stopIfTrue="1">
      <formula>IF($A22&lt;&gt;1,B22,"")</formula>
    </cfRule>
  </conditionalFormatting>
  <conditionalFormatting sqref="D22:D25">
    <cfRule type="expression" dxfId="347" priority="99" stopIfTrue="1">
      <formula>IF($A22="",B22,)</formula>
    </cfRule>
  </conditionalFormatting>
  <conditionalFormatting sqref="E44:E47">
    <cfRule type="expression" dxfId="346" priority="96" stopIfTrue="1">
      <formula>IF($A44&lt;&gt;1,B44,"")</formula>
    </cfRule>
  </conditionalFormatting>
  <conditionalFormatting sqref="D44:D47">
    <cfRule type="expression" dxfId="345" priority="97" stopIfTrue="1">
      <formula>IF($A44="",B44,)</formula>
    </cfRule>
  </conditionalFormatting>
  <conditionalFormatting sqref="E49:E52">
    <cfRule type="expression" dxfId="344" priority="94" stopIfTrue="1">
      <formula>IF($A49&lt;&gt;1,B49,"")</formula>
    </cfRule>
  </conditionalFormatting>
  <conditionalFormatting sqref="D49:D52">
    <cfRule type="expression" dxfId="343" priority="95" stopIfTrue="1">
      <formula>IF($A49="",B49,)</formula>
    </cfRule>
  </conditionalFormatting>
  <conditionalFormatting sqref="E71:E74">
    <cfRule type="expression" dxfId="342" priority="92" stopIfTrue="1">
      <formula>IF($A71&lt;&gt;1,B71,"")</formula>
    </cfRule>
  </conditionalFormatting>
  <conditionalFormatting sqref="D71:D74">
    <cfRule type="expression" dxfId="341" priority="93" stopIfTrue="1">
      <formula>IF($A71="",B71,)</formula>
    </cfRule>
  </conditionalFormatting>
  <conditionalFormatting sqref="E76:E79">
    <cfRule type="expression" dxfId="340" priority="90" stopIfTrue="1">
      <formula>IF($A76&lt;&gt;1,B76,"")</formula>
    </cfRule>
  </conditionalFormatting>
  <conditionalFormatting sqref="D76:D79">
    <cfRule type="expression" dxfId="339" priority="91" stopIfTrue="1">
      <formula>IF($A76="",B76,)</formula>
    </cfRule>
  </conditionalFormatting>
  <conditionalFormatting sqref="E93">
    <cfRule type="timePeriod" dxfId="338" priority="89" timePeriod="lastWeek">
      <formula>AND(TODAY()-ROUNDDOWN(E93,0)&gt;=(WEEKDAY(TODAY())),TODAY()-ROUNDDOWN(E93,0)&lt;(WEEKDAY(TODAY())+7))</formula>
    </cfRule>
  </conditionalFormatting>
  <conditionalFormatting sqref="E99:E102">
    <cfRule type="expression" dxfId="337" priority="87" stopIfTrue="1">
      <formula>IF($A99&lt;&gt;1,B99,"")</formula>
    </cfRule>
  </conditionalFormatting>
  <conditionalFormatting sqref="D99:D102">
    <cfRule type="expression" dxfId="336" priority="88" stopIfTrue="1">
      <formula>IF($A99="",B99,)</formula>
    </cfRule>
  </conditionalFormatting>
  <conditionalFormatting sqref="E99:E102">
    <cfRule type="timePeriod" dxfId="335" priority="86" timePeriod="lastWeek">
      <formula>AND(TODAY()-ROUNDDOWN(E99,0)&gt;=(WEEKDAY(TODAY())),TODAY()-ROUNDDOWN(E99,0)&lt;(WEEKDAY(TODAY())+7))</formula>
    </cfRule>
  </conditionalFormatting>
  <conditionalFormatting sqref="E104:E107">
    <cfRule type="expression" dxfId="334" priority="84" stopIfTrue="1">
      <formula>IF($A104&lt;&gt;1,B104,"")</formula>
    </cfRule>
  </conditionalFormatting>
  <conditionalFormatting sqref="D104:D107">
    <cfRule type="expression" dxfId="333" priority="85" stopIfTrue="1">
      <formula>IF($A104="",B104,)</formula>
    </cfRule>
  </conditionalFormatting>
  <conditionalFormatting sqref="E104:E107">
    <cfRule type="timePeriod" dxfId="332" priority="83" timePeriod="lastWeek">
      <formula>AND(TODAY()-ROUNDDOWN(E104,0)&gt;=(WEEKDAY(TODAY())),TODAY()-ROUNDDOWN(E104,0)&lt;(WEEKDAY(TODAY())+7))</formula>
    </cfRule>
  </conditionalFormatting>
  <conditionalFormatting sqref="G16">
    <cfRule type="expression" dxfId="331" priority="81" stopIfTrue="1">
      <formula>#REF!="Freelancer"</formula>
    </cfRule>
    <cfRule type="expression" dxfId="330" priority="82" stopIfTrue="1">
      <formula>#REF!="DTC Int. Staff"</formula>
    </cfRule>
  </conditionalFormatting>
  <conditionalFormatting sqref="G16">
    <cfRule type="expression" dxfId="329" priority="79" stopIfTrue="1">
      <formula>#REF!="Freelancer"</formula>
    </cfRule>
    <cfRule type="expression" dxfId="328" priority="80" stopIfTrue="1">
      <formula>#REF!="DTC Int. Staff"</formula>
    </cfRule>
  </conditionalFormatting>
  <conditionalFormatting sqref="G16">
    <cfRule type="expression" dxfId="327" priority="77" stopIfTrue="1">
      <formula>$F$5="Freelancer"</formula>
    </cfRule>
    <cfRule type="expression" dxfId="326" priority="78" stopIfTrue="1">
      <formula>$F$5="DTC Int. Staff"</formula>
    </cfRule>
  </conditionalFormatting>
  <conditionalFormatting sqref="G21">
    <cfRule type="expression" dxfId="325" priority="75" stopIfTrue="1">
      <formula>#REF!="Freelancer"</formula>
    </cfRule>
    <cfRule type="expression" dxfId="324" priority="76" stopIfTrue="1">
      <formula>#REF!="DTC Int. Staff"</formula>
    </cfRule>
  </conditionalFormatting>
  <conditionalFormatting sqref="G27:G30">
    <cfRule type="expression" dxfId="323" priority="73" stopIfTrue="1">
      <formula>#REF!="Freelancer"</formula>
    </cfRule>
    <cfRule type="expression" dxfId="322" priority="74" stopIfTrue="1">
      <formula>#REF!="DTC Int. Staff"</formula>
    </cfRule>
  </conditionalFormatting>
  <conditionalFormatting sqref="G27:G30">
    <cfRule type="expression" dxfId="321" priority="71" stopIfTrue="1">
      <formula>#REF!="Freelancer"</formula>
    </cfRule>
    <cfRule type="expression" dxfId="320" priority="72" stopIfTrue="1">
      <formula>#REF!="DTC Int. Staff"</formula>
    </cfRule>
  </conditionalFormatting>
  <conditionalFormatting sqref="G27:G30">
    <cfRule type="expression" dxfId="319" priority="69" stopIfTrue="1">
      <formula>$F$5="Freelancer"</formula>
    </cfRule>
    <cfRule type="expression" dxfId="318" priority="70" stopIfTrue="1">
      <formula>$F$5="DTC Int. Staff"</formula>
    </cfRule>
  </conditionalFormatting>
  <conditionalFormatting sqref="G26">
    <cfRule type="expression" dxfId="317" priority="67" stopIfTrue="1">
      <formula>#REF!="Freelancer"</formula>
    </cfRule>
    <cfRule type="expression" dxfId="316" priority="68" stopIfTrue="1">
      <formula>#REF!="DTC Int. Staff"</formula>
    </cfRule>
  </conditionalFormatting>
  <conditionalFormatting sqref="G26">
    <cfRule type="expression" dxfId="315" priority="65" stopIfTrue="1">
      <formula>#REF!="Freelancer"</formula>
    </cfRule>
    <cfRule type="expression" dxfId="314" priority="66" stopIfTrue="1">
      <formula>#REF!="DTC Int. Staff"</formula>
    </cfRule>
  </conditionalFormatting>
  <conditionalFormatting sqref="G26">
    <cfRule type="expression" dxfId="313" priority="63" stopIfTrue="1">
      <formula>$F$5="Freelancer"</formula>
    </cfRule>
    <cfRule type="expression" dxfId="312" priority="64" stopIfTrue="1">
      <formula>$F$5="DTC Int. Staff"</formula>
    </cfRule>
  </conditionalFormatting>
  <conditionalFormatting sqref="G31">
    <cfRule type="expression" dxfId="311" priority="61" stopIfTrue="1">
      <formula>#REF!="Freelancer"</formula>
    </cfRule>
    <cfRule type="expression" dxfId="310" priority="62" stopIfTrue="1">
      <formula>#REF!="DTC Int. Staff"</formula>
    </cfRule>
  </conditionalFormatting>
  <conditionalFormatting sqref="G38">
    <cfRule type="expression" dxfId="309" priority="59" stopIfTrue="1">
      <formula>#REF!="Freelancer"</formula>
    </cfRule>
    <cfRule type="expression" dxfId="308" priority="60" stopIfTrue="1">
      <formula>#REF!="DTC Int. Staff"</formula>
    </cfRule>
  </conditionalFormatting>
  <conditionalFormatting sqref="G43">
    <cfRule type="expression" dxfId="307" priority="57" stopIfTrue="1">
      <formula>#REF!="Freelancer"</formula>
    </cfRule>
    <cfRule type="expression" dxfId="306" priority="58" stopIfTrue="1">
      <formula>#REF!="DTC Int. Staff"</formula>
    </cfRule>
  </conditionalFormatting>
  <conditionalFormatting sqref="G43">
    <cfRule type="expression" dxfId="305" priority="55" stopIfTrue="1">
      <formula>#REF!="Freelancer"</formula>
    </cfRule>
    <cfRule type="expression" dxfId="304" priority="56" stopIfTrue="1">
      <formula>#REF!="DTC Int. Staff"</formula>
    </cfRule>
  </conditionalFormatting>
  <conditionalFormatting sqref="G43">
    <cfRule type="expression" dxfId="303" priority="53" stopIfTrue="1">
      <formula>$F$5="Freelancer"</formula>
    </cfRule>
    <cfRule type="expression" dxfId="302" priority="54" stopIfTrue="1">
      <formula>$F$5="DTC Int. Staff"</formula>
    </cfRule>
  </conditionalFormatting>
  <conditionalFormatting sqref="G54:G58">
    <cfRule type="expression" dxfId="301" priority="51" stopIfTrue="1">
      <formula>#REF!="Freelancer"</formula>
    </cfRule>
    <cfRule type="expression" dxfId="300" priority="52" stopIfTrue="1">
      <formula>#REF!="DTC Int. Staff"</formula>
    </cfRule>
  </conditionalFormatting>
  <conditionalFormatting sqref="G54:G58">
    <cfRule type="expression" dxfId="299" priority="49" stopIfTrue="1">
      <formula>$F$5="Freelancer"</formula>
    </cfRule>
    <cfRule type="expression" dxfId="298" priority="50" stopIfTrue="1">
      <formula>$F$5="DTC Int. Staff"</formula>
    </cfRule>
  </conditionalFormatting>
  <conditionalFormatting sqref="G53">
    <cfRule type="expression" dxfId="297" priority="47" stopIfTrue="1">
      <formula>#REF!="Freelancer"</formula>
    </cfRule>
    <cfRule type="expression" dxfId="296" priority="48" stopIfTrue="1">
      <formula>#REF!="DTC Int. Staff"</formula>
    </cfRule>
  </conditionalFormatting>
  <conditionalFormatting sqref="G53">
    <cfRule type="expression" dxfId="295" priority="45" stopIfTrue="1">
      <formula>#REF!="Freelancer"</formula>
    </cfRule>
    <cfRule type="expression" dxfId="294" priority="46" stopIfTrue="1">
      <formula>#REF!="DTC Int. Staff"</formula>
    </cfRule>
  </conditionalFormatting>
  <conditionalFormatting sqref="G53">
    <cfRule type="expression" dxfId="293" priority="43" stopIfTrue="1">
      <formula>$F$5="Freelancer"</formula>
    </cfRule>
    <cfRule type="expression" dxfId="292" priority="44" stopIfTrue="1">
      <formula>$F$5="DTC Int. Staff"</formula>
    </cfRule>
  </conditionalFormatting>
  <conditionalFormatting sqref="G65">
    <cfRule type="expression" dxfId="291" priority="41" stopIfTrue="1">
      <formula>#REF!="Freelancer"</formula>
    </cfRule>
    <cfRule type="expression" dxfId="290" priority="42" stopIfTrue="1">
      <formula>#REF!="DTC Int. Staff"</formula>
    </cfRule>
  </conditionalFormatting>
  <conditionalFormatting sqref="G65">
    <cfRule type="expression" dxfId="289" priority="39" stopIfTrue="1">
      <formula>$F$5="Freelancer"</formula>
    </cfRule>
    <cfRule type="expression" dxfId="288" priority="40" stopIfTrue="1">
      <formula>$F$5="DTC Int. Staff"</formula>
    </cfRule>
  </conditionalFormatting>
  <conditionalFormatting sqref="G70">
    <cfRule type="expression" dxfId="287" priority="37" stopIfTrue="1">
      <formula>#REF!="Freelancer"</formula>
    </cfRule>
    <cfRule type="expression" dxfId="286" priority="38" stopIfTrue="1">
      <formula>#REF!="DTC Int. Staff"</formula>
    </cfRule>
  </conditionalFormatting>
  <conditionalFormatting sqref="G70">
    <cfRule type="expression" dxfId="285" priority="35" stopIfTrue="1">
      <formula>#REF!="Freelancer"</formula>
    </cfRule>
    <cfRule type="expression" dxfId="284" priority="36" stopIfTrue="1">
      <formula>#REF!="DTC Int. Staff"</formula>
    </cfRule>
  </conditionalFormatting>
  <conditionalFormatting sqref="G70">
    <cfRule type="expression" dxfId="283" priority="33" stopIfTrue="1">
      <formula>$F$5="Freelancer"</formula>
    </cfRule>
    <cfRule type="expression" dxfId="282" priority="34" stopIfTrue="1">
      <formula>$F$5="DTC Int. Staff"</formula>
    </cfRule>
  </conditionalFormatting>
  <conditionalFormatting sqref="G75">
    <cfRule type="expression" dxfId="281" priority="31" stopIfTrue="1">
      <formula>#REF!="Freelancer"</formula>
    </cfRule>
    <cfRule type="expression" dxfId="280" priority="32" stopIfTrue="1">
      <formula>#REF!="DTC Int. Staff"</formula>
    </cfRule>
  </conditionalFormatting>
  <conditionalFormatting sqref="G75">
    <cfRule type="expression" dxfId="279" priority="29" stopIfTrue="1">
      <formula>$F$5="Freelancer"</formula>
    </cfRule>
    <cfRule type="expression" dxfId="278" priority="30" stopIfTrue="1">
      <formula>$F$5="DTC Int. Staff"</formula>
    </cfRule>
  </conditionalFormatting>
  <conditionalFormatting sqref="G85">
    <cfRule type="expression" dxfId="277" priority="27" stopIfTrue="1">
      <formula>#REF!="Freelancer"</formula>
    </cfRule>
    <cfRule type="expression" dxfId="276" priority="28" stopIfTrue="1">
      <formula>#REF!="DTC Int. Staff"</formula>
    </cfRule>
  </conditionalFormatting>
  <conditionalFormatting sqref="G85">
    <cfRule type="expression" dxfId="275" priority="25" stopIfTrue="1">
      <formula>$F$5="Freelancer"</formula>
    </cfRule>
    <cfRule type="expression" dxfId="274" priority="26" stopIfTrue="1">
      <formula>$F$5="DTC Int. Staff"</formula>
    </cfRule>
  </conditionalFormatting>
  <conditionalFormatting sqref="G92">
    <cfRule type="expression" dxfId="273" priority="23" stopIfTrue="1">
      <formula>#REF!="Freelancer"</formula>
    </cfRule>
    <cfRule type="expression" dxfId="272" priority="24" stopIfTrue="1">
      <formula>#REF!="DTC Int. Staff"</formula>
    </cfRule>
  </conditionalFormatting>
  <conditionalFormatting sqref="G92">
    <cfRule type="expression" dxfId="271" priority="21" stopIfTrue="1">
      <formula>$F$5="Freelancer"</formula>
    </cfRule>
    <cfRule type="expression" dxfId="270" priority="22" stopIfTrue="1">
      <formula>$F$5="DTC Int. Staff"</formula>
    </cfRule>
  </conditionalFormatting>
  <conditionalFormatting sqref="G98">
    <cfRule type="expression" dxfId="269" priority="19" stopIfTrue="1">
      <formula>#REF!="Freelancer"</formula>
    </cfRule>
    <cfRule type="expression" dxfId="268" priority="20" stopIfTrue="1">
      <formula>#REF!="DTC Int. Staff"</formula>
    </cfRule>
  </conditionalFormatting>
  <conditionalFormatting sqref="G98">
    <cfRule type="expression" dxfId="267" priority="17" stopIfTrue="1">
      <formula>$F$5="Freelancer"</formula>
    </cfRule>
    <cfRule type="expression" dxfId="266" priority="18" stopIfTrue="1">
      <formula>$F$5="DTC Int. Staff"</formula>
    </cfRule>
  </conditionalFormatting>
  <conditionalFormatting sqref="G103">
    <cfRule type="expression" dxfId="265" priority="15" stopIfTrue="1">
      <formula>#REF!="Freelancer"</formula>
    </cfRule>
    <cfRule type="expression" dxfId="264" priority="16" stopIfTrue="1">
      <formula>#REF!="DTC Int. Staff"</formula>
    </cfRule>
  </conditionalFormatting>
  <conditionalFormatting sqref="G103">
    <cfRule type="expression" dxfId="263" priority="13" stopIfTrue="1">
      <formula>$F$5="Freelancer"</formula>
    </cfRule>
    <cfRule type="expression" dxfId="262" priority="14" stopIfTrue="1">
      <formula>$F$5="DTC Int. Staff"</formula>
    </cfRule>
  </conditionalFormatting>
  <conditionalFormatting sqref="G109:G112">
    <cfRule type="expression" dxfId="261" priority="11" stopIfTrue="1">
      <formula>#REF!="Freelancer"</formula>
    </cfRule>
    <cfRule type="expression" dxfId="260" priority="12" stopIfTrue="1">
      <formula>#REF!="DTC Int. Staff"</formula>
    </cfRule>
  </conditionalFormatting>
  <conditionalFormatting sqref="G109:G112">
    <cfRule type="expression" dxfId="259" priority="9" stopIfTrue="1">
      <formula>$F$5="Freelancer"</formula>
    </cfRule>
    <cfRule type="expression" dxfId="258" priority="10" stopIfTrue="1">
      <formula>$F$5="DTC Int. Staff"</formula>
    </cfRule>
  </conditionalFormatting>
  <conditionalFormatting sqref="G108">
    <cfRule type="expression" dxfId="257" priority="7" stopIfTrue="1">
      <formula>#REF!="Freelancer"</formula>
    </cfRule>
    <cfRule type="expression" dxfId="256" priority="8" stopIfTrue="1">
      <formula>#REF!="DTC Int. Staff"</formula>
    </cfRule>
  </conditionalFormatting>
  <conditionalFormatting sqref="G108">
    <cfRule type="expression" dxfId="255" priority="5" stopIfTrue="1">
      <formula>$F$5="Freelancer"</formula>
    </cfRule>
    <cfRule type="expression" dxfId="254" priority="6" stopIfTrue="1">
      <formula>$F$5="DTC Int. Staff"</formula>
    </cfRule>
  </conditionalFormatting>
  <conditionalFormatting sqref="G113">
    <cfRule type="expression" dxfId="253" priority="3" stopIfTrue="1">
      <formula>#REF!="Freelancer"</formula>
    </cfRule>
    <cfRule type="expression" dxfId="252" priority="4" stopIfTrue="1">
      <formula>#REF!="DTC Int. Staff"</formula>
    </cfRule>
  </conditionalFormatting>
  <conditionalFormatting sqref="G113">
    <cfRule type="expression" dxfId="251" priority="1" stopIfTrue="1">
      <formula>$F$5="Freelancer"</formula>
    </cfRule>
    <cfRule type="expression" dxfId="25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4" zoomScale="90" zoomScaleNormal="90" workbookViewId="0">
      <selection activeCell="F11" sqref="F11:G11"/>
    </sheetView>
  </sheetViews>
  <sheetFormatPr defaultColWidth="11.44140625" defaultRowHeight="14.4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1" t="s">
        <v>8</v>
      </c>
      <c r="E4" s="162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8.8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SUM(J10:J198)</f>
        <v>243</v>
      </c>
      <c r="J8" s="25">
        <f>I8/8</f>
        <v>30.375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3</v>
      </c>
      <c r="C10" s="71"/>
      <c r="D10" s="28">
        <v>44256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2"/>
      <c r="D11" s="76" t="str">
        <f>IF(B11=1,"Mo",IF(B11=2,"Tue",IF(B11=3,"Wed",IF(B11=4,"Thu",IF(B11=5,"Fri",IF(B11=6,"Sat",IF(B11=7,"Sun","")))))))</f>
        <v>Mo</v>
      </c>
      <c r="E11" s="45">
        <f>+D10</f>
        <v>44256</v>
      </c>
      <c r="F11" s="46" t="s">
        <v>60</v>
      </c>
      <c r="G11" s="47">
        <v>9001</v>
      </c>
      <c r="H11" s="48" t="s">
        <v>76</v>
      </c>
      <c r="I11" s="47" t="s">
        <v>56</v>
      </c>
      <c r="J11" s="85">
        <v>12</v>
      </c>
    </row>
    <row r="12" spans="1:10" ht="22.5" customHeight="1">
      <c r="A12" s="31"/>
      <c r="C12" s="74"/>
      <c r="D12" s="76" t="str">
        <f>D11</f>
        <v>Mo</v>
      </c>
      <c r="E12" s="45">
        <f>E11</f>
        <v>44256</v>
      </c>
      <c r="F12" s="46"/>
      <c r="G12" s="47"/>
      <c r="H12" s="70"/>
      <c r="I12" s="47"/>
      <c r="J12" s="85"/>
    </row>
    <row r="13" spans="1:10" ht="22.5" customHeight="1">
      <c r="A13" s="31"/>
      <c r="C13" s="74"/>
      <c r="D13" s="76" t="str">
        <f t="shared" ref="D13:E15" si="2">D12</f>
        <v>Mo</v>
      </c>
      <c r="E13" s="45">
        <f t="shared" si="2"/>
        <v>44256</v>
      </c>
      <c r="F13" s="46"/>
      <c r="G13" s="47"/>
      <c r="H13" s="70"/>
      <c r="I13" s="47"/>
      <c r="J13" s="85"/>
    </row>
    <row r="14" spans="1:10" ht="22.5" customHeight="1">
      <c r="A14" s="31"/>
      <c r="C14" s="74"/>
      <c r="D14" s="76" t="str">
        <f t="shared" si="2"/>
        <v>Mo</v>
      </c>
      <c r="E14" s="45">
        <f t="shared" si="2"/>
        <v>44256</v>
      </c>
      <c r="F14" s="46"/>
      <c r="G14" s="47"/>
      <c r="H14" s="70"/>
      <c r="I14" s="47"/>
      <c r="J14" s="85"/>
    </row>
    <row r="15" spans="1:10" ht="22.5" customHeight="1">
      <c r="A15" s="31"/>
      <c r="C15" s="74"/>
      <c r="D15" s="76" t="str">
        <f t="shared" si="2"/>
        <v>Mo</v>
      </c>
      <c r="E15" s="45">
        <f t="shared" si="2"/>
        <v>44256</v>
      </c>
      <c r="F15" s="46"/>
      <c r="G15" s="47"/>
      <c r="H15" s="70"/>
      <c r="I15" s="47"/>
      <c r="J15" s="85"/>
    </row>
    <row r="16" spans="1:10" ht="22.5" customHeight="1">
      <c r="A16" s="31"/>
      <c r="B16" s="8">
        <f t="shared" si="1"/>
        <v>2</v>
      </c>
      <c r="C16" s="75"/>
      <c r="D16" s="73" t="str">
        <f>IF(B16=1,"Mo",IF(B16=2,"Tue",IF(B16=3,"Wed",IF(B16=4,"Thu",IF(B16=5,"Fri",IF(B16=6,"Sat",IF(B16=7,"Sun","")))))))</f>
        <v>Tue</v>
      </c>
      <c r="E16" s="34">
        <f>+E11+1</f>
        <v>44257</v>
      </c>
      <c r="F16" s="35" t="s">
        <v>60</v>
      </c>
      <c r="G16" s="36">
        <v>9001</v>
      </c>
      <c r="H16" s="43" t="s">
        <v>76</v>
      </c>
      <c r="I16" s="36" t="s">
        <v>56</v>
      </c>
      <c r="J16" s="84">
        <v>11</v>
      </c>
    </row>
    <row r="17" spans="1:10" ht="22.5" customHeight="1">
      <c r="A17" s="31"/>
      <c r="C17" s="75"/>
      <c r="D17" s="73" t="str">
        <f>D16</f>
        <v>Tue</v>
      </c>
      <c r="E17" s="34">
        <f>E16</f>
        <v>44257</v>
      </c>
      <c r="F17" s="35"/>
      <c r="G17" s="36"/>
      <c r="H17" s="43"/>
      <c r="I17" s="36"/>
      <c r="J17" s="84"/>
    </row>
    <row r="18" spans="1:10" ht="22.5" customHeight="1">
      <c r="A18" s="31"/>
      <c r="C18" s="75"/>
      <c r="D18" s="73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4"/>
    </row>
    <row r="19" spans="1:10" ht="22.5" customHeight="1">
      <c r="A19" s="31"/>
      <c r="C19" s="75"/>
      <c r="D19" s="73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4"/>
    </row>
    <row r="20" spans="1:10" ht="22.5" customHeight="1">
      <c r="A20" s="31"/>
      <c r="C20" s="75"/>
      <c r="D20" s="73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4"/>
    </row>
    <row r="21" spans="1:10" ht="22.5" customHeight="1">
      <c r="A21" s="31"/>
      <c r="B21" s="8">
        <f t="shared" si="1"/>
        <v>3</v>
      </c>
      <c r="C21" s="75"/>
      <c r="D21" s="76" t="str">
        <f>IF(B21=1,"Mo",IF(B21=2,"Tue",IF(B21=3,"Wed",IF(B21=4,"Thu",IF(B21=5,"Fri",IF(B21=6,"Sat",IF(B21=7,"Sun","")))))))</f>
        <v>Wed</v>
      </c>
      <c r="E21" s="45">
        <f>+E16+1</f>
        <v>44258</v>
      </c>
      <c r="F21" s="46" t="s">
        <v>60</v>
      </c>
      <c r="G21" s="47">
        <v>9001</v>
      </c>
      <c r="H21" s="48" t="s">
        <v>76</v>
      </c>
      <c r="I21" s="47" t="s">
        <v>56</v>
      </c>
      <c r="J21" s="85">
        <v>11</v>
      </c>
    </row>
    <row r="22" spans="1:10" ht="22.5" customHeight="1">
      <c r="A22" s="31"/>
      <c r="C22" s="75"/>
      <c r="D22" s="76" t="str">
        <f>D21</f>
        <v>Wed</v>
      </c>
      <c r="E22" s="45">
        <f>E21</f>
        <v>44258</v>
      </c>
      <c r="F22" s="46"/>
      <c r="G22" s="47"/>
      <c r="H22" s="70"/>
      <c r="I22" s="47"/>
      <c r="J22" s="85"/>
    </row>
    <row r="23" spans="1:10" ht="22.5" customHeight="1">
      <c r="A23" s="31"/>
      <c r="C23" s="75"/>
      <c r="D23" s="76" t="str">
        <f t="shared" ref="D23:D25" si="5">D22</f>
        <v>Wed</v>
      </c>
      <c r="E23" s="45">
        <f t="shared" ref="E23:E25" si="6">E22</f>
        <v>44258</v>
      </c>
      <c r="F23" s="46"/>
      <c r="G23" s="47"/>
      <c r="H23" s="70"/>
      <c r="I23" s="47"/>
      <c r="J23" s="85"/>
    </row>
    <row r="24" spans="1:10" ht="22.5" customHeight="1">
      <c r="A24" s="31"/>
      <c r="C24" s="75"/>
      <c r="D24" s="76" t="str">
        <f t="shared" si="5"/>
        <v>Wed</v>
      </c>
      <c r="E24" s="45">
        <f t="shared" si="6"/>
        <v>44258</v>
      </c>
      <c r="F24" s="46"/>
      <c r="G24" s="47"/>
      <c r="H24" s="70"/>
      <c r="I24" s="47"/>
      <c r="J24" s="85"/>
    </row>
    <row r="25" spans="1:10" ht="22.5" customHeight="1">
      <c r="A25" s="31"/>
      <c r="C25" s="75"/>
      <c r="D25" s="76" t="str">
        <f t="shared" si="5"/>
        <v>Wed</v>
      </c>
      <c r="E25" s="45">
        <f t="shared" si="6"/>
        <v>44258</v>
      </c>
      <c r="F25" s="46"/>
      <c r="G25" s="47"/>
      <c r="H25" s="70"/>
      <c r="I25" s="47"/>
      <c r="J25" s="85"/>
    </row>
    <row r="26" spans="1:10" ht="22.5" customHeight="1">
      <c r="A26" s="31">
        <f t="shared" si="0"/>
        <v>1</v>
      </c>
      <c r="B26" s="8">
        <f t="shared" si="1"/>
        <v>4</v>
      </c>
      <c r="C26" s="75"/>
      <c r="D26" s="73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 t="s">
        <v>60</v>
      </c>
      <c r="G26" s="36">
        <v>9001</v>
      </c>
      <c r="H26" s="43" t="s">
        <v>76</v>
      </c>
      <c r="I26" s="36" t="s">
        <v>56</v>
      </c>
      <c r="J26" s="84">
        <v>11</v>
      </c>
    </row>
    <row r="27" spans="1:10" ht="22.5" customHeight="1">
      <c r="A27" s="31"/>
      <c r="C27" s="75"/>
      <c r="D27" s="73" t="str">
        <f>D26</f>
        <v>Thu</v>
      </c>
      <c r="E27" s="34">
        <f>E26</f>
        <v>44259</v>
      </c>
      <c r="F27" s="35"/>
      <c r="G27" s="36"/>
      <c r="H27" s="37"/>
      <c r="I27" s="36"/>
      <c r="J27" s="84"/>
    </row>
    <row r="28" spans="1:10" ht="22.5" customHeight="1">
      <c r="A28" s="31"/>
      <c r="C28" s="75"/>
      <c r="D28" s="73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4"/>
    </row>
    <row r="29" spans="1:10" ht="22.5" customHeight="1">
      <c r="A29" s="31"/>
      <c r="C29" s="75"/>
      <c r="D29" s="73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4"/>
    </row>
    <row r="30" spans="1:10" ht="22.5" customHeight="1">
      <c r="A30" s="31"/>
      <c r="C30" s="75"/>
      <c r="D30" s="73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4"/>
    </row>
    <row r="31" spans="1:10" ht="22.5" customHeight="1">
      <c r="A31" s="31">
        <f t="shared" si="0"/>
        <v>1</v>
      </c>
      <c r="B31" s="8">
        <f t="shared" si="1"/>
        <v>5</v>
      </c>
      <c r="C31" s="75"/>
      <c r="D31" s="76" t="str">
        <f t="shared" si="7"/>
        <v>Fri</v>
      </c>
      <c r="E31" s="45">
        <f>+E26+1</f>
        <v>44260</v>
      </c>
      <c r="F31" s="46" t="s">
        <v>60</v>
      </c>
      <c r="G31" s="47">
        <v>9001</v>
      </c>
      <c r="H31" s="48" t="s">
        <v>78</v>
      </c>
      <c r="I31" s="47" t="s">
        <v>56</v>
      </c>
      <c r="J31" s="85">
        <v>12</v>
      </c>
    </row>
    <row r="32" spans="1:10" ht="22.5" customHeight="1">
      <c r="A32" s="31"/>
      <c r="C32" s="75"/>
      <c r="D32" s="76" t="str">
        <f>D31</f>
        <v>Fri</v>
      </c>
      <c r="E32" s="45">
        <f>E31</f>
        <v>44260</v>
      </c>
      <c r="F32" s="46"/>
      <c r="G32" s="47"/>
      <c r="H32" s="48"/>
      <c r="I32" s="47"/>
      <c r="J32" s="85"/>
    </row>
    <row r="33" spans="1:10" ht="22.5" customHeight="1">
      <c r="A33" s="31"/>
      <c r="C33" s="75"/>
      <c r="D33" s="76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5"/>
    </row>
    <row r="34" spans="1:10" ht="22.5" customHeight="1">
      <c r="A34" s="31"/>
      <c r="C34" s="75"/>
      <c r="D34" s="76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5"/>
    </row>
    <row r="35" spans="1:10" ht="22.5" customHeight="1">
      <c r="A35" s="31"/>
      <c r="C35" s="75"/>
      <c r="D35" s="76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5"/>
    </row>
    <row r="36" spans="1:10" ht="22.5" customHeight="1">
      <c r="A36" s="31" t="str">
        <f t="shared" si="0"/>
        <v/>
      </c>
      <c r="B36" s="8">
        <f t="shared" si="1"/>
        <v>6</v>
      </c>
      <c r="C36" s="75"/>
      <c r="D36" s="73" t="str">
        <f t="shared" si="7"/>
        <v>Sat</v>
      </c>
      <c r="E36" s="34">
        <f>+E31+1</f>
        <v>44261</v>
      </c>
      <c r="F36" s="64"/>
      <c r="G36" s="65"/>
      <c r="H36" s="69"/>
      <c r="I36" s="65"/>
      <c r="J36" s="86"/>
    </row>
    <row r="37" spans="1:10" ht="22.5" customHeight="1">
      <c r="A37" s="31" t="str">
        <f t="shared" si="0"/>
        <v/>
      </c>
      <c r="B37" s="8">
        <f t="shared" si="1"/>
        <v>7</v>
      </c>
      <c r="C37" s="75"/>
      <c r="D37" s="76" t="str">
        <f t="shared" si="7"/>
        <v>Sun</v>
      </c>
      <c r="E37" s="45">
        <f>+E36+1</f>
        <v>44262</v>
      </c>
      <c r="F37" s="64"/>
      <c r="G37" s="65"/>
      <c r="H37" s="66"/>
      <c r="I37" s="65"/>
      <c r="J37" s="86"/>
    </row>
    <row r="38" spans="1:10" ht="22.5" customHeight="1">
      <c r="A38" s="31">
        <f t="shared" si="0"/>
        <v>1</v>
      </c>
      <c r="B38" s="8">
        <f t="shared" si="1"/>
        <v>1</v>
      </c>
      <c r="C38" s="75"/>
      <c r="D38" s="73" t="str">
        <f>IF(B38=1,"Mo",IF(B38=2,"Tue",IF(B38=3,"Wed",IF(B38=4,"Thu",IF(B38=5,"Fri",IF(B38=6,"Sat",IF(B38=7,"Sun","")))))))</f>
        <v>Mo</v>
      </c>
      <c r="E38" s="34">
        <f>+E37+1</f>
        <v>44263</v>
      </c>
      <c r="F38" s="35" t="s">
        <v>60</v>
      </c>
      <c r="G38" s="36">
        <v>9001</v>
      </c>
      <c r="H38" s="43" t="s">
        <v>77</v>
      </c>
      <c r="I38" s="36" t="s">
        <v>56</v>
      </c>
      <c r="J38" s="84">
        <v>12</v>
      </c>
    </row>
    <row r="39" spans="1:10" ht="22.5" customHeight="1">
      <c r="A39" s="31"/>
      <c r="C39" s="75"/>
      <c r="D39" s="73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4"/>
    </row>
    <row r="40" spans="1:10" ht="22.5" customHeight="1">
      <c r="A40" s="31"/>
      <c r="C40" s="75"/>
      <c r="D40" s="73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4"/>
    </row>
    <row r="41" spans="1:10" ht="22.5" customHeight="1">
      <c r="A41" s="31"/>
      <c r="C41" s="75"/>
      <c r="D41" s="73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4"/>
    </row>
    <row r="42" spans="1:10" ht="22.5" customHeight="1">
      <c r="A42" s="31"/>
      <c r="C42" s="75"/>
      <c r="D42" s="73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4"/>
    </row>
    <row r="43" spans="1:10" ht="22.5" customHeight="1">
      <c r="A43" s="31">
        <f t="shared" si="0"/>
        <v>1</v>
      </c>
      <c r="B43" s="8">
        <f t="shared" si="1"/>
        <v>2</v>
      </c>
      <c r="C43" s="75"/>
      <c r="D43" s="76" t="str">
        <f>IF(B43=1,"Mo",IF(B43=2,"Tue",IF(B43=3,"Wed",IF(B43=4,"Thu",IF(B43=5,"Fri",IF(B43=6,"Sat",IF(B43=7,"Sun","")))))))</f>
        <v>Tue</v>
      </c>
      <c r="E43" s="45">
        <f>+E38+1</f>
        <v>44264</v>
      </c>
      <c r="F43" s="46" t="s">
        <v>60</v>
      </c>
      <c r="G43" s="47">
        <v>9001</v>
      </c>
      <c r="H43" s="48" t="s">
        <v>77</v>
      </c>
      <c r="I43" s="47" t="s">
        <v>56</v>
      </c>
      <c r="J43" s="85">
        <v>9</v>
      </c>
    </row>
    <row r="44" spans="1:10" ht="22.5" customHeight="1">
      <c r="A44" s="31"/>
      <c r="C44" s="75"/>
      <c r="D44" s="76" t="str">
        <f>D43</f>
        <v>Tue</v>
      </c>
      <c r="E44" s="45">
        <f>E43</f>
        <v>44264</v>
      </c>
      <c r="F44" s="46"/>
      <c r="G44" s="47"/>
      <c r="H44" s="70"/>
      <c r="I44" s="47"/>
      <c r="J44" s="85"/>
    </row>
    <row r="45" spans="1:10" ht="22.5" customHeight="1">
      <c r="A45" s="31"/>
      <c r="C45" s="75"/>
      <c r="D45" s="76" t="str">
        <f t="shared" ref="D45:D46" si="12">D44</f>
        <v>Tue</v>
      </c>
      <c r="E45" s="45">
        <f t="shared" ref="E45:E46" si="13">E44</f>
        <v>44264</v>
      </c>
      <c r="F45" s="46"/>
      <c r="G45" s="47"/>
      <c r="H45" s="70"/>
      <c r="I45" s="47"/>
      <c r="J45" s="85"/>
    </row>
    <row r="46" spans="1:10" ht="22.5" customHeight="1">
      <c r="A46" s="31"/>
      <c r="C46" s="75"/>
      <c r="D46" s="76" t="str">
        <f t="shared" si="12"/>
        <v>Tue</v>
      </c>
      <c r="E46" s="45">
        <f t="shared" si="13"/>
        <v>44264</v>
      </c>
      <c r="F46" s="46"/>
      <c r="G46" s="47"/>
      <c r="H46" s="70"/>
      <c r="I46" s="47"/>
      <c r="J46" s="85"/>
    </row>
    <row r="47" spans="1:10" ht="22.5" customHeight="1">
      <c r="A47" s="31"/>
      <c r="C47" s="75"/>
      <c r="D47" s="76" t="str">
        <f t="shared" ref="D47" si="14">D46</f>
        <v>Tue</v>
      </c>
      <c r="E47" s="45">
        <f t="shared" ref="E47" si="15">E46</f>
        <v>44264</v>
      </c>
      <c r="F47" s="46"/>
      <c r="G47" s="47"/>
      <c r="H47" s="70"/>
      <c r="I47" s="47"/>
      <c r="J47" s="85"/>
    </row>
    <row r="48" spans="1:10" ht="22.5" customHeight="1">
      <c r="A48" s="31">
        <f t="shared" si="0"/>
        <v>1</v>
      </c>
      <c r="B48" s="8">
        <f t="shared" si="1"/>
        <v>3</v>
      </c>
      <c r="C48" s="75"/>
      <c r="D48" s="73" t="str">
        <f>IF(B48=1,"Mo",IF(B48=2,"Tue",IF(B48=3,"Wed",IF(B48=4,"Thu",IF(B48=5,"Fri",IF(B48=6,"Sat",IF(B48=7,"Sun","")))))))</f>
        <v>Wed</v>
      </c>
      <c r="E48" s="34">
        <f>+E43+1</f>
        <v>44265</v>
      </c>
      <c r="F48" s="35" t="s">
        <v>60</v>
      </c>
      <c r="G48" s="36">
        <v>9001</v>
      </c>
      <c r="H48" s="43" t="s">
        <v>77</v>
      </c>
      <c r="I48" s="36" t="s">
        <v>56</v>
      </c>
      <c r="J48" s="84">
        <v>12</v>
      </c>
    </row>
    <row r="49" spans="1:10" ht="22.5" customHeight="1">
      <c r="A49" s="31"/>
      <c r="C49" s="75"/>
      <c r="D49" s="73" t="str">
        <f>D48</f>
        <v>Wed</v>
      </c>
      <c r="E49" s="34">
        <f>E48</f>
        <v>44265</v>
      </c>
      <c r="F49" s="35"/>
      <c r="G49" s="36"/>
      <c r="H49" s="37"/>
      <c r="I49" s="36"/>
      <c r="J49" s="84"/>
    </row>
    <row r="50" spans="1:10" ht="22.5" customHeight="1">
      <c r="A50" s="31"/>
      <c r="C50" s="75"/>
      <c r="D50" s="73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4"/>
    </row>
    <row r="51" spans="1:10" ht="22.5" customHeight="1">
      <c r="A51" s="31"/>
      <c r="C51" s="75"/>
      <c r="D51" s="73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4"/>
    </row>
    <row r="52" spans="1:10" ht="22.5" customHeight="1">
      <c r="A52" s="31"/>
      <c r="C52" s="75"/>
      <c r="D52" s="73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4"/>
    </row>
    <row r="53" spans="1:10" s="68" customFormat="1" ht="22.5" customHeight="1">
      <c r="A53" s="31">
        <f t="shared" si="0"/>
        <v>1</v>
      </c>
      <c r="B53" s="68">
        <f t="shared" si="1"/>
        <v>4</v>
      </c>
      <c r="C53" s="77"/>
      <c r="D53" s="76" t="str">
        <f t="shared" si="7"/>
        <v>Thu</v>
      </c>
      <c r="E53" s="45">
        <f>+E48+1</f>
        <v>44266</v>
      </c>
      <c r="F53" s="46" t="s">
        <v>60</v>
      </c>
      <c r="G53" s="47">
        <v>9001</v>
      </c>
      <c r="H53" s="48" t="s">
        <v>77</v>
      </c>
      <c r="I53" s="47" t="s">
        <v>56</v>
      </c>
      <c r="J53" s="85">
        <v>15</v>
      </c>
    </row>
    <row r="54" spans="1:10" s="68" customFormat="1" ht="22.5" customHeight="1">
      <c r="A54" s="31"/>
      <c r="C54" s="77"/>
      <c r="D54" s="76" t="str">
        <f>D53</f>
        <v>Thu</v>
      </c>
      <c r="E54" s="45">
        <f>E53</f>
        <v>44266</v>
      </c>
      <c r="F54" s="46"/>
      <c r="G54" s="47"/>
      <c r="H54" s="48"/>
      <c r="I54" s="47"/>
      <c r="J54" s="85"/>
    </row>
    <row r="55" spans="1:10" s="68" customFormat="1" ht="22.5" customHeight="1">
      <c r="A55" s="31"/>
      <c r="C55" s="77"/>
      <c r="D55" s="76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5"/>
    </row>
    <row r="56" spans="1:10" s="68" customFormat="1" ht="22.5" customHeight="1">
      <c r="A56" s="31"/>
      <c r="C56" s="77"/>
      <c r="D56" s="76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5"/>
    </row>
    <row r="57" spans="1:10" s="68" customFormat="1" ht="22.5" customHeight="1">
      <c r="A57" s="31"/>
      <c r="C57" s="77"/>
      <c r="D57" s="76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5"/>
    </row>
    <row r="58" spans="1:10" s="68" customFormat="1" ht="22.5" customHeight="1">
      <c r="A58" s="31">
        <f t="shared" si="0"/>
        <v>1</v>
      </c>
      <c r="B58" s="68">
        <f t="shared" si="1"/>
        <v>5</v>
      </c>
      <c r="C58" s="77"/>
      <c r="D58" s="73" t="str">
        <f t="shared" si="7"/>
        <v>Fri</v>
      </c>
      <c r="E58" s="34">
        <f>+E53+1</f>
        <v>44267</v>
      </c>
      <c r="F58" s="35" t="s">
        <v>60</v>
      </c>
      <c r="G58" s="36">
        <v>9001</v>
      </c>
      <c r="H58" s="43" t="s">
        <v>77</v>
      </c>
      <c r="I58" s="36" t="s">
        <v>56</v>
      </c>
      <c r="J58" s="86">
        <v>15</v>
      </c>
    </row>
    <row r="59" spans="1:10" s="68" customFormat="1" ht="22.5" customHeight="1">
      <c r="A59" s="31"/>
      <c r="C59" s="77"/>
      <c r="D59" s="73" t="str">
        <f t="shared" ref="D59:E62" si="19">D58</f>
        <v>Fri</v>
      </c>
      <c r="E59" s="34">
        <f t="shared" si="19"/>
        <v>44267</v>
      </c>
      <c r="F59" s="64"/>
      <c r="G59" s="65"/>
      <c r="H59" s="67"/>
      <c r="I59" s="65"/>
      <c r="J59" s="86"/>
    </row>
    <row r="60" spans="1:10" s="68" customFormat="1" ht="22.5" customHeight="1">
      <c r="A60" s="31"/>
      <c r="C60" s="77"/>
      <c r="D60" s="73" t="str">
        <f t="shared" si="19"/>
        <v>Fri</v>
      </c>
      <c r="E60" s="34">
        <f t="shared" si="19"/>
        <v>44267</v>
      </c>
      <c r="F60" s="64"/>
      <c r="G60" s="65"/>
      <c r="H60" s="67"/>
      <c r="I60" s="65"/>
      <c r="J60" s="86"/>
    </row>
    <row r="61" spans="1:10" s="68" customFormat="1" ht="22.5" customHeight="1">
      <c r="A61" s="31"/>
      <c r="C61" s="77"/>
      <c r="D61" s="73" t="str">
        <f t="shared" si="19"/>
        <v>Fri</v>
      </c>
      <c r="E61" s="34">
        <f t="shared" si="19"/>
        <v>44267</v>
      </c>
      <c r="F61" s="64"/>
      <c r="G61" s="65"/>
      <c r="H61" s="67"/>
      <c r="I61" s="65"/>
      <c r="J61" s="86"/>
    </row>
    <row r="62" spans="1:10" s="68" customFormat="1" ht="22.5" customHeight="1">
      <c r="A62" s="31"/>
      <c r="C62" s="77"/>
      <c r="D62" s="73" t="str">
        <f t="shared" si="19"/>
        <v>Fri</v>
      </c>
      <c r="E62" s="34">
        <f t="shared" si="19"/>
        <v>44267</v>
      </c>
      <c r="F62" s="64"/>
      <c r="G62" s="65"/>
      <c r="H62" s="67"/>
      <c r="I62" s="65"/>
      <c r="J62" s="86"/>
    </row>
    <row r="63" spans="1:10" ht="22.5" customHeight="1">
      <c r="A63" s="31" t="str">
        <f t="shared" si="0"/>
        <v/>
      </c>
      <c r="B63" s="8">
        <f t="shared" si="1"/>
        <v>6</v>
      </c>
      <c r="C63" s="75"/>
      <c r="D63" s="73" t="str">
        <f t="shared" si="7"/>
        <v>Sat</v>
      </c>
      <c r="E63" s="34">
        <f>+E58+1</f>
        <v>44268</v>
      </c>
      <c r="F63" s="35"/>
      <c r="G63" s="36"/>
      <c r="H63" s="43"/>
      <c r="I63" s="36"/>
      <c r="J63" s="84"/>
    </row>
    <row r="64" spans="1:10" ht="22.5" customHeight="1">
      <c r="A64" s="31" t="str">
        <f t="shared" si="0"/>
        <v/>
      </c>
      <c r="B64" s="8">
        <f t="shared" si="1"/>
        <v>7</v>
      </c>
      <c r="C64" s="75"/>
      <c r="D64" s="76" t="str">
        <f t="shared" si="7"/>
        <v>Sun</v>
      </c>
      <c r="E64" s="45">
        <f>+E63+1</f>
        <v>44269</v>
      </c>
      <c r="F64" s="64"/>
      <c r="G64" s="65"/>
      <c r="H64" s="66"/>
      <c r="I64" s="65"/>
      <c r="J64" s="86"/>
    </row>
    <row r="65" spans="1:10" ht="22.5" customHeight="1">
      <c r="A65" s="31">
        <f t="shared" si="0"/>
        <v>1</v>
      </c>
      <c r="B65" s="8">
        <f t="shared" si="1"/>
        <v>1</v>
      </c>
      <c r="C65" s="75"/>
      <c r="D65" s="73" t="str">
        <f t="shared" si="7"/>
        <v>Mo</v>
      </c>
      <c r="E65" s="34">
        <f>+E64+1</f>
        <v>44270</v>
      </c>
      <c r="F65" s="35" t="s">
        <v>60</v>
      </c>
      <c r="G65" s="36">
        <v>9001</v>
      </c>
      <c r="H65" s="43" t="s">
        <v>77</v>
      </c>
      <c r="I65" s="36" t="s">
        <v>56</v>
      </c>
      <c r="J65" s="84">
        <v>16</v>
      </c>
    </row>
    <row r="66" spans="1:10" ht="22.5" customHeight="1">
      <c r="A66" s="31"/>
      <c r="C66" s="75"/>
      <c r="D66" s="73" t="str">
        <f>D65</f>
        <v>Mo</v>
      </c>
      <c r="E66" s="34">
        <f>E65</f>
        <v>44270</v>
      </c>
      <c r="F66" s="35"/>
      <c r="G66" s="36"/>
      <c r="H66" s="43"/>
      <c r="I66" s="36"/>
      <c r="J66" s="84"/>
    </row>
    <row r="67" spans="1:10" ht="22.5" customHeight="1">
      <c r="A67" s="31"/>
      <c r="C67" s="75"/>
      <c r="D67" s="73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4"/>
    </row>
    <row r="68" spans="1:10" ht="22.5" customHeight="1">
      <c r="A68" s="31"/>
      <c r="C68" s="75"/>
      <c r="D68" s="73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4"/>
    </row>
    <row r="69" spans="1:10" ht="22.5" customHeight="1">
      <c r="A69" s="31"/>
      <c r="C69" s="75"/>
      <c r="D69" s="73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4"/>
    </row>
    <row r="70" spans="1:10" ht="22.5" customHeight="1">
      <c r="A70" s="31">
        <f t="shared" si="0"/>
        <v>1</v>
      </c>
      <c r="B70" s="8">
        <f t="shared" si="1"/>
        <v>2</v>
      </c>
      <c r="C70" s="75"/>
      <c r="D70" s="76" t="str">
        <f t="shared" si="7"/>
        <v>Tue</v>
      </c>
      <c r="E70" s="45">
        <f>+E65+1</f>
        <v>44271</v>
      </c>
      <c r="F70" s="46" t="s">
        <v>60</v>
      </c>
      <c r="G70" s="47">
        <v>9001</v>
      </c>
      <c r="H70" s="48" t="s">
        <v>82</v>
      </c>
      <c r="I70" s="47" t="s">
        <v>56</v>
      </c>
      <c r="J70" s="85">
        <v>8</v>
      </c>
    </row>
    <row r="71" spans="1:10" ht="22.5" customHeight="1">
      <c r="A71" s="31"/>
      <c r="C71" s="75"/>
      <c r="D71" s="76" t="str">
        <f>D70</f>
        <v>Tue</v>
      </c>
      <c r="E71" s="45">
        <f>E70</f>
        <v>44271</v>
      </c>
      <c r="F71" s="46"/>
      <c r="G71" s="47"/>
      <c r="H71" s="48"/>
      <c r="I71" s="47"/>
      <c r="J71" s="85"/>
    </row>
    <row r="72" spans="1:10" ht="22.5" customHeight="1">
      <c r="A72" s="31"/>
      <c r="C72" s="75"/>
      <c r="D72" s="76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5"/>
    </row>
    <row r="73" spans="1:10" ht="22.5" customHeight="1">
      <c r="A73" s="31"/>
      <c r="C73" s="75"/>
      <c r="D73" s="76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5"/>
    </row>
    <row r="74" spans="1:10" ht="22.5" customHeight="1">
      <c r="A74" s="31"/>
      <c r="C74" s="75"/>
      <c r="D74" s="76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5"/>
    </row>
    <row r="75" spans="1:10" ht="22.5" customHeight="1">
      <c r="A75" s="31">
        <f t="shared" si="0"/>
        <v>1</v>
      </c>
      <c r="B75" s="8">
        <f t="shared" si="1"/>
        <v>3</v>
      </c>
      <c r="C75" s="75"/>
      <c r="D75" s="73" t="str">
        <f t="shared" si="7"/>
        <v>Wed</v>
      </c>
      <c r="E75" s="34">
        <f>+E70+1</f>
        <v>44272</v>
      </c>
      <c r="F75" s="35" t="s">
        <v>60</v>
      </c>
      <c r="G75" s="36">
        <v>9001</v>
      </c>
      <c r="H75" s="43" t="s">
        <v>81</v>
      </c>
      <c r="I75" s="36" t="s">
        <v>56</v>
      </c>
      <c r="J75" s="84">
        <v>8</v>
      </c>
    </row>
    <row r="76" spans="1:10" ht="22.5" customHeight="1">
      <c r="A76" s="31"/>
      <c r="C76" s="75"/>
      <c r="D76" s="73" t="str">
        <f>D75</f>
        <v>Wed</v>
      </c>
      <c r="E76" s="34">
        <f>E75</f>
        <v>44272</v>
      </c>
      <c r="F76" s="35"/>
      <c r="G76" s="36"/>
      <c r="H76" s="43"/>
      <c r="I76" s="36"/>
      <c r="J76" s="84"/>
    </row>
    <row r="77" spans="1:10" ht="22.5" customHeight="1">
      <c r="A77" s="31"/>
      <c r="C77" s="75"/>
      <c r="D77" s="73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4"/>
    </row>
    <row r="78" spans="1:10" ht="22.5" customHeight="1">
      <c r="A78" s="31"/>
      <c r="C78" s="75"/>
      <c r="D78" s="73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4"/>
    </row>
    <row r="79" spans="1:10" ht="22.5" customHeight="1">
      <c r="A79" s="31"/>
      <c r="C79" s="75"/>
      <c r="D79" s="73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4"/>
    </row>
    <row r="80" spans="1:10" ht="22.5" customHeight="1">
      <c r="A80" s="31">
        <f t="shared" si="0"/>
        <v>1</v>
      </c>
      <c r="B80" s="8">
        <f t="shared" si="1"/>
        <v>4</v>
      </c>
      <c r="C80" s="75"/>
      <c r="D80" s="76" t="str">
        <f t="shared" si="7"/>
        <v>Thu</v>
      </c>
      <c r="E80" s="45">
        <f>+E75+1</f>
        <v>44273</v>
      </c>
      <c r="F80" s="46" t="s">
        <v>60</v>
      </c>
      <c r="G80" s="47">
        <v>9001</v>
      </c>
      <c r="H80" s="48" t="s">
        <v>81</v>
      </c>
      <c r="I80" s="47" t="s">
        <v>56</v>
      </c>
      <c r="J80" s="85">
        <v>9</v>
      </c>
    </row>
    <row r="81" spans="1:10" ht="22.5" customHeight="1">
      <c r="A81" s="31"/>
      <c r="C81" s="75"/>
      <c r="D81" s="76" t="str">
        <f>D80</f>
        <v>Thu</v>
      </c>
      <c r="E81" s="45">
        <f>E80</f>
        <v>44273</v>
      </c>
      <c r="F81" s="46"/>
      <c r="G81" s="47"/>
      <c r="H81" s="48"/>
      <c r="I81" s="47"/>
      <c r="J81" s="85"/>
    </row>
    <row r="82" spans="1:10" ht="22.5" customHeight="1">
      <c r="A82" s="31"/>
      <c r="C82" s="75"/>
      <c r="D82" s="76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5"/>
    </row>
    <row r="83" spans="1:10" ht="22.5" customHeight="1">
      <c r="A83" s="31"/>
      <c r="C83" s="75"/>
      <c r="D83" s="76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5"/>
    </row>
    <row r="84" spans="1:10" ht="22.5" customHeight="1">
      <c r="A84" s="31"/>
      <c r="C84" s="75"/>
      <c r="D84" s="76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5"/>
    </row>
    <row r="85" spans="1:10" ht="22.5" customHeight="1">
      <c r="A85" s="31">
        <f t="shared" si="0"/>
        <v>1</v>
      </c>
      <c r="B85" s="8">
        <f t="shared" si="1"/>
        <v>5</v>
      </c>
      <c r="C85" s="75"/>
      <c r="D85" s="73" t="str">
        <f t="shared" si="7"/>
        <v>Fri</v>
      </c>
      <c r="E85" s="34">
        <f>+E80+1</f>
        <v>44274</v>
      </c>
      <c r="F85" s="35" t="s">
        <v>60</v>
      </c>
      <c r="G85" s="36">
        <v>9001</v>
      </c>
      <c r="H85" s="43" t="s">
        <v>80</v>
      </c>
      <c r="I85" s="36" t="s">
        <v>56</v>
      </c>
      <c r="J85" s="86">
        <v>8</v>
      </c>
    </row>
    <row r="86" spans="1:10" ht="22.5" customHeight="1">
      <c r="A86" s="31"/>
      <c r="C86" s="75"/>
      <c r="D86" s="73" t="str">
        <f>D85</f>
        <v>Fri</v>
      </c>
      <c r="E86" s="34">
        <f>E85</f>
        <v>44274</v>
      </c>
      <c r="F86" s="64"/>
      <c r="G86" s="65"/>
      <c r="H86" s="66"/>
      <c r="I86" s="65"/>
      <c r="J86" s="86"/>
    </row>
    <row r="87" spans="1:10" ht="22.5" customHeight="1">
      <c r="A87" s="31"/>
      <c r="C87" s="75"/>
      <c r="D87" s="73" t="str">
        <f>D86</f>
        <v>Fri</v>
      </c>
      <c r="E87" s="34">
        <f>E86</f>
        <v>44274</v>
      </c>
      <c r="F87" s="64"/>
      <c r="G87" s="65"/>
      <c r="H87" s="66"/>
      <c r="I87" s="65"/>
      <c r="J87" s="86"/>
    </row>
    <row r="88" spans="1:10" ht="22.5" customHeight="1">
      <c r="A88" s="31"/>
      <c r="C88" s="75"/>
      <c r="D88" s="73" t="str">
        <f t="shared" ref="D88:E89" si="26">D87</f>
        <v>Fri</v>
      </c>
      <c r="E88" s="34">
        <f t="shared" si="26"/>
        <v>44274</v>
      </c>
      <c r="F88" s="64"/>
      <c r="G88" s="65"/>
      <c r="H88" s="66"/>
      <c r="I88" s="65"/>
      <c r="J88" s="86"/>
    </row>
    <row r="89" spans="1:10" ht="22.5" customHeight="1">
      <c r="A89" s="31"/>
      <c r="C89" s="75"/>
      <c r="D89" s="73" t="str">
        <f t="shared" si="26"/>
        <v>Fri</v>
      </c>
      <c r="E89" s="34">
        <f t="shared" si="26"/>
        <v>44274</v>
      </c>
      <c r="F89" s="64"/>
      <c r="G89" s="65"/>
      <c r="H89" s="66"/>
      <c r="I89" s="65"/>
      <c r="J89" s="86"/>
    </row>
    <row r="90" spans="1:10" ht="22.5" customHeight="1">
      <c r="A90" s="31" t="str">
        <f t="shared" si="0"/>
        <v/>
      </c>
      <c r="B90" s="8">
        <f t="shared" si="1"/>
        <v>6</v>
      </c>
      <c r="C90" s="75"/>
      <c r="D90" s="73" t="str">
        <f t="shared" si="7"/>
        <v>Sat</v>
      </c>
      <c r="E90" s="34">
        <f>+E85+1</f>
        <v>44275</v>
      </c>
      <c r="F90" s="35"/>
      <c r="G90" s="36"/>
      <c r="H90" s="43"/>
      <c r="I90" s="36"/>
      <c r="J90" s="84"/>
    </row>
    <row r="91" spans="1:10" ht="22.5" customHeight="1">
      <c r="A91" s="31" t="str">
        <f t="shared" si="0"/>
        <v/>
      </c>
      <c r="B91" s="8">
        <f t="shared" si="1"/>
        <v>7</v>
      </c>
      <c r="C91" s="75"/>
      <c r="D91" s="76" t="str">
        <f t="shared" si="7"/>
        <v>Sun</v>
      </c>
      <c r="E91" s="45">
        <f>+E90+1</f>
        <v>44276</v>
      </c>
      <c r="F91" s="46"/>
      <c r="G91" s="47"/>
      <c r="H91" s="48"/>
      <c r="I91" s="47"/>
      <c r="J91" s="85"/>
    </row>
    <row r="92" spans="1:10" ht="22.5" customHeight="1">
      <c r="A92" s="31">
        <f t="shared" si="0"/>
        <v>1</v>
      </c>
      <c r="B92" s="8">
        <f t="shared" si="1"/>
        <v>1</v>
      </c>
      <c r="C92" s="75"/>
      <c r="D92" s="73" t="str">
        <f t="shared" si="7"/>
        <v>Mo</v>
      </c>
      <c r="E92" s="34">
        <f>+E91+1</f>
        <v>44277</v>
      </c>
      <c r="F92" s="35" t="s">
        <v>60</v>
      </c>
      <c r="G92" s="36">
        <v>9001</v>
      </c>
      <c r="H92" s="43" t="s">
        <v>80</v>
      </c>
      <c r="I92" s="36" t="s">
        <v>56</v>
      </c>
      <c r="J92" s="84">
        <v>12</v>
      </c>
    </row>
    <row r="93" spans="1:10" ht="22.5" customHeight="1">
      <c r="A93" s="31"/>
      <c r="C93" s="75"/>
      <c r="D93" s="73" t="str">
        <f>D92</f>
        <v>Mo</v>
      </c>
      <c r="E93" s="34">
        <f>E92</f>
        <v>44277</v>
      </c>
      <c r="F93" s="35"/>
      <c r="G93" s="36"/>
      <c r="H93" s="43"/>
      <c r="I93" s="36"/>
      <c r="J93" s="84"/>
    </row>
    <row r="94" spans="1:10" ht="22.5" customHeight="1">
      <c r="A94" s="31"/>
      <c r="C94" s="75"/>
      <c r="D94" s="73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4"/>
    </row>
    <row r="95" spans="1:10" ht="22.5" customHeight="1">
      <c r="A95" s="31"/>
      <c r="C95" s="75"/>
      <c r="D95" s="73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4"/>
    </row>
    <row r="96" spans="1:10" ht="22.5" customHeight="1">
      <c r="A96" s="31"/>
      <c r="C96" s="75"/>
      <c r="D96" s="73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4"/>
    </row>
    <row r="97" spans="1:10" ht="22.5" customHeight="1">
      <c r="A97" s="31"/>
      <c r="C97" s="75"/>
      <c r="D97" s="73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4"/>
    </row>
    <row r="98" spans="1:10" ht="22.5" customHeight="1">
      <c r="A98" s="31">
        <f t="shared" si="0"/>
        <v>1</v>
      </c>
      <c r="B98" s="8">
        <f t="shared" si="1"/>
        <v>2</v>
      </c>
      <c r="C98" s="75"/>
      <c r="D98" s="76" t="str">
        <f t="shared" si="7"/>
        <v>Tue</v>
      </c>
      <c r="E98" s="45">
        <f>+E92+1</f>
        <v>44278</v>
      </c>
      <c r="F98" s="46" t="s">
        <v>60</v>
      </c>
      <c r="G98" s="47">
        <v>9001</v>
      </c>
      <c r="H98" s="48" t="s">
        <v>80</v>
      </c>
      <c r="I98" s="47" t="s">
        <v>56</v>
      </c>
      <c r="J98" s="85">
        <v>9</v>
      </c>
    </row>
    <row r="99" spans="1:10" ht="22.5" customHeight="1">
      <c r="A99" s="31"/>
      <c r="C99" s="75"/>
      <c r="D99" s="76" t="str">
        <f>D98</f>
        <v>Tue</v>
      </c>
      <c r="E99" s="45">
        <f>E98</f>
        <v>44278</v>
      </c>
      <c r="F99" s="46"/>
      <c r="G99" s="47"/>
      <c r="H99" s="48"/>
      <c r="I99" s="47"/>
      <c r="J99" s="85"/>
    </row>
    <row r="100" spans="1:10" ht="22.5" customHeight="1">
      <c r="A100" s="31"/>
      <c r="C100" s="75"/>
      <c r="D100" s="76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48"/>
      <c r="I100" s="47"/>
      <c r="J100" s="85"/>
    </row>
    <row r="101" spans="1:10" ht="22.5" customHeight="1">
      <c r="A101" s="31"/>
      <c r="C101" s="75"/>
      <c r="D101" s="76" t="str">
        <f t="shared" si="28"/>
        <v>Tue</v>
      </c>
      <c r="E101" s="45">
        <f t="shared" si="29"/>
        <v>44278</v>
      </c>
      <c r="F101" s="46"/>
      <c r="G101" s="47"/>
      <c r="H101" s="48"/>
      <c r="I101" s="47"/>
      <c r="J101" s="85"/>
    </row>
    <row r="102" spans="1:10" ht="22.5" customHeight="1">
      <c r="A102" s="31"/>
      <c r="C102" s="75"/>
      <c r="D102" s="76" t="str">
        <f t="shared" si="28"/>
        <v>Tue</v>
      </c>
      <c r="E102" s="45">
        <f t="shared" si="29"/>
        <v>44278</v>
      </c>
      <c r="F102" s="46"/>
      <c r="G102" s="47"/>
      <c r="H102" s="48"/>
      <c r="I102" s="47"/>
      <c r="J102" s="85"/>
    </row>
    <row r="103" spans="1:10" ht="22.5" customHeight="1">
      <c r="A103" s="31">
        <f t="shared" si="0"/>
        <v>1</v>
      </c>
      <c r="B103" s="8">
        <f t="shared" si="1"/>
        <v>3</v>
      </c>
      <c r="C103" s="75"/>
      <c r="D103" s="73" t="str">
        <f t="shared" si="7"/>
        <v>Wed</v>
      </c>
      <c r="E103" s="34">
        <f>+E98+1</f>
        <v>44279</v>
      </c>
      <c r="F103" s="35" t="s">
        <v>60</v>
      </c>
      <c r="G103" s="36">
        <v>9001</v>
      </c>
      <c r="H103" s="43" t="s">
        <v>80</v>
      </c>
      <c r="I103" s="36" t="s">
        <v>56</v>
      </c>
      <c r="J103" s="84">
        <v>12</v>
      </c>
    </row>
    <row r="104" spans="1:10" ht="22.5" customHeight="1">
      <c r="A104" s="31"/>
      <c r="C104" s="75"/>
      <c r="D104" s="73" t="str">
        <f>D103</f>
        <v>Wed</v>
      </c>
      <c r="E104" s="34">
        <f>E103</f>
        <v>44279</v>
      </c>
      <c r="F104" s="35"/>
      <c r="G104" s="36"/>
      <c r="H104" s="43"/>
      <c r="I104" s="36"/>
      <c r="J104" s="84"/>
    </row>
    <row r="105" spans="1:10" ht="22.5" customHeight="1">
      <c r="A105" s="31"/>
      <c r="C105" s="75"/>
      <c r="D105" s="73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4"/>
    </row>
    <row r="106" spans="1:10" ht="22.5" customHeight="1">
      <c r="A106" s="31"/>
      <c r="C106" s="75"/>
      <c r="D106" s="73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4"/>
    </row>
    <row r="107" spans="1:10" ht="22.5" customHeight="1">
      <c r="A107" s="31"/>
      <c r="C107" s="75"/>
      <c r="D107" s="73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4"/>
    </row>
    <row r="108" spans="1:10" ht="22.5" customHeight="1">
      <c r="A108" s="31">
        <f t="shared" si="0"/>
        <v>1</v>
      </c>
      <c r="B108" s="8">
        <f t="shared" si="1"/>
        <v>4</v>
      </c>
      <c r="C108" s="75"/>
      <c r="D108" s="76" t="str">
        <f t="shared" si="7"/>
        <v>Thu</v>
      </c>
      <c r="E108" s="45">
        <f>+E103+1</f>
        <v>44280</v>
      </c>
      <c r="F108" s="46" t="s">
        <v>60</v>
      </c>
      <c r="G108" s="47">
        <v>9001</v>
      </c>
      <c r="H108" s="48" t="s">
        <v>79</v>
      </c>
      <c r="I108" s="47" t="s">
        <v>56</v>
      </c>
      <c r="J108" s="85">
        <v>8</v>
      </c>
    </row>
    <row r="109" spans="1:10" ht="22.5" customHeight="1">
      <c r="A109" s="31"/>
      <c r="C109" s="75"/>
      <c r="D109" s="76" t="str">
        <f>D108</f>
        <v>Thu</v>
      </c>
      <c r="E109" s="45">
        <f>E108</f>
        <v>44280</v>
      </c>
      <c r="F109" s="46"/>
      <c r="G109" s="47"/>
      <c r="H109" s="48"/>
      <c r="I109" s="47"/>
      <c r="J109" s="85"/>
    </row>
    <row r="110" spans="1:10" ht="22.5" customHeight="1">
      <c r="A110" s="31"/>
      <c r="C110" s="75"/>
      <c r="D110" s="76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5"/>
    </row>
    <row r="111" spans="1:10" ht="22.5" customHeight="1">
      <c r="A111" s="31"/>
      <c r="C111" s="75"/>
      <c r="D111" s="76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5"/>
    </row>
    <row r="112" spans="1:10" ht="22.5" customHeight="1">
      <c r="A112" s="31"/>
      <c r="C112" s="75"/>
      <c r="D112" s="76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5"/>
    </row>
    <row r="113" spans="1:10" ht="22.5" customHeight="1">
      <c r="A113" s="31">
        <f t="shared" si="0"/>
        <v>1</v>
      </c>
      <c r="B113" s="8">
        <f t="shared" si="1"/>
        <v>5</v>
      </c>
      <c r="C113" s="75"/>
      <c r="D113" s="73" t="str">
        <f t="shared" si="7"/>
        <v>Fri</v>
      </c>
      <c r="E113" s="34">
        <f>+E108+1</f>
        <v>44281</v>
      </c>
      <c r="F113" s="35" t="s">
        <v>60</v>
      </c>
      <c r="G113" s="36">
        <v>9001</v>
      </c>
      <c r="H113" s="43" t="s">
        <v>79</v>
      </c>
      <c r="I113" s="36" t="s">
        <v>56</v>
      </c>
      <c r="J113" s="86">
        <v>8</v>
      </c>
    </row>
    <row r="114" spans="1:10" ht="22.5" customHeight="1">
      <c r="A114" s="31"/>
      <c r="C114" s="75"/>
      <c r="D114" s="73" t="str">
        <f>D113</f>
        <v>Fri</v>
      </c>
      <c r="E114" s="34">
        <f>E113</f>
        <v>44281</v>
      </c>
      <c r="F114" s="64"/>
      <c r="G114" s="65"/>
      <c r="H114" s="66"/>
      <c r="I114" s="65"/>
      <c r="J114" s="86"/>
    </row>
    <row r="115" spans="1:10" ht="22.5" customHeight="1">
      <c r="A115" s="31"/>
      <c r="C115" s="75"/>
      <c r="D115" s="73" t="str">
        <f t="shared" ref="D115:E117" si="33">D114</f>
        <v>Fri</v>
      </c>
      <c r="E115" s="34">
        <f t="shared" si="33"/>
        <v>44281</v>
      </c>
      <c r="F115" s="64"/>
      <c r="G115" s="65"/>
      <c r="H115" s="66"/>
      <c r="I115" s="65"/>
      <c r="J115" s="86"/>
    </row>
    <row r="116" spans="1:10" ht="22.5" customHeight="1">
      <c r="A116" s="31"/>
      <c r="C116" s="75"/>
      <c r="D116" s="73" t="str">
        <f t="shared" si="33"/>
        <v>Fri</v>
      </c>
      <c r="E116" s="34">
        <f t="shared" si="33"/>
        <v>44281</v>
      </c>
      <c r="F116" s="64"/>
      <c r="G116" s="65"/>
      <c r="H116" s="66"/>
      <c r="I116" s="65"/>
      <c r="J116" s="86"/>
    </row>
    <row r="117" spans="1:10" ht="22.5" customHeight="1">
      <c r="A117" s="31"/>
      <c r="C117" s="75"/>
      <c r="D117" s="73" t="str">
        <f t="shared" si="33"/>
        <v>Fri</v>
      </c>
      <c r="E117" s="34">
        <f t="shared" si="33"/>
        <v>44281</v>
      </c>
      <c r="F117" s="64"/>
      <c r="G117" s="65"/>
      <c r="H117" s="66"/>
      <c r="I117" s="65"/>
      <c r="J117" s="86"/>
    </row>
    <row r="118" spans="1:10" ht="22.5" customHeight="1">
      <c r="A118" s="31" t="str">
        <f t="shared" si="0"/>
        <v/>
      </c>
      <c r="B118" s="8">
        <f t="shared" si="1"/>
        <v>6</v>
      </c>
      <c r="C118" s="75"/>
      <c r="D118" s="73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4"/>
    </row>
    <row r="119" spans="1:10" ht="22.5" customHeight="1">
      <c r="A119" s="31" t="str">
        <f t="shared" si="0"/>
        <v/>
      </c>
      <c r="B119" s="8">
        <f t="shared" si="1"/>
        <v>7</v>
      </c>
      <c r="C119" s="75"/>
      <c r="D119" s="76" t="str">
        <f t="shared" si="7"/>
        <v>Sun</v>
      </c>
      <c r="E119" s="45">
        <f>+E118+1</f>
        <v>44283</v>
      </c>
      <c r="F119" s="64"/>
      <c r="G119" s="65"/>
      <c r="H119" s="67"/>
      <c r="I119" s="65"/>
      <c r="J119" s="86"/>
    </row>
    <row r="120" spans="1:10" ht="22.5" customHeight="1">
      <c r="A120" s="31">
        <f t="shared" si="0"/>
        <v>1</v>
      </c>
      <c r="B120" s="8">
        <f>WEEKDAY(E119+1,2)</f>
        <v>1</v>
      </c>
      <c r="C120" s="75"/>
      <c r="D120" s="73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 t="s">
        <v>60</v>
      </c>
      <c r="G120" s="36">
        <v>9001</v>
      </c>
      <c r="H120" s="43" t="s">
        <v>79</v>
      </c>
      <c r="I120" s="36" t="s">
        <v>56</v>
      </c>
      <c r="J120" s="84">
        <v>8</v>
      </c>
    </row>
    <row r="121" spans="1:10" ht="22.5" customHeight="1">
      <c r="A121" s="31"/>
      <c r="C121" s="75"/>
      <c r="D121" s="73" t="str">
        <f>D120</f>
        <v>Mo</v>
      </c>
      <c r="E121" s="34">
        <f>E120</f>
        <v>44284</v>
      </c>
      <c r="F121" s="35"/>
      <c r="G121" s="36"/>
      <c r="H121" s="43"/>
      <c r="I121" s="36"/>
      <c r="J121" s="84"/>
    </row>
    <row r="122" spans="1:10" ht="22.5" customHeight="1">
      <c r="A122" s="31"/>
      <c r="C122" s="75"/>
      <c r="D122" s="73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4"/>
    </row>
    <row r="123" spans="1:10" ht="22.5" customHeight="1">
      <c r="A123" s="31"/>
      <c r="C123" s="75"/>
      <c r="D123" s="73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4"/>
    </row>
    <row r="124" spans="1:10" ht="22.5" customHeight="1">
      <c r="A124" s="31"/>
      <c r="C124" s="75"/>
      <c r="D124" s="73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4"/>
    </row>
    <row r="125" spans="1:10" ht="22.5" customHeight="1">
      <c r="A125" s="31">
        <f t="shared" si="0"/>
        <v>1</v>
      </c>
      <c r="B125" s="8">
        <v>2</v>
      </c>
      <c r="C125" s="75"/>
      <c r="D125" s="76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 t="s">
        <v>60</v>
      </c>
      <c r="G125" s="47">
        <v>9001</v>
      </c>
      <c r="H125" s="48" t="s">
        <v>79</v>
      </c>
      <c r="I125" s="47" t="s">
        <v>56</v>
      </c>
      <c r="J125" s="85">
        <v>8</v>
      </c>
    </row>
    <row r="126" spans="1:10" ht="22.5" customHeight="1">
      <c r="A126" s="31"/>
      <c r="C126" s="75"/>
      <c r="D126" s="94" t="str">
        <f>D125</f>
        <v>Tue</v>
      </c>
      <c r="E126" s="95">
        <f>E125</f>
        <v>44285</v>
      </c>
      <c r="F126" s="46"/>
      <c r="G126" s="47"/>
      <c r="H126" s="48"/>
      <c r="I126" s="47"/>
      <c r="J126" s="99"/>
    </row>
    <row r="127" spans="1:10" ht="22.5" customHeight="1">
      <c r="A127" s="31"/>
      <c r="C127" s="75"/>
      <c r="D127" s="94" t="str">
        <f t="shared" ref="D127:D129" si="35">D126</f>
        <v>Tue</v>
      </c>
      <c r="E127" s="95">
        <f t="shared" ref="E127:E129" si="36">E126</f>
        <v>44285</v>
      </c>
      <c r="F127" s="46"/>
      <c r="G127" s="47"/>
      <c r="H127" s="48"/>
      <c r="I127" s="47"/>
      <c r="J127" s="99"/>
    </row>
    <row r="128" spans="1:10" ht="22.5" customHeight="1">
      <c r="A128" s="31"/>
      <c r="C128" s="75"/>
      <c r="D128" s="94" t="str">
        <f t="shared" si="35"/>
        <v>Tue</v>
      </c>
      <c r="E128" s="95">
        <f t="shared" si="36"/>
        <v>44285</v>
      </c>
      <c r="F128" s="46"/>
      <c r="G128" s="47"/>
      <c r="H128" s="48"/>
      <c r="I128" s="47"/>
      <c r="J128" s="99"/>
    </row>
    <row r="129" spans="1:10" ht="22.5" customHeight="1">
      <c r="A129" s="31"/>
      <c r="C129" s="75"/>
      <c r="D129" s="76" t="str">
        <f t="shared" si="35"/>
        <v>Tue</v>
      </c>
      <c r="E129" s="45">
        <f t="shared" si="36"/>
        <v>44285</v>
      </c>
      <c r="F129" s="46"/>
      <c r="G129" s="47"/>
      <c r="H129" s="48"/>
      <c r="I129" s="47"/>
      <c r="J129" s="85"/>
    </row>
    <row r="130" spans="1:10" ht="22.5" customHeight="1">
      <c r="A130" s="31">
        <f t="shared" si="0"/>
        <v>1</v>
      </c>
      <c r="B130" s="8">
        <v>3</v>
      </c>
      <c r="C130" s="75"/>
      <c r="D130" s="73" t="str">
        <f t="shared" si="7"/>
        <v>Wed</v>
      </c>
      <c r="E130" s="34">
        <f>IF(MONTH(E125+1)&gt;MONTH(E125),"",E125+1)</f>
        <v>44286</v>
      </c>
      <c r="F130" s="35" t="s">
        <v>60</v>
      </c>
      <c r="G130" s="36">
        <v>9001</v>
      </c>
      <c r="H130" s="43" t="s">
        <v>79</v>
      </c>
      <c r="I130" s="36" t="s">
        <v>56</v>
      </c>
      <c r="J130" s="84">
        <v>9</v>
      </c>
    </row>
    <row r="131" spans="1:10" ht="22.5" customHeight="1">
      <c r="A131" s="31"/>
      <c r="C131" s="75"/>
      <c r="D131" s="73" t="str">
        <f>D130</f>
        <v>Wed</v>
      </c>
      <c r="E131" s="34">
        <f>E130</f>
        <v>44286</v>
      </c>
      <c r="F131" s="35"/>
      <c r="G131" s="36"/>
      <c r="H131" s="37"/>
      <c r="I131" s="36"/>
      <c r="J131" s="84"/>
    </row>
    <row r="132" spans="1:10" ht="22.5" customHeight="1">
      <c r="A132" s="31"/>
      <c r="C132" s="75"/>
      <c r="D132" s="73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4"/>
    </row>
    <row r="133" spans="1:10" ht="22.5" customHeight="1">
      <c r="A133" s="31"/>
      <c r="C133" s="75"/>
      <c r="D133" s="73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4"/>
    </row>
    <row r="134" spans="1:10" ht="22.5" customHeight="1" thickBot="1">
      <c r="A134" s="31"/>
      <c r="C134" s="82"/>
      <c r="D134" s="87" t="str">
        <f t="shared" ref="D134" si="39">D133</f>
        <v>Wed</v>
      </c>
      <c r="E134" s="52">
        <f t="shared" ref="E134" si="40">E133</f>
        <v>44286</v>
      </c>
      <c r="F134" s="53"/>
      <c r="G134" s="54"/>
      <c r="H134" s="55"/>
      <c r="I134" s="54"/>
      <c r="J134" s="88"/>
    </row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0" customHeight="1"/>
    <row r="268" ht="30" customHeight="1"/>
    <row r="269" ht="30" customHeight="1"/>
    <row r="270" ht="30" customHeight="1"/>
    <row r="271" ht="30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  <row r="279" ht="39" customHeight="1"/>
    <row r="280" ht="39" customHeight="1"/>
    <row r="281" ht="39" customHeight="1"/>
    <row r="282" ht="39" customHeight="1"/>
    <row r="283" ht="39" customHeight="1"/>
  </sheetData>
  <mergeCells count="2">
    <mergeCell ref="D1:J1"/>
    <mergeCell ref="D4:E4"/>
  </mergeCells>
  <conditionalFormatting sqref="C11:C15 C130:C134 C26:C124">
    <cfRule type="expression" dxfId="249" priority="129" stopIfTrue="1">
      <formula>IF($A11=1,B11,)</formula>
    </cfRule>
    <cfRule type="expression" dxfId="248" priority="130" stopIfTrue="1">
      <formula>IF($A11="",B11,)</formula>
    </cfRule>
  </conditionalFormatting>
  <conditionalFormatting sqref="E11:E15">
    <cfRule type="expression" dxfId="247" priority="131" stopIfTrue="1">
      <formula>IF($A11="",B11,"")</formula>
    </cfRule>
  </conditionalFormatting>
  <conditionalFormatting sqref="E130:E134 E26:E124">
    <cfRule type="expression" dxfId="246" priority="132" stopIfTrue="1">
      <formula>IF($A26&lt;&gt;1,B26,"")</formula>
    </cfRule>
  </conditionalFormatting>
  <conditionalFormatting sqref="D130:D134 D11:D15 D26:D124">
    <cfRule type="expression" dxfId="245" priority="133" stopIfTrue="1">
      <formula>IF($A11="",B11,)</formula>
    </cfRule>
  </conditionalFormatting>
  <conditionalFormatting sqref="G11:G20 G27:G30 G90:G91 G32:G37 G59:G64 G66:G69 G71:G74 G81:G84 G93:G97 G104:G107 G109:G112 G114:G119">
    <cfRule type="expression" dxfId="244" priority="134" stopIfTrue="1">
      <formula>#REF!="Freelancer"</formula>
    </cfRule>
    <cfRule type="expression" dxfId="243" priority="135" stopIfTrue="1">
      <formula>#REF!="DTC Int. Staff"</formula>
    </cfRule>
  </conditionalFormatting>
  <conditionalFormatting sqref="G119 G27:G30 G37 G64 G91 G66:G69 G71:G74 G81:G84 G93:G97 G104:G107 G109:G112">
    <cfRule type="expression" dxfId="242" priority="127" stopIfTrue="1">
      <formula>$F$5="Freelancer"</formula>
    </cfRule>
    <cfRule type="expression" dxfId="241" priority="128" stopIfTrue="1">
      <formula>$F$5="DTC Int. Staff"</formula>
    </cfRule>
  </conditionalFormatting>
  <conditionalFormatting sqref="G16:G20">
    <cfRule type="expression" dxfId="240" priority="125" stopIfTrue="1">
      <formula>#REF!="Freelancer"</formula>
    </cfRule>
    <cfRule type="expression" dxfId="239" priority="126" stopIfTrue="1">
      <formula>#REF!="DTC Int. Staff"</formula>
    </cfRule>
  </conditionalFormatting>
  <conditionalFormatting sqref="G16:G20">
    <cfRule type="expression" dxfId="238" priority="123" stopIfTrue="1">
      <formula>$F$5="Freelancer"</formula>
    </cfRule>
    <cfRule type="expression" dxfId="237" priority="124" stopIfTrue="1">
      <formula>$F$5="DTC Int. Staff"</formula>
    </cfRule>
  </conditionalFormatting>
  <conditionalFormatting sqref="C125:C129">
    <cfRule type="expression" dxfId="236" priority="113" stopIfTrue="1">
      <formula>IF($A125=1,B125,)</formula>
    </cfRule>
    <cfRule type="expression" dxfId="235" priority="114" stopIfTrue="1">
      <formula>IF($A125="",B125,)</formula>
    </cfRule>
  </conditionalFormatting>
  <conditionalFormatting sqref="D125:D129">
    <cfRule type="expression" dxfId="234" priority="115" stopIfTrue="1">
      <formula>IF($A125="",B125,)</formula>
    </cfRule>
  </conditionalFormatting>
  <conditionalFormatting sqref="E125:E129">
    <cfRule type="expression" dxfId="233" priority="112" stopIfTrue="1">
      <formula>IF($A125&lt;&gt;1,B125,"")</formula>
    </cfRule>
  </conditionalFormatting>
  <conditionalFormatting sqref="G63">
    <cfRule type="expression" dxfId="232" priority="109" stopIfTrue="1">
      <formula>$F$5="Freelancer"</formula>
    </cfRule>
    <cfRule type="expression" dxfId="231" priority="110" stopIfTrue="1">
      <formula>$F$5="DTC Int. Staff"</formula>
    </cfRule>
  </conditionalFormatting>
  <conditionalFormatting sqref="G86:G89">
    <cfRule type="expression" dxfId="230" priority="107" stopIfTrue="1">
      <formula>#REF!="Freelancer"</formula>
    </cfRule>
    <cfRule type="expression" dxfId="229" priority="108" stopIfTrue="1">
      <formula>#REF!="DTC Int. Staff"</formula>
    </cfRule>
  </conditionalFormatting>
  <conditionalFormatting sqref="G86:G89">
    <cfRule type="expression" dxfId="228" priority="105" stopIfTrue="1">
      <formula>$F$5="Freelancer"</formula>
    </cfRule>
    <cfRule type="expression" dxfId="227" priority="106" stopIfTrue="1">
      <formula>$F$5="DTC Int. Staff"</formula>
    </cfRule>
  </conditionalFormatting>
  <conditionalFormatting sqref="E17:E20">
    <cfRule type="expression" dxfId="226" priority="103" stopIfTrue="1">
      <formula>IF($A17="",B17,"")</formula>
    </cfRule>
  </conditionalFormatting>
  <conditionalFormatting sqref="D17:D20">
    <cfRule type="expression" dxfId="225" priority="104" stopIfTrue="1">
      <formula>IF($A17="",B17,)</formula>
    </cfRule>
  </conditionalFormatting>
  <conditionalFormatting sqref="E22:E25">
    <cfRule type="expression" dxfId="224" priority="101" stopIfTrue="1">
      <formula>IF($A22="",B22,"")</formula>
    </cfRule>
  </conditionalFormatting>
  <conditionalFormatting sqref="D22:D25">
    <cfRule type="expression" dxfId="223" priority="102" stopIfTrue="1">
      <formula>IF($A22="",B22,)</formula>
    </cfRule>
  </conditionalFormatting>
  <conditionalFormatting sqref="G21:G26">
    <cfRule type="expression" dxfId="222" priority="99" stopIfTrue="1">
      <formula>#REF!="Freelancer"</formula>
    </cfRule>
    <cfRule type="expression" dxfId="221" priority="100" stopIfTrue="1">
      <formula>#REF!="DTC Int. Staff"</formula>
    </cfRule>
  </conditionalFormatting>
  <conditionalFormatting sqref="G26">
    <cfRule type="expression" dxfId="220" priority="97" stopIfTrue="1">
      <formula>#REF!="Freelancer"</formula>
    </cfRule>
    <cfRule type="expression" dxfId="219" priority="98" stopIfTrue="1">
      <formula>#REF!="DTC Int. Staff"</formula>
    </cfRule>
  </conditionalFormatting>
  <conditionalFormatting sqref="G26">
    <cfRule type="expression" dxfId="218" priority="95" stopIfTrue="1">
      <formula>$F$5="Freelancer"</formula>
    </cfRule>
    <cfRule type="expression" dxfId="217" priority="96" stopIfTrue="1">
      <formula>$F$5="DTC Int. Staff"</formula>
    </cfRule>
  </conditionalFormatting>
  <conditionalFormatting sqref="G31">
    <cfRule type="expression" dxfId="216" priority="93" stopIfTrue="1">
      <formula>#REF!="Freelancer"</formula>
    </cfRule>
    <cfRule type="expression" dxfId="215" priority="94" stopIfTrue="1">
      <formula>#REF!="DTC Int. Staff"</formula>
    </cfRule>
  </conditionalFormatting>
  <conditionalFormatting sqref="G38:G42 G49:G52 G54:G57">
    <cfRule type="expression" dxfId="214" priority="91" stopIfTrue="1">
      <formula>#REF!="Freelancer"</formula>
    </cfRule>
    <cfRule type="expression" dxfId="213" priority="92" stopIfTrue="1">
      <formula>#REF!="DTC Int. Staff"</formula>
    </cfRule>
  </conditionalFormatting>
  <conditionalFormatting sqref="G49:G52">
    <cfRule type="expression" dxfId="212" priority="89" stopIfTrue="1">
      <formula>$F$5="Freelancer"</formula>
    </cfRule>
    <cfRule type="expression" dxfId="211" priority="90" stopIfTrue="1">
      <formula>$F$5="DTC Int. Staff"</formula>
    </cfRule>
  </conditionalFormatting>
  <conditionalFormatting sqref="G38:G42">
    <cfRule type="expression" dxfId="210" priority="87" stopIfTrue="1">
      <formula>#REF!="Freelancer"</formula>
    </cfRule>
    <cfRule type="expression" dxfId="209" priority="88" stopIfTrue="1">
      <formula>#REF!="DTC Int. Staff"</formula>
    </cfRule>
  </conditionalFormatting>
  <conditionalFormatting sqref="G38:G42">
    <cfRule type="expression" dxfId="208" priority="85" stopIfTrue="1">
      <formula>$F$5="Freelancer"</formula>
    </cfRule>
    <cfRule type="expression" dxfId="207" priority="86" stopIfTrue="1">
      <formula>$F$5="DTC Int. Staff"</formula>
    </cfRule>
  </conditionalFormatting>
  <conditionalFormatting sqref="G43:G48">
    <cfRule type="expression" dxfId="206" priority="83" stopIfTrue="1">
      <formula>#REF!="Freelancer"</formula>
    </cfRule>
    <cfRule type="expression" dxfId="205" priority="84" stopIfTrue="1">
      <formula>#REF!="DTC Int. Staff"</formula>
    </cfRule>
  </conditionalFormatting>
  <conditionalFormatting sqref="G48">
    <cfRule type="expression" dxfId="204" priority="81" stopIfTrue="1">
      <formula>#REF!="Freelancer"</formula>
    </cfRule>
    <cfRule type="expression" dxfId="203" priority="82" stopIfTrue="1">
      <formula>#REF!="DTC Int. Staff"</formula>
    </cfRule>
  </conditionalFormatting>
  <conditionalFormatting sqref="G48">
    <cfRule type="expression" dxfId="202" priority="79" stopIfTrue="1">
      <formula>$F$5="Freelancer"</formula>
    </cfRule>
    <cfRule type="expression" dxfId="201" priority="80" stopIfTrue="1">
      <formula>$F$5="DTC Int. Staff"</formula>
    </cfRule>
  </conditionalFormatting>
  <conditionalFormatting sqref="G53">
    <cfRule type="expression" dxfId="200" priority="77" stopIfTrue="1">
      <formula>#REF!="Freelancer"</formula>
    </cfRule>
    <cfRule type="expression" dxfId="199" priority="78" stopIfTrue="1">
      <formula>#REF!="DTC Int. Staff"</formula>
    </cfRule>
  </conditionalFormatting>
  <conditionalFormatting sqref="G58">
    <cfRule type="expression" dxfId="198" priority="75" stopIfTrue="1">
      <formula>#REF!="Freelancer"</formula>
    </cfRule>
    <cfRule type="expression" dxfId="197" priority="76" stopIfTrue="1">
      <formula>#REF!="DTC Int. Staff"</formula>
    </cfRule>
  </conditionalFormatting>
  <conditionalFormatting sqref="G58">
    <cfRule type="expression" dxfId="196" priority="73" stopIfTrue="1">
      <formula>#REF!="Freelancer"</formula>
    </cfRule>
    <cfRule type="expression" dxfId="195" priority="74" stopIfTrue="1">
      <formula>#REF!="DTC Int. Staff"</formula>
    </cfRule>
  </conditionalFormatting>
  <conditionalFormatting sqref="G58">
    <cfRule type="expression" dxfId="194" priority="71" stopIfTrue="1">
      <formula>$F$5="Freelancer"</formula>
    </cfRule>
    <cfRule type="expression" dxfId="193" priority="72" stopIfTrue="1">
      <formula>$F$5="DTC Int. Staff"</formula>
    </cfRule>
  </conditionalFormatting>
  <conditionalFormatting sqref="G65">
    <cfRule type="expression" dxfId="192" priority="69" stopIfTrue="1">
      <formula>#REF!="Freelancer"</formula>
    </cfRule>
    <cfRule type="expression" dxfId="191" priority="70" stopIfTrue="1">
      <formula>#REF!="DTC Int. Staff"</formula>
    </cfRule>
  </conditionalFormatting>
  <conditionalFormatting sqref="G65">
    <cfRule type="expression" dxfId="190" priority="67" stopIfTrue="1">
      <formula>#REF!="Freelancer"</formula>
    </cfRule>
    <cfRule type="expression" dxfId="189" priority="68" stopIfTrue="1">
      <formula>#REF!="DTC Int. Staff"</formula>
    </cfRule>
  </conditionalFormatting>
  <conditionalFormatting sqref="G65">
    <cfRule type="expression" dxfId="188" priority="65" stopIfTrue="1">
      <formula>$F$5="Freelancer"</formula>
    </cfRule>
    <cfRule type="expression" dxfId="187" priority="66" stopIfTrue="1">
      <formula>$F$5="DTC Int. Staff"</formula>
    </cfRule>
  </conditionalFormatting>
  <conditionalFormatting sqref="G70">
    <cfRule type="expression" dxfId="186" priority="63" stopIfTrue="1">
      <formula>#REF!="Freelancer"</formula>
    </cfRule>
    <cfRule type="expression" dxfId="185" priority="64" stopIfTrue="1">
      <formula>#REF!="DTC Int. Staff"</formula>
    </cfRule>
  </conditionalFormatting>
  <conditionalFormatting sqref="G76:G79">
    <cfRule type="expression" dxfId="184" priority="61" stopIfTrue="1">
      <formula>#REF!="Freelancer"</formula>
    </cfRule>
    <cfRule type="expression" dxfId="183" priority="62" stopIfTrue="1">
      <formula>#REF!="DTC Int. Staff"</formula>
    </cfRule>
  </conditionalFormatting>
  <conditionalFormatting sqref="G76:G79">
    <cfRule type="expression" dxfId="182" priority="59" stopIfTrue="1">
      <formula>$F$5="Freelancer"</formula>
    </cfRule>
    <cfRule type="expression" dxfId="181" priority="60" stopIfTrue="1">
      <formula>$F$5="DTC Int. Staff"</formula>
    </cfRule>
  </conditionalFormatting>
  <conditionalFormatting sqref="G75">
    <cfRule type="expression" dxfId="180" priority="57" stopIfTrue="1">
      <formula>#REF!="Freelancer"</formula>
    </cfRule>
    <cfRule type="expression" dxfId="179" priority="58" stopIfTrue="1">
      <formula>#REF!="DTC Int. Staff"</formula>
    </cfRule>
  </conditionalFormatting>
  <conditionalFormatting sqref="G75">
    <cfRule type="expression" dxfId="178" priority="55" stopIfTrue="1">
      <formula>#REF!="Freelancer"</formula>
    </cfRule>
    <cfRule type="expression" dxfId="177" priority="56" stopIfTrue="1">
      <formula>#REF!="DTC Int. Staff"</formula>
    </cfRule>
  </conditionalFormatting>
  <conditionalFormatting sqref="G75">
    <cfRule type="expression" dxfId="176" priority="53" stopIfTrue="1">
      <formula>$F$5="Freelancer"</formula>
    </cfRule>
    <cfRule type="expression" dxfId="175" priority="54" stopIfTrue="1">
      <formula>$F$5="DTC Int. Staff"</formula>
    </cfRule>
  </conditionalFormatting>
  <conditionalFormatting sqref="G80">
    <cfRule type="expression" dxfId="174" priority="51" stopIfTrue="1">
      <formula>#REF!="Freelancer"</formula>
    </cfRule>
    <cfRule type="expression" dxfId="173" priority="52" stopIfTrue="1">
      <formula>#REF!="DTC Int. Staff"</formula>
    </cfRule>
  </conditionalFormatting>
  <conditionalFormatting sqref="G85">
    <cfRule type="expression" dxfId="172" priority="49" stopIfTrue="1">
      <formula>#REF!="Freelancer"</formula>
    </cfRule>
    <cfRule type="expression" dxfId="171" priority="50" stopIfTrue="1">
      <formula>#REF!="DTC Int. Staff"</formula>
    </cfRule>
  </conditionalFormatting>
  <conditionalFormatting sqref="G85">
    <cfRule type="expression" dxfId="170" priority="47" stopIfTrue="1">
      <formula>#REF!="Freelancer"</formula>
    </cfRule>
    <cfRule type="expression" dxfId="169" priority="48" stopIfTrue="1">
      <formula>#REF!="DTC Int. Staff"</formula>
    </cfRule>
  </conditionalFormatting>
  <conditionalFormatting sqref="G85">
    <cfRule type="expression" dxfId="168" priority="45" stopIfTrue="1">
      <formula>$F$5="Freelancer"</formula>
    </cfRule>
    <cfRule type="expression" dxfId="167" priority="46" stopIfTrue="1">
      <formula>$F$5="DTC Int. Staff"</formula>
    </cfRule>
  </conditionalFormatting>
  <conditionalFormatting sqref="G92">
    <cfRule type="expression" dxfId="166" priority="43" stopIfTrue="1">
      <formula>#REF!="Freelancer"</formula>
    </cfRule>
    <cfRule type="expression" dxfId="165" priority="44" stopIfTrue="1">
      <formula>#REF!="DTC Int. Staff"</formula>
    </cfRule>
  </conditionalFormatting>
  <conditionalFormatting sqref="G92">
    <cfRule type="expression" dxfId="164" priority="41" stopIfTrue="1">
      <formula>#REF!="Freelancer"</formula>
    </cfRule>
    <cfRule type="expression" dxfId="163" priority="42" stopIfTrue="1">
      <formula>#REF!="DTC Int. Staff"</formula>
    </cfRule>
  </conditionalFormatting>
  <conditionalFormatting sqref="G92">
    <cfRule type="expression" dxfId="162" priority="39" stopIfTrue="1">
      <formula>$F$5="Freelancer"</formula>
    </cfRule>
    <cfRule type="expression" dxfId="161" priority="40" stopIfTrue="1">
      <formula>$F$5="DTC Int. Staff"</formula>
    </cfRule>
  </conditionalFormatting>
  <conditionalFormatting sqref="G99:G102">
    <cfRule type="expression" dxfId="160" priority="37" stopIfTrue="1">
      <formula>#REF!="Freelancer"</formula>
    </cfRule>
    <cfRule type="expression" dxfId="159" priority="38" stopIfTrue="1">
      <formula>#REF!="DTC Int. Staff"</formula>
    </cfRule>
  </conditionalFormatting>
  <conditionalFormatting sqref="G99:G102">
    <cfRule type="expression" dxfId="158" priority="35" stopIfTrue="1">
      <formula>$F$5="Freelancer"</formula>
    </cfRule>
    <cfRule type="expression" dxfId="157" priority="36" stopIfTrue="1">
      <formula>$F$5="DTC Int. Staff"</formula>
    </cfRule>
  </conditionalFormatting>
  <conditionalFormatting sqref="G98">
    <cfRule type="expression" dxfId="156" priority="33" stopIfTrue="1">
      <formula>#REF!="Freelancer"</formula>
    </cfRule>
    <cfRule type="expression" dxfId="155" priority="34" stopIfTrue="1">
      <formula>#REF!="DTC Int. Staff"</formula>
    </cfRule>
  </conditionalFormatting>
  <conditionalFormatting sqref="G103">
    <cfRule type="expression" dxfId="154" priority="31" stopIfTrue="1">
      <formula>#REF!="Freelancer"</formula>
    </cfRule>
    <cfRule type="expression" dxfId="153" priority="32" stopIfTrue="1">
      <formula>#REF!="DTC Int. Staff"</formula>
    </cfRule>
  </conditionalFormatting>
  <conditionalFormatting sqref="G103">
    <cfRule type="expression" dxfId="152" priority="29" stopIfTrue="1">
      <formula>#REF!="Freelancer"</formula>
    </cfRule>
    <cfRule type="expression" dxfId="151" priority="30" stopIfTrue="1">
      <formula>#REF!="DTC Int. Staff"</formula>
    </cfRule>
  </conditionalFormatting>
  <conditionalFormatting sqref="G103">
    <cfRule type="expression" dxfId="150" priority="27" stopIfTrue="1">
      <formula>$F$5="Freelancer"</formula>
    </cfRule>
    <cfRule type="expression" dxfId="149" priority="28" stopIfTrue="1">
      <formula>$F$5="DTC Int. Staff"</formula>
    </cfRule>
  </conditionalFormatting>
  <conditionalFormatting sqref="G108">
    <cfRule type="expression" dxfId="148" priority="25" stopIfTrue="1">
      <formula>#REF!="Freelancer"</formula>
    </cfRule>
    <cfRule type="expression" dxfId="147" priority="26" stopIfTrue="1">
      <formula>#REF!="DTC Int. Staff"</formula>
    </cfRule>
  </conditionalFormatting>
  <conditionalFormatting sqref="G113">
    <cfRule type="expression" dxfId="146" priority="23" stopIfTrue="1">
      <formula>#REF!="Freelancer"</formula>
    </cfRule>
    <cfRule type="expression" dxfId="145" priority="24" stopIfTrue="1">
      <formula>#REF!="DTC Int. Staff"</formula>
    </cfRule>
  </conditionalFormatting>
  <conditionalFormatting sqref="G113">
    <cfRule type="expression" dxfId="144" priority="21" stopIfTrue="1">
      <formula>#REF!="Freelancer"</formula>
    </cfRule>
    <cfRule type="expression" dxfId="143" priority="22" stopIfTrue="1">
      <formula>#REF!="DTC Int. Staff"</formula>
    </cfRule>
  </conditionalFormatting>
  <conditionalFormatting sqref="G113">
    <cfRule type="expression" dxfId="142" priority="19" stopIfTrue="1">
      <formula>$F$5="Freelancer"</formula>
    </cfRule>
    <cfRule type="expression" dxfId="141" priority="20" stopIfTrue="1">
      <formula>$F$5="DTC Int. Staff"</formula>
    </cfRule>
  </conditionalFormatting>
  <conditionalFormatting sqref="G120">
    <cfRule type="expression" dxfId="140" priority="17" stopIfTrue="1">
      <formula>#REF!="Freelancer"</formula>
    </cfRule>
    <cfRule type="expression" dxfId="139" priority="18" stopIfTrue="1">
      <formula>#REF!="DTC Int. Staff"</formula>
    </cfRule>
  </conditionalFormatting>
  <conditionalFormatting sqref="G120">
    <cfRule type="expression" dxfId="138" priority="15" stopIfTrue="1">
      <formula>#REF!="Freelancer"</formula>
    </cfRule>
    <cfRule type="expression" dxfId="137" priority="16" stopIfTrue="1">
      <formula>#REF!="DTC Int. Staff"</formula>
    </cfRule>
  </conditionalFormatting>
  <conditionalFormatting sqref="G120">
    <cfRule type="expression" dxfId="136" priority="13" stopIfTrue="1">
      <formula>$F$5="Freelancer"</formula>
    </cfRule>
    <cfRule type="expression" dxfId="135" priority="14" stopIfTrue="1">
      <formula>$F$5="DTC Int. Staff"</formula>
    </cfRule>
  </conditionalFormatting>
  <conditionalFormatting sqref="G126:G129">
    <cfRule type="expression" dxfId="134" priority="11" stopIfTrue="1">
      <formula>#REF!="Freelancer"</formula>
    </cfRule>
    <cfRule type="expression" dxfId="133" priority="12" stopIfTrue="1">
      <formula>#REF!="DTC Int. Staff"</formula>
    </cfRule>
  </conditionalFormatting>
  <conditionalFormatting sqref="G126:G129">
    <cfRule type="expression" dxfId="132" priority="9" stopIfTrue="1">
      <formula>$F$5="Freelancer"</formula>
    </cfRule>
    <cfRule type="expression" dxfId="131" priority="10" stopIfTrue="1">
      <formula>$F$5="DTC Int. Staff"</formula>
    </cfRule>
  </conditionalFormatting>
  <conditionalFormatting sqref="G125">
    <cfRule type="expression" dxfId="130" priority="7" stopIfTrue="1">
      <formula>#REF!="Freelancer"</formula>
    </cfRule>
    <cfRule type="expression" dxfId="129" priority="8" stopIfTrue="1">
      <formula>#REF!="DTC Int. Staff"</formula>
    </cfRule>
  </conditionalFormatting>
  <conditionalFormatting sqref="G130">
    <cfRule type="expression" dxfId="128" priority="5" stopIfTrue="1">
      <formula>#REF!="Freelancer"</formula>
    </cfRule>
    <cfRule type="expression" dxfId="127" priority="6" stopIfTrue="1">
      <formula>#REF!="DTC Int. Staff"</formula>
    </cfRule>
  </conditionalFormatting>
  <conditionalFormatting sqref="G130">
    <cfRule type="expression" dxfId="126" priority="3" stopIfTrue="1">
      <formula>#REF!="Freelancer"</formula>
    </cfRule>
    <cfRule type="expression" dxfId="125" priority="4" stopIfTrue="1">
      <formula>#REF!="DTC Int. Staff"</formula>
    </cfRule>
  </conditionalFormatting>
  <conditionalFormatting sqref="G130">
    <cfRule type="expression" dxfId="124" priority="1" stopIfTrue="1">
      <formula>$F$5="Freelancer"</formula>
    </cfRule>
    <cfRule type="expression" dxfId="12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" zoomScale="90" zoomScaleNormal="90" workbookViewId="0">
      <selection activeCell="H7" sqref="H7"/>
    </sheetView>
  </sheetViews>
  <sheetFormatPr defaultColWidth="11.44140625" defaultRowHeight="14.4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1" t="s">
        <v>8</v>
      </c>
      <c r="E4" s="162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8.8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SUM(J10:J144)</f>
        <v>168</v>
      </c>
      <c r="J8" s="25">
        <f>I8/8</f>
        <v>21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 t="s">
        <v>60</v>
      </c>
      <c r="G11" s="36">
        <v>9001</v>
      </c>
      <c r="H11" s="43" t="s">
        <v>84</v>
      </c>
      <c r="I11" s="36" t="s">
        <v>56</v>
      </c>
      <c r="J11" s="38">
        <v>8</v>
      </c>
    </row>
    <row r="12" spans="1:10" ht="22.5" customHeight="1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 t="s">
        <v>60</v>
      </c>
      <c r="G16" s="47">
        <v>9001</v>
      </c>
      <c r="H16" s="48" t="s">
        <v>84</v>
      </c>
      <c r="I16" s="47" t="s">
        <v>56</v>
      </c>
      <c r="J16" s="49">
        <v>8</v>
      </c>
    </row>
    <row r="17" spans="1:10" ht="22.5" customHeight="1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 t="s">
        <v>60</v>
      </c>
      <c r="G23" s="47">
        <v>9001</v>
      </c>
      <c r="H23" s="48" t="s">
        <v>85</v>
      </c>
      <c r="I23" s="47" t="s">
        <v>83</v>
      </c>
      <c r="J23" s="49">
        <v>1</v>
      </c>
    </row>
    <row r="24" spans="1:10" ht="22.5" customHeight="1">
      <c r="A24" s="31"/>
      <c r="C24" s="40"/>
      <c r="D24" s="44" t="str">
        <f>D23</f>
        <v>Mo</v>
      </c>
      <c r="E24" s="45">
        <f>E23</f>
        <v>44291</v>
      </c>
      <c r="F24" s="46" t="s">
        <v>60</v>
      </c>
      <c r="G24" s="47">
        <v>9001</v>
      </c>
      <c r="H24" s="48" t="s">
        <v>87</v>
      </c>
      <c r="I24" s="47" t="s">
        <v>56</v>
      </c>
      <c r="J24" s="49">
        <v>9</v>
      </c>
    </row>
    <row r="25" spans="1:10" ht="22.5" customHeight="1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 t="s">
        <v>60</v>
      </c>
      <c r="G28" s="36">
        <v>9001</v>
      </c>
      <c r="H28" s="116" t="s">
        <v>87</v>
      </c>
      <c r="I28" s="36" t="s">
        <v>56</v>
      </c>
      <c r="J28" s="38">
        <v>8</v>
      </c>
    </row>
    <row r="29" spans="1:10" ht="22.5" customHeight="1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 t="s">
        <v>60</v>
      </c>
      <c r="G33" s="47">
        <v>9001</v>
      </c>
      <c r="H33" s="48" t="s">
        <v>88</v>
      </c>
      <c r="I33" s="47" t="s">
        <v>83</v>
      </c>
      <c r="J33" s="49">
        <v>3</v>
      </c>
    </row>
    <row r="34" spans="1:10" ht="22.5" customHeight="1">
      <c r="A34" s="31"/>
      <c r="C34" s="40"/>
      <c r="D34" s="44" t="str">
        <f>D33</f>
        <v>Wed</v>
      </c>
      <c r="E34" s="45">
        <f>E33</f>
        <v>44293</v>
      </c>
      <c r="F34" s="46" t="s">
        <v>60</v>
      </c>
      <c r="G34" s="47">
        <v>9001</v>
      </c>
      <c r="H34" s="48" t="s">
        <v>87</v>
      </c>
      <c r="I34" s="47" t="s">
        <v>56</v>
      </c>
      <c r="J34" s="49">
        <v>5</v>
      </c>
    </row>
    <row r="35" spans="1:10" ht="22.5" customHeight="1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 t="s">
        <v>60</v>
      </c>
      <c r="G38" s="36">
        <v>9001</v>
      </c>
      <c r="H38" s="43" t="s">
        <v>87</v>
      </c>
      <c r="I38" s="36" t="s">
        <v>56</v>
      </c>
      <c r="J38" s="38">
        <v>10</v>
      </c>
    </row>
    <row r="39" spans="1:10" ht="22.5" customHeight="1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 t="s">
        <v>60</v>
      </c>
      <c r="G43" s="47">
        <v>9001</v>
      </c>
      <c r="H43" s="48" t="s">
        <v>89</v>
      </c>
      <c r="I43" s="47" t="s">
        <v>56</v>
      </c>
      <c r="J43" s="49">
        <v>1</v>
      </c>
    </row>
    <row r="44" spans="1:10" ht="22.5" customHeight="1">
      <c r="A44" s="31"/>
      <c r="C44" s="40"/>
      <c r="D44" s="44" t="str">
        <f>D43</f>
        <v>Fri</v>
      </c>
      <c r="E44" s="45">
        <f>E43</f>
        <v>44295</v>
      </c>
      <c r="F44" s="46" t="s">
        <v>60</v>
      </c>
      <c r="G44" s="47">
        <v>9001</v>
      </c>
      <c r="H44" s="48" t="s">
        <v>86</v>
      </c>
      <c r="I44" s="47" t="s">
        <v>56</v>
      </c>
      <c r="J44" s="49">
        <v>3</v>
      </c>
    </row>
    <row r="45" spans="1:10" ht="22.5" customHeight="1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 t="s">
        <v>60</v>
      </c>
      <c r="G45" s="47">
        <v>9001</v>
      </c>
      <c r="H45" s="48" t="s">
        <v>87</v>
      </c>
      <c r="I45" s="47" t="s">
        <v>56</v>
      </c>
      <c r="J45" s="49">
        <v>6</v>
      </c>
    </row>
    <row r="46" spans="1:10" ht="22.5" customHeight="1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 t="s">
        <v>90</v>
      </c>
      <c r="I50" s="47"/>
      <c r="J50" s="49"/>
    </row>
    <row r="51" spans="1:10" ht="22.5" customHeight="1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37" t="s">
        <v>91</v>
      </c>
      <c r="I55" s="36"/>
      <c r="J55" s="38"/>
    </row>
    <row r="56" spans="1:10" ht="22.5" customHeight="1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70" t="s">
        <v>91</v>
      </c>
      <c r="I60" s="47"/>
      <c r="J60" s="49"/>
    </row>
    <row r="61" spans="1:10" ht="22.5" customHeight="1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37" t="s">
        <v>91</v>
      </c>
      <c r="I65" s="36"/>
      <c r="J65" s="38"/>
    </row>
    <row r="66" spans="1:10" ht="22.5" customHeight="1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70" t="s">
        <v>92</v>
      </c>
      <c r="I70" s="47"/>
      <c r="J70" s="49"/>
    </row>
    <row r="71" spans="1:10" ht="22.5" customHeight="1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70" t="s">
        <v>92</v>
      </c>
      <c r="I77" s="47"/>
      <c r="J77" s="49"/>
    </row>
    <row r="78" spans="1:10" ht="22.5" customHeight="1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 t="s">
        <v>60</v>
      </c>
      <c r="G82" s="36">
        <v>9001</v>
      </c>
      <c r="H82" s="43" t="s">
        <v>97</v>
      </c>
      <c r="I82" s="36" t="s">
        <v>93</v>
      </c>
      <c r="J82" s="38">
        <v>12</v>
      </c>
    </row>
    <row r="83" spans="1:10" ht="22.5" customHeight="1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 t="s">
        <v>60</v>
      </c>
      <c r="G87" s="47">
        <v>9001</v>
      </c>
      <c r="H87" s="48" t="s">
        <v>97</v>
      </c>
      <c r="I87" s="47" t="s">
        <v>93</v>
      </c>
      <c r="J87" s="49">
        <v>11</v>
      </c>
    </row>
    <row r="88" spans="1:10" ht="22.5" customHeight="1">
      <c r="A88" s="31"/>
      <c r="C88" s="40"/>
      <c r="D88" s="44" t="str">
        <f>D87</f>
        <v>Wed</v>
      </c>
      <c r="E88" s="45">
        <f>E87</f>
        <v>44307</v>
      </c>
      <c r="F88" s="46" t="s">
        <v>60</v>
      </c>
      <c r="G88" s="47">
        <v>9001</v>
      </c>
      <c r="H88" s="48" t="s">
        <v>94</v>
      </c>
      <c r="I88" s="47" t="s">
        <v>93</v>
      </c>
      <c r="J88" s="49">
        <v>1</v>
      </c>
    </row>
    <row r="89" spans="1:10" ht="22.5" customHeight="1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 t="s">
        <v>60</v>
      </c>
      <c r="G92" s="36">
        <v>9001</v>
      </c>
      <c r="H92" s="43" t="s">
        <v>97</v>
      </c>
      <c r="I92" s="36" t="s">
        <v>93</v>
      </c>
      <c r="J92" s="38">
        <v>12</v>
      </c>
    </row>
    <row r="93" spans="1:10" ht="22.5" customHeight="1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 t="s">
        <v>60</v>
      </c>
      <c r="G98" s="47">
        <v>9001</v>
      </c>
      <c r="H98" s="48" t="s">
        <v>97</v>
      </c>
      <c r="I98" s="47" t="s">
        <v>93</v>
      </c>
      <c r="J98" s="49">
        <v>10</v>
      </c>
    </row>
    <row r="99" spans="1:10" ht="22.5" customHeight="1">
      <c r="A99" s="31"/>
      <c r="C99" s="40"/>
      <c r="D99" s="44" t="str">
        <f>D98</f>
        <v>Fri</v>
      </c>
      <c r="E99" s="45">
        <f>E98</f>
        <v>44309</v>
      </c>
      <c r="F99" s="46" t="s">
        <v>60</v>
      </c>
      <c r="G99" s="47">
        <v>9001</v>
      </c>
      <c r="H99" s="48" t="s">
        <v>95</v>
      </c>
      <c r="I99" s="47" t="s">
        <v>93</v>
      </c>
      <c r="J99" s="49">
        <v>2</v>
      </c>
    </row>
    <row r="100" spans="1:10" ht="22.5" customHeight="1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0"/>
      <c r="I100" s="47"/>
      <c r="J100" s="49"/>
    </row>
    <row r="101" spans="1:10" ht="22.5" customHeight="1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0"/>
      <c r="I101" s="47"/>
      <c r="J101" s="49"/>
    </row>
    <row r="102" spans="1:10" ht="22.5" customHeight="1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0"/>
      <c r="I102" s="47"/>
      <c r="J102" s="49"/>
    </row>
    <row r="103" spans="1:10" ht="22.5" customHeight="1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 t="s">
        <v>60</v>
      </c>
      <c r="G109" s="47">
        <v>9001</v>
      </c>
      <c r="H109" s="48" t="s">
        <v>97</v>
      </c>
      <c r="I109" s="47" t="s">
        <v>93</v>
      </c>
      <c r="J109" s="49">
        <v>12</v>
      </c>
    </row>
    <row r="110" spans="1:10" ht="22.5" customHeight="1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 t="s">
        <v>60</v>
      </c>
      <c r="G114" s="36">
        <v>9001</v>
      </c>
      <c r="H114" s="43" t="s">
        <v>96</v>
      </c>
      <c r="I114" s="36" t="s">
        <v>93</v>
      </c>
      <c r="J114" s="38">
        <v>1</v>
      </c>
    </row>
    <row r="115" spans="1:10" ht="22.5" customHeight="1">
      <c r="A115" s="31"/>
      <c r="C115" s="40"/>
      <c r="D115" s="33" t="str">
        <f>D114</f>
        <v>Tue</v>
      </c>
      <c r="E115" s="34">
        <f>E114</f>
        <v>44313</v>
      </c>
      <c r="F115" s="35" t="s">
        <v>60</v>
      </c>
      <c r="G115" s="36">
        <v>9001</v>
      </c>
      <c r="H115" s="43" t="s">
        <v>97</v>
      </c>
      <c r="I115" s="36" t="s">
        <v>93</v>
      </c>
      <c r="J115" s="38">
        <v>11</v>
      </c>
    </row>
    <row r="116" spans="1:10" ht="22.5" customHeight="1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 t="s">
        <v>60</v>
      </c>
      <c r="G119" s="47">
        <v>9001</v>
      </c>
      <c r="H119" s="48" t="s">
        <v>97</v>
      </c>
      <c r="I119" s="47" t="s">
        <v>56</v>
      </c>
      <c r="J119" s="49">
        <v>12</v>
      </c>
    </row>
    <row r="120" spans="1:10" ht="22.5" customHeight="1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 t="s">
        <v>60</v>
      </c>
      <c r="G124" s="36">
        <v>9001</v>
      </c>
      <c r="H124" s="43" t="s">
        <v>97</v>
      </c>
      <c r="I124" s="36" t="s">
        <v>93</v>
      </c>
      <c r="J124" s="38">
        <v>12</v>
      </c>
    </row>
    <row r="125" spans="1:10" ht="22.5" customHeight="1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 t="s">
        <v>60</v>
      </c>
      <c r="G129" s="47">
        <v>9001</v>
      </c>
      <c r="H129" s="48" t="s">
        <v>98</v>
      </c>
      <c r="I129" s="47" t="s">
        <v>56</v>
      </c>
      <c r="J129" s="49">
        <v>10</v>
      </c>
    </row>
    <row r="130" spans="1:10" ht="21" customHeight="1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0"/>
      <c r="I130" s="47"/>
      <c r="J130" s="49"/>
    </row>
    <row r="131" spans="1:10" ht="21" customHeight="1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0"/>
      <c r="I131" s="47"/>
      <c r="J131" s="49"/>
    </row>
    <row r="132" spans="1:10" ht="21" customHeight="1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0"/>
      <c r="I132" s="47"/>
      <c r="J132" s="49"/>
    </row>
    <row r="133" spans="1:10" ht="21" customHeight="1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0"/>
      <c r="I133" s="47"/>
      <c r="J133" s="49"/>
    </row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0" customHeight="1"/>
    <row r="264" ht="30" customHeight="1"/>
    <row r="265" ht="30" customHeight="1"/>
    <row r="266" ht="30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  <row r="275" ht="39" customHeight="1"/>
    <row r="276" ht="39" customHeight="1"/>
    <row r="277" ht="39" customHeight="1"/>
    <row r="278" ht="39" customHeight="1"/>
  </sheetData>
  <mergeCells count="2">
    <mergeCell ref="D1:J1"/>
    <mergeCell ref="D4:E4"/>
  </mergeCells>
  <conditionalFormatting sqref="C11:C128">
    <cfRule type="expression" dxfId="122" priority="31" stopIfTrue="1">
      <formula>IF($A11=1,B11,)</formula>
    </cfRule>
    <cfRule type="expression" dxfId="121" priority="32" stopIfTrue="1">
      <formula>IF($A11="",B11,)</formula>
    </cfRule>
  </conditionalFormatting>
  <conditionalFormatting sqref="E11:E15">
    <cfRule type="expression" dxfId="120" priority="33" stopIfTrue="1">
      <formula>IF($A11="",B11,"")</formula>
    </cfRule>
  </conditionalFormatting>
  <conditionalFormatting sqref="E16:E128">
    <cfRule type="expression" dxfId="119" priority="34" stopIfTrue="1">
      <formula>IF($A16&lt;&gt;1,B16,"")</formula>
    </cfRule>
  </conditionalFormatting>
  <conditionalFormatting sqref="D11:D128">
    <cfRule type="expression" dxfId="118" priority="35" stopIfTrue="1">
      <formula>IF($A11="",B11,)</formula>
    </cfRule>
  </conditionalFormatting>
  <conditionalFormatting sqref="G11:G20 G82:G87 G22:G76 G89:G123">
    <cfRule type="expression" dxfId="117" priority="36" stopIfTrue="1">
      <formula>#REF!="Freelancer"</formula>
    </cfRule>
    <cfRule type="expression" dxfId="116" priority="37" stopIfTrue="1">
      <formula>#REF!="DTC Int. Staff"</formula>
    </cfRule>
  </conditionalFormatting>
  <conditionalFormatting sqref="G119:G123 G87 G22 G33:G49 G60:G76 G89:G108">
    <cfRule type="expression" dxfId="115" priority="29" stopIfTrue="1">
      <formula>$F$5="Freelancer"</formula>
    </cfRule>
    <cfRule type="expression" dxfId="114" priority="30" stopIfTrue="1">
      <formula>$F$5="DTC Int. Staff"</formula>
    </cfRule>
  </conditionalFormatting>
  <conditionalFormatting sqref="G16:G20">
    <cfRule type="expression" dxfId="113" priority="27" stopIfTrue="1">
      <formula>#REF!="Freelancer"</formula>
    </cfRule>
    <cfRule type="expression" dxfId="112" priority="28" stopIfTrue="1">
      <formula>#REF!="DTC Int. Staff"</formula>
    </cfRule>
  </conditionalFormatting>
  <conditionalFormatting sqref="G16:G20">
    <cfRule type="expression" dxfId="111" priority="25" stopIfTrue="1">
      <formula>$F$5="Freelancer"</formula>
    </cfRule>
    <cfRule type="expression" dxfId="110" priority="26" stopIfTrue="1">
      <formula>$F$5="DTC Int. Staff"</formula>
    </cfRule>
  </conditionalFormatting>
  <conditionalFormatting sqref="G21">
    <cfRule type="expression" dxfId="109" priority="23" stopIfTrue="1">
      <formula>#REF!="Freelancer"</formula>
    </cfRule>
    <cfRule type="expression" dxfId="108" priority="24" stopIfTrue="1">
      <formula>#REF!="DTC Int. Staff"</formula>
    </cfRule>
  </conditionalFormatting>
  <conditionalFormatting sqref="G21">
    <cfRule type="expression" dxfId="107" priority="21" stopIfTrue="1">
      <formula>$F$5="Freelancer"</formula>
    </cfRule>
    <cfRule type="expression" dxfId="106" priority="22" stopIfTrue="1">
      <formula>$F$5="DTC Int. Staff"</formula>
    </cfRule>
  </conditionalFormatting>
  <conditionalFormatting sqref="C129:C133">
    <cfRule type="expression" dxfId="105" priority="15" stopIfTrue="1">
      <formula>IF($A129=1,B129,)</formula>
    </cfRule>
    <cfRule type="expression" dxfId="104" priority="16" stopIfTrue="1">
      <formula>IF($A129="",B129,)</formula>
    </cfRule>
  </conditionalFormatting>
  <conditionalFormatting sqref="D129:D133">
    <cfRule type="expression" dxfId="103" priority="17" stopIfTrue="1">
      <formula>IF($A129="",B129,)</formula>
    </cfRule>
  </conditionalFormatting>
  <conditionalFormatting sqref="E129:E133">
    <cfRule type="expression" dxfId="102" priority="14" stopIfTrue="1">
      <formula>IF($A129&lt;&gt;1,B129,"")</formula>
    </cfRule>
  </conditionalFormatting>
  <conditionalFormatting sqref="G55:G59">
    <cfRule type="expression" dxfId="101" priority="11" stopIfTrue="1">
      <formula>$F$5="Freelancer"</formula>
    </cfRule>
    <cfRule type="expression" dxfId="100" priority="12" stopIfTrue="1">
      <formula>$F$5="DTC Int. Staff"</formula>
    </cfRule>
  </conditionalFormatting>
  <conditionalFormatting sqref="G77:G81">
    <cfRule type="expression" dxfId="99" priority="9" stopIfTrue="1">
      <formula>#REF!="Freelancer"</formula>
    </cfRule>
    <cfRule type="expression" dxfId="98" priority="10" stopIfTrue="1">
      <formula>#REF!="DTC Int. Staff"</formula>
    </cfRule>
  </conditionalFormatting>
  <conditionalFormatting sqref="G77:G81">
    <cfRule type="expression" dxfId="97" priority="7" stopIfTrue="1">
      <formula>$F$5="Freelancer"</formula>
    </cfRule>
    <cfRule type="expression" dxfId="96" priority="8" stopIfTrue="1">
      <formula>$F$5="DTC Int. Staff"</formula>
    </cfRule>
  </conditionalFormatting>
  <conditionalFormatting sqref="G88">
    <cfRule type="expression" dxfId="95" priority="5" stopIfTrue="1">
      <formula>#REF!="Freelancer"</formula>
    </cfRule>
    <cfRule type="expression" dxfId="94" priority="6" stopIfTrue="1">
      <formula>#REF!="DTC Int. Staff"</formula>
    </cfRule>
  </conditionalFormatting>
  <conditionalFormatting sqref="G88">
    <cfRule type="expression" dxfId="93" priority="3" stopIfTrue="1">
      <formula>$F$5="Freelancer"</formula>
    </cfRule>
    <cfRule type="expression" dxfId="92" priority="4" stopIfTrue="1">
      <formula>$F$5="DTC Int. Staff"</formula>
    </cfRule>
  </conditionalFormatting>
  <conditionalFormatting sqref="G124">
    <cfRule type="expression" dxfId="91" priority="1" stopIfTrue="1">
      <formula>#REF!="Freelancer"</formula>
    </cfRule>
    <cfRule type="expression" dxfId="90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abSelected="1" topLeftCell="D1" zoomScale="90" zoomScaleNormal="90" workbookViewId="0">
      <selection activeCell="H12" sqref="H12"/>
    </sheetView>
  </sheetViews>
  <sheetFormatPr defaultColWidth="11.44140625" defaultRowHeight="14.4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1" t="s">
        <v>8</v>
      </c>
      <c r="E4" s="162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8.8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SUM(J10:J136)</f>
        <v>212</v>
      </c>
      <c r="J8" s="25">
        <f>I8/8</f>
        <v>26.5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>
      <c r="B10" s="8">
        <f>MONTH(E11)</f>
        <v>5</v>
      </c>
      <c r="C10" s="90"/>
      <c r="D10" s="91">
        <v>44317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8"/>
      <c r="D11" s="79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4"/>
    </row>
    <row r="12" spans="1:10" ht="22.5" customHeight="1">
      <c r="A12" s="31" t="str">
        <f t="shared" si="0"/>
        <v/>
      </c>
      <c r="B12" s="8">
        <f t="shared" si="1"/>
        <v>7</v>
      </c>
      <c r="C12" s="78"/>
      <c r="D12" s="92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4"/>
    </row>
    <row r="13" spans="1:10" ht="22.5" customHeight="1">
      <c r="A13" s="31">
        <f t="shared" si="0"/>
        <v>1</v>
      </c>
      <c r="B13" s="8">
        <f t="shared" si="1"/>
        <v>1</v>
      </c>
      <c r="C13" s="78"/>
      <c r="D13" s="79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 t="s">
        <v>99</v>
      </c>
      <c r="I13" s="36"/>
      <c r="J13" s="84"/>
    </row>
    <row r="14" spans="1:10" ht="22.5" customHeight="1">
      <c r="A14" s="31"/>
      <c r="C14" s="78"/>
      <c r="D14" s="79" t="str">
        <f>D13</f>
        <v>Mo</v>
      </c>
      <c r="E14" s="34">
        <f>E13</f>
        <v>44319</v>
      </c>
      <c r="F14" s="35"/>
      <c r="G14" s="36"/>
      <c r="H14" s="37"/>
      <c r="I14" s="36"/>
      <c r="J14" s="84"/>
    </row>
    <row r="15" spans="1:10" ht="22.5" customHeight="1">
      <c r="A15" s="31"/>
      <c r="C15" s="78"/>
      <c r="D15" s="79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4"/>
    </row>
    <row r="16" spans="1:10" ht="22.5" customHeight="1">
      <c r="A16" s="31"/>
      <c r="C16" s="78"/>
      <c r="D16" s="79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4"/>
    </row>
    <row r="17" spans="1:10" ht="22.5" customHeight="1">
      <c r="A17" s="31"/>
      <c r="C17" s="78"/>
      <c r="D17" s="79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4"/>
    </row>
    <row r="18" spans="1:10" ht="22.5" customHeight="1">
      <c r="A18" s="31">
        <f t="shared" si="0"/>
        <v>1</v>
      </c>
      <c r="B18" s="8">
        <f t="shared" si="1"/>
        <v>2</v>
      </c>
      <c r="C18" s="78"/>
      <c r="D18" s="93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0" t="s">
        <v>100</v>
      </c>
      <c r="I18" s="47"/>
      <c r="J18" s="85"/>
    </row>
    <row r="19" spans="1:10" ht="22.5" customHeight="1">
      <c r="A19" s="31"/>
      <c r="C19" s="78"/>
      <c r="D19" s="93" t="str">
        <f>D18</f>
        <v>Tue</v>
      </c>
      <c r="E19" s="45">
        <f>E18</f>
        <v>44320</v>
      </c>
      <c r="F19" s="46"/>
      <c r="G19" s="47"/>
      <c r="H19" s="70"/>
      <c r="I19" s="47"/>
      <c r="J19" s="85"/>
    </row>
    <row r="20" spans="1:10" ht="22.5" customHeight="1">
      <c r="A20" s="31"/>
      <c r="C20" s="78"/>
      <c r="D20" s="93" t="str">
        <f t="shared" ref="D20:E22" si="6">D19</f>
        <v>Tue</v>
      </c>
      <c r="E20" s="45">
        <f t="shared" si="6"/>
        <v>44320</v>
      </c>
      <c r="F20" s="46"/>
      <c r="G20" s="47"/>
      <c r="H20" s="70"/>
      <c r="I20" s="47"/>
      <c r="J20" s="85"/>
    </row>
    <row r="21" spans="1:10" ht="22.5" customHeight="1">
      <c r="A21" s="31"/>
      <c r="C21" s="78"/>
      <c r="D21" s="93" t="str">
        <f t="shared" si="6"/>
        <v>Tue</v>
      </c>
      <c r="E21" s="45">
        <f t="shared" si="6"/>
        <v>44320</v>
      </c>
      <c r="F21" s="46"/>
      <c r="G21" s="47"/>
      <c r="H21" s="70"/>
      <c r="I21" s="47"/>
      <c r="J21" s="85"/>
    </row>
    <row r="22" spans="1:10" ht="22.5" customHeight="1">
      <c r="A22" s="31"/>
      <c r="C22" s="78"/>
      <c r="D22" s="93" t="str">
        <f t="shared" si="6"/>
        <v>Tue</v>
      </c>
      <c r="E22" s="45">
        <f t="shared" si="6"/>
        <v>44320</v>
      </c>
      <c r="F22" s="46"/>
      <c r="G22" s="47"/>
      <c r="H22" s="70"/>
      <c r="I22" s="47"/>
      <c r="J22" s="85"/>
    </row>
    <row r="23" spans="1:10" ht="22.5" customHeight="1">
      <c r="A23" s="31">
        <f t="shared" si="0"/>
        <v>1</v>
      </c>
      <c r="B23" s="8">
        <f t="shared" si="1"/>
        <v>3</v>
      </c>
      <c r="C23" s="78"/>
      <c r="D23" s="79" t="str">
        <f t="shared" si="5"/>
        <v>Wed</v>
      </c>
      <c r="E23" s="34">
        <f>+E18+1</f>
        <v>44321</v>
      </c>
      <c r="F23" s="64" t="s">
        <v>60</v>
      </c>
      <c r="G23" s="65">
        <v>9001</v>
      </c>
      <c r="H23" s="66" t="s">
        <v>101</v>
      </c>
      <c r="I23" s="65" t="s">
        <v>93</v>
      </c>
      <c r="J23" s="86">
        <v>10</v>
      </c>
    </row>
    <row r="24" spans="1:10" ht="22.5" customHeight="1">
      <c r="A24" s="31"/>
      <c r="C24" s="78"/>
      <c r="D24" s="79" t="str">
        <f>D23</f>
        <v>Wed</v>
      </c>
      <c r="E24" s="34">
        <f>E23</f>
        <v>44321</v>
      </c>
      <c r="F24" s="64"/>
      <c r="G24" s="65"/>
      <c r="H24" s="66"/>
      <c r="I24" s="65"/>
      <c r="J24" s="86"/>
    </row>
    <row r="25" spans="1:10" ht="22.5" customHeight="1">
      <c r="A25" s="31"/>
      <c r="C25" s="78"/>
      <c r="D25" s="79" t="str">
        <f t="shared" ref="D25:E27" si="7">D24</f>
        <v>Wed</v>
      </c>
      <c r="E25" s="34">
        <f t="shared" si="7"/>
        <v>44321</v>
      </c>
      <c r="F25" s="64"/>
      <c r="G25" s="65"/>
      <c r="H25" s="66"/>
      <c r="I25" s="65"/>
      <c r="J25" s="86"/>
    </row>
    <row r="26" spans="1:10" ht="22.5" customHeight="1">
      <c r="A26" s="31"/>
      <c r="C26" s="78"/>
      <c r="D26" s="79" t="str">
        <f t="shared" si="7"/>
        <v>Wed</v>
      </c>
      <c r="E26" s="34">
        <f t="shared" si="7"/>
        <v>44321</v>
      </c>
      <c r="F26" s="64"/>
      <c r="G26" s="65"/>
      <c r="H26" s="66"/>
      <c r="I26" s="65"/>
      <c r="J26" s="86"/>
    </row>
    <row r="27" spans="1:10" ht="22.5" customHeight="1">
      <c r="A27" s="31"/>
      <c r="C27" s="78"/>
      <c r="D27" s="79" t="str">
        <f t="shared" si="7"/>
        <v>Wed</v>
      </c>
      <c r="E27" s="34">
        <f t="shared" si="7"/>
        <v>44321</v>
      </c>
      <c r="F27" s="64"/>
      <c r="G27" s="65"/>
      <c r="H27" s="66"/>
      <c r="I27" s="65"/>
      <c r="J27" s="86"/>
    </row>
    <row r="28" spans="1:10" ht="22.5" customHeight="1">
      <c r="A28" s="31">
        <f t="shared" si="0"/>
        <v>1</v>
      </c>
      <c r="B28" s="8">
        <f t="shared" si="1"/>
        <v>4</v>
      </c>
      <c r="C28" s="78"/>
      <c r="D28" s="93" t="str">
        <f t="shared" si="5"/>
        <v>Thu</v>
      </c>
      <c r="E28" s="45">
        <f>+E23+1</f>
        <v>44322</v>
      </c>
      <c r="F28" s="46" t="s">
        <v>60</v>
      </c>
      <c r="G28" s="47">
        <v>9001</v>
      </c>
      <c r="H28" s="167" t="s">
        <v>101</v>
      </c>
      <c r="I28" s="47" t="s">
        <v>93</v>
      </c>
      <c r="J28" s="85">
        <v>10</v>
      </c>
    </row>
    <row r="29" spans="1:10" ht="22.5" customHeight="1">
      <c r="A29" s="31"/>
      <c r="C29" s="78"/>
      <c r="D29" s="93" t="str">
        <f>D28</f>
        <v>Thu</v>
      </c>
      <c r="E29" s="45">
        <f>E28</f>
        <v>44322</v>
      </c>
      <c r="F29" s="46"/>
      <c r="G29" s="47"/>
      <c r="H29" s="89"/>
      <c r="I29" s="47"/>
      <c r="J29" s="85"/>
    </row>
    <row r="30" spans="1:10" ht="22.5" customHeight="1">
      <c r="A30" s="31"/>
      <c r="C30" s="78"/>
      <c r="D30" s="93" t="str">
        <f t="shared" ref="D30:E32" si="8">D29</f>
        <v>Thu</v>
      </c>
      <c r="E30" s="45">
        <f t="shared" si="8"/>
        <v>44322</v>
      </c>
      <c r="F30" s="46"/>
      <c r="G30" s="47"/>
      <c r="H30" s="89"/>
      <c r="I30" s="47"/>
      <c r="J30" s="85"/>
    </row>
    <row r="31" spans="1:10" ht="22.5" customHeight="1">
      <c r="A31" s="31"/>
      <c r="C31" s="78"/>
      <c r="D31" s="93" t="str">
        <f t="shared" si="8"/>
        <v>Thu</v>
      </c>
      <c r="E31" s="45">
        <f t="shared" si="8"/>
        <v>44322</v>
      </c>
      <c r="F31" s="46"/>
      <c r="G31" s="47"/>
      <c r="H31" s="89"/>
      <c r="I31" s="47"/>
      <c r="J31" s="85"/>
    </row>
    <row r="32" spans="1:10" ht="22.5" customHeight="1">
      <c r="A32" s="31"/>
      <c r="C32" s="78"/>
      <c r="D32" s="93" t="str">
        <f t="shared" si="8"/>
        <v>Thu</v>
      </c>
      <c r="E32" s="45">
        <f t="shared" si="8"/>
        <v>44322</v>
      </c>
      <c r="F32" s="46"/>
      <c r="G32" s="47"/>
      <c r="H32" s="89"/>
      <c r="I32" s="47"/>
      <c r="J32" s="85"/>
    </row>
    <row r="33" spans="1:10" ht="22.5" customHeight="1">
      <c r="A33" s="31">
        <f t="shared" si="0"/>
        <v>1</v>
      </c>
      <c r="B33" s="8">
        <f t="shared" si="1"/>
        <v>5</v>
      </c>
      <c r="C33" s="78"/>
      <c r="D33" s="79" t="str">
        <f t="shared" si="5"/>
        <v>Fri</v>
      </c>
      <c r="E33" s="34">
        <f>+E28+1</f>
        <v>44323</v>
      </c>
      <c r="F33" s="64" t="s">
        <v>60</v>
      </c>
      <c r="G33" s="65">
        <v>9001</v>
      </c>
      <c r="H33" s="66" t="s">
        <v>101</v>
      </c>
      <c r="I33" s="65" t="s">
        <v>56</v>
      </c>
      <c r="J33" s="86">
        <v>10</v>
      </c>
    </row>
    <row r="34" spans="1:10" ht="22.5" customHeight="1">
      <c r="A34" s="31"/>
      <c r="C34" s="78"/>
      <c r="D34" s="79" t="str">
        <f>D33</f>
        <v>Fri</v>
      </c>
      <c r="E34" s="34">
        <f>E33</f>
        <v>44323</v>
      </c>
      <c r="F34" s="64"/>
      <c r="G34" s="65"/>
      <c r="H34" s="66"/>
      <c r="I34" s="65"/>
      <c r="J34" s="86"/>
    </row>
    <row r="35" spans="1:10" ht="22.5" customHeight="1">
      <c r="A35" s="31"/>
      <c r="C35" s="78"/>
      <c r="D35" s="79" t="str">
        <f t="shared" ref="D35:E37" si="9">D34</f>
        <v>Fri</v>
      </c>
      <c r="E35" s="34">
        <f t="shared" si="9"/>
        <v>44323</v>
      </c>
      <c r="F35" s="64"/>
      <c r="G35" s="65"/>
      <c r="H35" s="66"/>
      <c r="I35" s="65"/>
      <c r="J35" s="86"/>
    </row>
    <row r="36" spans="1:10" ht="22.5" customHeight="1">
      <c r="A36" s="31"/>
      <c r="C36" s="78"/>
      <c r="D36" s="79" t="str">
        <f t="shared" si="9"/>
        <v>Fri</v>
      </c>
      <c r="E36" s="34">
        <f t="shared" si="9"/>
        <v>44323</v>
      </c>
      <c r="F36" s="64"/>
      <c r="G36" s="65"/>
      <c r="H36" s="66"/>
      <c r="I36" s="65"/>
      <c r="J36" s="86"/>
    </row>
    <row r="37" spans="1:10" ht="22.5" customHeight="1">
      <c r="A37" s="31"/>
      <c r="C37" s="78"/>
      <c r="D37" s="79" t="str">
        <f t="shared" si="9"/>
        <v>Fri</v>
      </c>
      <c r="E37" s="34">
        <f t="shared" si="9"/>
        <v>44323</v>
      </c>
      <c r="F37" s="64"/>
      <c r="G37" s="65"/>
      <c r="H37" s="66"/>
      <c r="I37" s="65"/>
      <c r="J37" s="86"/>
    </row>
    <row r="38" spans="1:10" ht="22.5" customHeight="1">
      <c r="A38" s="31" t="str">
        <f t="shared" si="0"/>
        <v/>
      </c>
      <c r="B38" s="8">
        <f t="shared" si="1"/>
        <v>6</v>
      </c>
      <c r="C38" s="78"/>
      <c r="D38" s="79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4"/>
    </row>
    <row r="39" spans="1:10" ht="22.5" customHeight="1">
      <c r="A39" s="31" t="str">
        <f t="shared" si="0"/>
        <v/>
      </c>
      <c r="B39" s="8">
        <f t="shared" si="1"/>
        <v>7</v>
      </c>
      <c r="C39" s="78"/>
      <c r="D39" s="79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4"/>
    </row>
    <row r="40" spans="1:10" ht="22.5" customHeight="1">
      <c r="A40" s="31">
        <f t="shared" si="0"/>
        <v>1</v>
      </c>
      <c r="B40" s="8">
        <f t="shared" si="1"/>
        <v>1</v>
      </c>
      <c r="C40" s="78"/>
      <c r="D40" s="93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 t="s">
        <v>60</v>
      </c>
      <c r="G40" s="47">
        <v>9001</v>
      </c>
      <c r="H40" s="48" t="s">
        <v>101</v>
      </c>
      <c r="I40" s="47" t="s">
        <v>93</v>
      </c>
      <c r="J40" s="85">
        <v>10</v>
      </c>
    </row>
    <row r="41" spans="1:10" ht="22.5" customHeight="1">
      <c r="A41" s="31"/>
      <c r="C41" s="78"/>
      <c r="D41" s="93" t="str">
        <f>D40</f>
        <v>Mo</v>
      </c>
      <c r="E41" s="45">
        <f>E40</f>
        <v>44326</v>
      </c>
      <c r="F41" s="46"/>
      <c r="G41" s="47"/>
      <c r="H41" s="70"/>
      <c r="I41" s="47"/>
      <c r="J41" s="85"/>
    </row>
    <row r="42" spans="1:10" ht="22.5" customHeight="1">
      <c r="A42" s="31"/>
      <c r="C42" s="78"/>
      <c r="D42" s="93" t="str">
        <f t="shared" ref="D42:D44" si="10">D41</f>
        <v>Mo</v>
      </c>
      <c r="E42" s="45">
        <f t="shared" ref="E42:E44" si="11">E41</f>
        <v>44326</v>
      </c>
      <c r="F42" s="46"/>
      <c r="G42" s="47"/>
      <c r="H42" s="70"/>
      <c r="I42" s="47"/>
      <c r="J42" s="85"/>
    </row>
    <row r="43" spans="1:10" ht="22.5" customHeight="1">
      <c r="A43" s="31"/>
      <c r="C43" s="78"/>
      <c r="D43" s="93" t="str">
        <f t="shared" si="10"/>
        <v>Mo</v>
      </c>
      <c r="E43" s="45">
        <f t="shared" si="11"/>
        <v>44326</v>
      </c>
      <c r="F43" s="46"/>
      <c r="G43" s="47"/>
      <c r="H43" s="70"/>
      <c r="I43" s="47"/>
      <c r="J43" s="85"/>
    </row>
    <row r="44" spans="1:10" ht="22.5" customHeight="1">
      <c r="A44" s="31"/>
      <c r="C44" s="78"/>
      <c r="D44" s="93" t="str">
        <f t="shared" si="10"/>
        <v>Mo</v>
      </c>
      <c r="E44" s="45">
        <f t="shared" si="11"/>
        <v>44326</v>
      </c>
      <c r="F44" s="46"/>
      <c r="G44" s="47"/>
      <c r="H44" s="70"/>
      <c r="I44" s="47"/>
      <c r="J44" s="85"/>
    </row>
    <row r="45" spans="1:10" ht="22.5" customHeight="1">
      <c r="A45" s="31">
        <f t="shared" si="0"/>
        <v>1</v>
      </c>
      <c r="B45" s="8">
        <f t="shared" si="1"/>
        <v>2</v>
      </c>
      <c r="C45" s="78"/>
      <c r="D45" s="79" t="str">
        <f t="shared" si="5"/>
        <v>Tue</v>
      </c>
      <c r="E45" s="34">
        <f>+E40+1</f>
        <v>44327</v>
      </c>
      <c r="F45" s="35" t="s">
        <v>60</v>
      </c>
      <c r="G45" s="36">
        <v>9001</v>
      </c>
      <c r="H45" s="43" t="s">
        <v>101</v>
      </c>
      <c r="I45" s="36" t="s">
        <v>56</v>
      </c>
      <c r="J45" s="84">
        <v>12</v>
      </c>
    </row>
    <row r="46" spans="1:10" ht="22.5" customHeight="1">
      <c r="A46" s="31"/>
      <c r="C46" s="78"/>
      <c r="D46" s="79" t="str">
        <f>D45</f>
        <v>Tue</v>
      </c>
      <c r="E46" s="34">
        <f>E45</f>
        <v>44327</v>
      </c>
      <c r="F46" s="35"/>
      <c r="G46" s="36"/>
      <c r="H46" s="43"/>
      <c r="I46" s="36"/>
      <c r="J46" s="84"/>
    </row>
    <row r="47" spans="1:10" ht="22.5" customHeight="1">
      <c r="A47" s="31"/>
      <c r="C47" s="78"/>
      <c r="D47" s="79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4"/>
    </row>
    <row r="48" spans="1:10" ht="22.5" customHeight="1">
      <c r="A48" s="31"/>
      <c r="C48" s="78"/>
      <c r="D48" s="79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4"/>
    </row>
    <row r="49" spans="1:10" ht="22.5" customHeight="1">
      <c r="A49" s="31"/>
      <c r="C49" s="78"/>
      <c r="D49" s="79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4"/>
    </row>
    <row r="50" spans="1:10" ht="22.5" customHeight="1">
      <c r="A50" s="31">
        <f t="shared" si="0"/>
        <v>1</v>
      </c>
      <c r="B50" s="8">
        <f t="shared" si="1"/>
        <v>3</v>
      </c>
      <c r="C50" s="78"/>
      <c r="D50" s="93" t="str">
        <f t="shared" si="5"/>
        <v>Wed</v>
      </c>
      <c r="E50" s="45">
        <f>+E45+1</f>
        <v>44328</v>
      </c>
      <c r="F50" s="46" t="s">
        <v>60</v>
      </c>
      <c r="G50" s="47">
        <v>9001</v>
      </c>
      <c r="H50" s="167" t="s">
        <v>102</v>
      </c>
      <c r="I50" s="47" t="s">
        <v>56</v>
      </c>
      <c r="J50" s="85">
        <v>12</v>
      </c>
    </row>
    <row r="51" spans="1:10" ht="22.5" customHeight="1">
      <c r="A51" s="31"/>
      <c r="C51" s="78"/>
      <c r="D51" s="93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5"/>
    </row>
    <row r="52" spans="1:10" ht="22.5" customHeight="1">
      <c r="A52" s="31"/>
      <c r="C52" s="78"/>
      <c r="D52" s="93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5"/>
    </row>
    <row r="53" spans="1:10" ht="22.5" customHeight="1">
      <c r="A53" s="31"/>
      <c r="C53" s="78"/>
      <c r="D53" s="93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5"/>
    </row>
    <row r="54" spans="1:10" ht="22.5" customHeight="1">
      <c r="A54" s="31"/>
      <c r="C54" s="78"/>
      <c r="D54" s="93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5"/>
    </row>
    <row r="55" spans="1:10" ht="22.5" customHeight="1">
      <c r="A55" s="31">
        <f t="shared" si="0"/>
        <v>1</v>
      </c>
      <c r="B55" s="8">
        <f t="shared" si="1"/>
        <v>4</v>
      </c>
      <c r="C55" s="78"/>
      <c r="D55" s="79" t="str">
        <f t="shared" si="5"/>
        <v>Thu</v>
      </c>
      <c r="E55" s="34">
        <f>+E50+1</f>
        <v>44329</v>
      </c>
      <c r="F55" s="35" t="s">
        <v>60</v>
      </c>
      <c r="G55" s="36">
        <v>9001</v>
      </c>
      <c r="H55" s="43" t="s">
        <v>103</v>
      </c>
      <c r="I55" s="36" t="s">
        <v>93</v>
      </c>
      <c r="J55" s="84">
        <v>11</v>
      </c>
    </row>
    <row r="56" spans="1:10" ht="22.5" customHeight="1">
      <c r="A56" s="31"/>
      <c r="C56" s="78"/>
      <c r="D56" s="79" t="str">
        <f>D55</f>
        <v>Thu</v>
      </c>
      <c r="E56" s="34">
        <f>E55</f>
        <v>44329</v>
      </c>
      <c r="F56" s="35"/>
      <c r="G56" s="36"/>
      <c r="H56" s="43"/>
      <c r="I56" s="36"/>
      <c r="J56" s="84"/>
    </row>
    <row r="57" spans="1:10" ht="22.5" customHeight="1">
      <c r="A57" s="31"/>
      <c r="C57" s="78"/>
      <c r="D57" s="79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4"/>
    </row>
    <row r="58" spans="1:10" ht="22.5" customHeight="1">
      <c r="A58" s="31"/>
      <c r="C58" s="78"/>
      <c r="D58" s="79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4"/>
    </row>
    <row r="59" spans="1:10" ht="22.5" customHeight="1">
      <c r="A59" s="31"/>
      <c r="C59" s="78"/>
      <c r="D59" s="79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4"/>
    </row>
    <row r="60" spans="1:10" ht="22.5" customHeight="1">
      <c r="A60" s="31">
        <f t="shared" si="0"/>
        <v>1</v>
      </c>
      <c r="B60" s="8">
        <f t="shared" si="1"/>
        <v>5</v>
      </c>
      <c r="C60" s="78"/>
      <c r="D60" s="93" t="str">
        <f t="shared" si="5"/>
        <v>Fri</v>
      </c>
      <c r="E60" s="45">
        <f>+E55+1</f>
        <v>44330</v>
      </c>
      <c r="F60" s="46" t="s">
        <v>60</v>
      </c>
      <c r="G60" s="47">
        <v>9001</v>
      </c>
      <c r="H60" s="48" t="s">
        <v>102</v>
      </c>
      <c r="I60" s="47" t="s">
        <v>56</v>
      </c>
      <c r="J60" s="85">
        <v>10</v>
      </c>
    </row>
    <row r="61" spans="1:10" ht="22.5" customHeight="1">
      <c r="A61" s="31"/>
      <c r="C61" s="78"/>
      <c r="D61" s="93" t="str">
        <f>D60</f>
        <v>Fri</v>
      </c>
      <c r="E61" s="45">
        <f>E60</f>
        <v>44330</v>
      </c>
      <c r="F61" s="46" t="s">
        <v>60</v>
      </c>
      <c r="G61" s="47">
        <v>9001</v>
      </c>
      <c r="H61" s="48" t="s">
        <v>105</v>
      </c>
      <c r="I61" s="47" t="s">
        <v>56</v>
      </c>
      <c r="J61" s="85">
        <v>2</v>
      </c>
    </row>
    <row r="62" spans="1:10" ht="22.5" customHeight="1">
      <c r="A62" s="31"/>
      <c r="C62" s="78"/>
      <c r="D62" s="93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5"/>
    </row>
    <row r="63" spans="1:10" ht="22.5" customHeight="1">
      <c r="A63" s="31"/>
      <c r="C63" s="78"/>
      <c r="D63" s="93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5"/>
    </row>
    <row r="64" spans="1:10" ht="22.5" customHeight="1">
      <c r="A64" s="31"/>
      <c r="C64" s="78"/>
      <c r="D64" s="93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5"/>
    </row>
    <row r="65" spans="1:10" ht="22.5" customHeight="1">
      <c r="A65" s="31" t="str">
        <f t="shared" si="0"/>
        <v/>
      </c>
      <c r="B65" s="8">
        <f t="shared" si="1"/>
        <v>6</v>
      </c>
      <c r="C65" s="78"/>
      <c r="D65" s="79" t="str">
        <f t="shared" si="5"/>
        <v>Sat</v>
      </c>
      <c r="E65" s="34">
        <f>+E60+1</f>
        <v>44331</v>
      </c>
      <c r="F65" s="35"/>
      <c r="G65" s="36"/>
      <c r="H65" s="43"/>
      <c r="I65" s="36"/>
      <c r="J65" s="84"/>
    </row>
    <row r="66" spans="1:10" ht="22.5" customHeight="1">
      <c r="A66" s="31" t="str">
        <f t="shared" si="0"/>
        <v/>
      </c>
      <c r="B66" s="8">
        <f t="shared" si="1"/>
        <v>7</v>
      </c>
      <c r="C66" s="78"/>
      <c r="D66" s="79" t="str">
        <f t="shared" si="5"/>
        <v>Sun</v>
      </c>
      <c r="E66" s="34">
        <f>+E65+1</f>
        <v>44332</v>
      </c>
      <c r="F66" s="35"/>
      <c r="G66" s="36"/>
      <c r="H66" s="43"/>
      <c r="I66" s="36"/>
      <c r="J66" s="84"/>
    </row>
    <row r="67" spans="1:10" ht="22.5" customHeight="1">
      <c r="A67" s="31">
        <f t="shared" si="0"/>
        <v>1</v>
      </c>
      <c r="B67" s="8">
        <f t="shared" si="1"/>
        <v>1</v>
      </c>
      <c r="C67" s="78"/>
      <c r="D67" s="79" t="str">
        <f t="shared" si="5"/>
        <v>Mo</v>
      </c>
      <c r="E67" s="34">
        <f t="shared" si="2"/>
        <v>44333</v>
      </c>
      <c r="F67" s="35" t="s">
        <v>60</v>
      </c>
      <c r="G67" s="36">
        <v>9001</v>
      </c>
      <c r="H67" s="43" t="s">
        <v>104</v>
      </c>
      <c r="I67" s="36" t="s">
        <v>93</v>
      </c>
      <c r="J67" s="84">
        <v>11</v>
      </c>
    </row>
    <row r="68" spans="1:10" ht="22.5" customHeight="1">
      <c r="A68" s="31"/>
      <c r="C68" s="78"/>
      <c r="D68" s="79" t="str">
        <f>D67</f>
        <v>Mo</v>
      </c>
      <c r="E68" s="34">
        <f>E67</f>
        <v>44333</v>
      </c>
      <c r="F68" s="35"/>
      <c r="G68" s="36"/>
      <c r="H68" s="43"/>
      <c r="I68" s="36"/>
      <c r="J68" s="84"/>
    </row>
    <row r="69" spans="1:10" ht="22.5" customHeight="1">
      <c r="A69" s="31"/>
      <c r="C69" s="78"/>
      <c r="D69" s="79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4"/>
    </row>
    <row r="70" spans="1:10" ht="22.5" customHeight="1">
      <c r="A70" s="31"/>
      <c r="C70" s="78"/>
      <c r="D70" s="79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4"/>
    </row>
    <row r="71" spans="1:10" ht="22.5" customHeight="1">
      <c r="A71" s="31"/>
      <c r="C71" s="78"/>
      <c r="D71" s="79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4"/>
    </row>
    <row r="72" spans="1:10" ht="22.5" customHeight="1">
      <c r="A72" s="31">
        <f t="shared" si="0"/>
        <v>1</v>
      </c>
      <c r="B72" s="8">
        <f t="shared" si="1"/>
        <v>2</v>
      </c>
      <c r="C72" s="78"/>
      <c r="D72" s="93" t="str">
        <f t="shared" si="5"/>
        <v>Tue</v>
      </c>
      <c r="E72" s="45">
        <f>+E67+1</f>
        <v>44334</v>
      </c>
      <c r="F72" s="46" t="s">
        <v>60</v>
      </c>
      <c r="G72" s="47">
        <v>9001</v>
      </c>
      <c r="H72" s="48" t="s">
        <v>104</v>
      </c>
      <c r="I72" s="47" t="s">
        <v>93</v>
      </c>
      <c r="J72" s="85">
        <v>12</v>
      </c>
    </row>
    <row r="73" spans="1:10" ht="22.5" customHeight="1">
      <c r="A73" s="31"/>
      <c r="C73" s="78"/>
      <c r="D73" s="93" t="str">
        <f>D72</f>
        <v>Tue</v>
      </c>
      <c r="E73" s="45">
        <f>E72</f>
        <v>44334</v>
      </c>
      <c r="F73" s="46"/>
      <c r="G73" s="47"/>
      <c r="H73" s="48"/>
      <c r="I73" s="47"/>
      <c r="J73" s="85"/>
    </row>
    <row r="74" spans="1:10" ht="22.5" customHeight="1">
      <c r="A74" s="31"/>
      <c r="C74" s="78"/>
      <c r="D74" s="93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5"/>
    </row>
    <row r="75" spans="1:10" ht="22.5" customHeight="1">
      <c r="A75" s="31"/>
      <c r="C75" s="78"/>
      <c r="D75" s="93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5"/>
    </row>
    <row r="76" spans="1:10" ht="22.5" customHeight="1">
      <c r="A76" s="31"/>
      <c r="C76" s="78"/>
      <c r="D76" s="93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5"/>
    </row>
    <row r="77" spans="1:10" ht="22.5" customHeight="1">
      <c r="A77" s="31">
        <f t="shared" si="0"/>
        <v>1</v>
      </c>
      <c r="B77" s="8">
        <f t="shared" si="1"/>
        <v>3</v>
      </c>
      <c r="C77" s="78"/>
      <c r="D77" s="79" t="str">
        <f t="shared" si="5"/>
        <v>Wed</v>
      </c>
      <c r="E77" s="34">
        <f>+E72+1</f>
        <v>44335</v>
      </c>
      <c r="F77" s="64" t="s">
        <v>60</v>
      </c>
      <c r="G77" s="65">
        <v>9001</v>
      </c>
      <c r="H77" s="66" t="s">
        <v>104</v>
      </c>
      <c r="I77" s="65" t="s">
        <v>56</v>
      </c>
      <c r="J77" s="86">
        <v>10</v>
      </c>
    </row>
    <row r="78" spans="1:10" ht="22.5" customHeight="1">
      <c r="A78" s="31"/>
      <c r="C78" s="78"/>
      <c r="D78" s="79" t="str">
        <f>D77</f>
        <v>Wed</v>
      </c>
      <c r="E78" s="34">
        <f>E77</f>
        <v>44335</v>
      </c>
      <c r="F78" s="64"/>
      <c r="G78" s="65"/>
      <c r="H78" s="66"/>
      <c r="I78" s="65"/>
      <c r="J78" s="86"/>
    </row>
    <row r="79" spans="1:10" ht="22.5" customHeight="1">
      <c r="A79" s="31"/>
      <c r="C79" s="78"/>
      <c r="D79" s="79" t="str">
        <f>D78</f>
        <v>Wed</v>
      </c>
      <c r="E79" s="34">
        <f>E78</f>
        <v>44335</v>
      </c>
      <c r="F79" s="64"/>
      <c r="G79" s="65"/>
      <c r="H79" s="66"/>
      <c r="I79" s="65"/>
      <c r="J79" s="86"/>
    </row>
    <row r="80" spans="1:10" ht="22.5" customHeight="1">
      <c r="A80" s="31"/>
      <c r="C80" s="78"/>
      <c r="D80" s="79" t="str">
        <f t="shared" ref="D80:E81" si="19">D79</f>
        <v>Wed</v>
      </c>
      <c r="E80" s="34">
        <f t="shared" si="19"/>
        <v>44335</v>
      </c>
      <c r="F80" s="64"/>
      <c r="G80" s="65"/>
      <c r="H80" s="66"/>
      <c r="I80" s="65"/>
      <c r="J80" s="86"/>
    </row>
    <row r="81" spans="1:10" ht="22.5" customHeight="1">
      <c r="A81" s="31"/>
      <c r="C81" s="78"/>
      <c r="D81" s="79" t="str">
        <f t="shared" si="19"/>
        <v>Wed</v>
      </c>
      <c r="E81" s="34">
        <f t="shared" si="19"/>
        <v>44335</v>
      </c>
      <c r="F81" s="64"/>
      <c r="G81" s="65"/>
      <c r="H81" s="66"/>
      <c r="I81" s="65"/>
      <c r="J81" s="86"/>
    </row>
    <row r="82" spans="1:10" ht="22.5" customHeight="1">
      <c r="A82" s="31">
        <f t="shared" si="0"/>
        <v>1</v>
      </c>
      <c r="B82" s="8">
        <f t="shared" si="1"/>
        <v>4</v>
      </c>
      <c r="C82" s="78"/>
      <c r="D82" s="93" t="str">
        <f t="shared" si="5"/>
        <v>Thu</v>
      </c>
      <c r="E82" s="45">
        <f>+E77+1</f>
        <v>44336</v>
      </c>
      <c r="F82" s="46" t="s">
        <v>60</v>
      </c>
      <c r="G82" s="47">
        <v>9001</v>
      </c>
      <c r="H82" s="48" t="s">
        <v>104</v>
      </c>
      <c r="I82" s="47" t="s">
        <v>93</v>
      </c>
      <c r="J82" s="85">
        <v>11</v>
      </c>
    </row>
    <row r="83" spans="1:10" ht="22.5" customHeight="1">
      <c r="A83" s="31"/>
      <c r="C83" s="78"/>
      <c r="D83" s="93" t="str">
        <f>D82</f>
        <v>Thu</v>
      </c>
      <c r="E83" s="45">
        <f>E82</f>
        <v>44336</v>
      </c>
      <c r="F83" s="46"/>
      <c r="G83" s="47"/>
      <c r="H83" s="48"/>
      <c r="I83" s="47"/>
      <c r="J83" s="85"/>
    </row>
    <row r="84" spans="1:10" ht="22.5" customHeight="1">
      <c r="A84" s="31"/>
      <c r="C84" s="78"/>
      <c r="D84" s="93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5"/>
    </row>
    <row r="85" spans="1:10" ht="22.5" customHeight="1">
      <c r="A85" s="31"/>
      <c r="C85" s="78"/>
      <c r="D85" s="93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5"/>
    </row>
    <row r="86" spans="1:10" ht="22.5" customHeight="1">
      <c r="A86" s="31"/>
      <c r="C86" s="78"/>
      <c r="D86" s="93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5"/>
    </row>
    <row r="87" spans="1:10" ht="22.5" customHeight="1">
      <c r="A87" s="31">
        <f t="shared" si="0"/>
        <v>1</v>
      </c>
      <c r="B87" s="8">
        <f t="shared" si="1"/>
        <v>5</v>
      </c>
      <c r="C87" s="78"/>
      <c r="D87" s="79" t="str">
        <f t="shared" si="5"/>
        <v>Fri</v>
      </c>
      <c r="E87" s="34">
        <f>+E82+1</f>
        <v>44337</v>
      </c>
      <c r="F87" s="64" t="s">
        <v>60</v>
      </c>
      <c r="G87" s="65">
        <v>9001</v>
      </c>
      <c r="H87" s="66" t="s">
        <v>104</v>
      </c>
      <c r="I87" s="65" t="s">
        <v>56</v>
      </c>
      <c r="J87" s="86">
        <v>12</v>
      </c>
    </row>
    <row r="88" spans="1:10" ht="22.5" customHeight="1">
      <c r="A88" s="31"/>
      <c r="C88" s="78"/>
      <c r="D88" s="79" t="str">
        <f>D87</f>
        <v>Fri</v>
      </c>
      <c r="E88" s="34">
        <f>E87</f>
        <v>44337</v>
      </c>
      <c r="F88" s="64"/>
      <c r="G88" s="65"/>
      <c r="H88" s="66"/>
      <c r="I88" s="65"/>
      <c r="J88" s="86"/>
    </row>
    <row r="89" spans="1:10" ht="22.5" customHeight="1">
      <c r="A89" s="31"/>
      <c r="C89" s="78"/>
      <c r="D89" s="79" t="str">
        <f t="shared" ref="D89:E91" si="21">D88</f>
        <v>Fri</v>
      </c>
      <c r="E89" s="34">
        <f t="shared" si="21"/>
        <v>44337</v>
      </c>
      <c r="F89" s="64"/>
      <c r="G89" s="65"/>
      <c r="H89" s="66"/>
      <c r="I89" s="65"/>
      <c r="J89" s="86"/>
    </row>
    <row r="90" spans="1:10" ht="22.5" customHeight="1">
      <c r="A90" s="31"/>
      <c r="C90" s="78"/>
      <c r="D90" s="79" t="str">
        <f t="shared" si="21"/>
        <v>Fri</v>
      </c>
      <c r="E90" s="34">
        <f t="shared" si="21"/>
        <v>44337</v>
      </c>
      <c r="F90" s="64"/>
      <c r="G90" s="65"/>
      <c r="H90" s="66"/>
      <c r="I90" s="65"/>
      <c r="J90" s="86"/>
    </row>
    <row r="91" spans="1:10" ht="22.5" customHeight="1">
      <c r="A91" s="31"/>
      <c r="C91" s="78"/>
      <c r="D91" s="79" t="str">
        <f t="shared" si="21"/>
        <v>Fri</v>
      </c>
      <c r="E91" s="34">
        <f t="shared" si="21"/>
        <v>44337</v>
      </c>
      <c r="F91" s="64"/>
      <c r="G91" s="65"/>
      <c r="H91" s="66"/>
      <c r="I91" s="65"/>
      <c r="J91" s="86"/>
    </row>
    <row r="92" spans="1:10" ht="22.5" customHeight="1">
      <c r="A92" s="31" t="str">
        <f t="shared" si="0"/>
        <v/>
      </c>
      <c r="B92" s="8">
        <f t="shared" si="1"/>
        <v>6</v>
      </c>
      <c r="C92" s="78"/>
      <c r="D92" s="79" t="str">
        <f t="shared" si="5"/>
        <v>Sat</v>
      </c>
      <c r="E92" s="34">
        <f>+E87+1</f>
        <v>44338</v>
      </c>
      <c r="F92" s="35"/>
      <c r="G92" s="36"/>
      <c r="H92" s="43"/>
      <c r="I92" s="36"/>
      <c r="J92" s="84"/>
    </row>
    <row r="93" spans="1:10" ht="22.5" customHeight="1">
      <c r="A93" s="31" t="str">
        <f t="shared" si="0"/>
        <v/>
      </c>
      <c r="B93" s="8">
        <f t="shared" si="1"/>
        <v>7</v>
      </c>
      <c r="C93" s="78"/>
      <c r="D93" s="79" t="str">
        <f t="shared" si="5"/>
        <v>Sun</v>
      </c>
      <c r="E93" s="34">
        <f>+E92+1</f>
        <v>44339</v>
      </c>
      <c r="F93" s="35"/>
      <c r="G93" s="36"/>
      <c r="H93" s="37"/>
      <c r="I93" s="36"/>
      <c r="J93" s="84"/>
    </row>
    <row r="94" spans="1:10" ht="22.5" customHeight="1">
      <c r="A94" s="31">
        <f t="shared" si="0"/>
        <v>1</v>
      </c>
      <c r="B94" s="8">
        <f t="shared" si="1"/>
        <v>1</v>
      </c>
      <c r="C94" s="78"/>
      <c r="D94" s="79" t="str">
        <f t="shared" si="5"/>
        <v>Mo</v>
      </c>
      <c r="E94" s="34">
        <f t="shared" ref="E94" si="22">+E93+1</f>
        <v>44340</v>
      </c>
      <c r="F94" s="64" t="s">
        <v>60</v>
      </c>
      <c r="G94" s="65">
        <v>9001</v>
      </c>
      <c r="H94" s="66" t="s">
        <v>104</v>
      </c>
      <c r="I94" s="65" t="s">
        <v>56</v>
      </c>
      <c r="J94" s="86">
        <v>12</v>
      </c>
    </row>
    <row r="95" spans="1:10" ht="22.5" customHeight="1">
      <c r="A95" s="31"/>
      <c r="C95" s="78"/>
      <c r="D95" s="79" t="str">
        <f>D94</f>
        <v>Mo</v>
      </c>
      <c r="E95" s="34">
        <f>E94</f>
        <v>44340</v>
      </c>
      <c r="F95" s="35"/>
      <c r="G95" s="36"/>
      <c r="H95" s="43"/>
      <c r="I95" s="36"/>
      <c r="J95" s="84"/>
    </row>
    <row r="96" spans="1:10" ht="22.5" customHeight="1">
      <c r="A96" s="31"/>
      <c r="C96" s="78"/>
      <c r="D96" s="79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4"/>
    </row>
    <row r="97" spans="1:10" ht="22.5" customHeight="1">
      <c r="A97" s="31"/>
      <c r="C97" s="78"/>
      <c r="D97" s="79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4"/>
    </row>
    <row r="98" spans="1:10" ht="22.5" customHeight="1">
      <c r="A98" s="31"/>
      <c r="C98" s="78"/>
      <c r="D98" s="79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4"/>
    </row>
    <row r="99" spans="1:10" ht="22.5" customHeight="1">
      <c r="A99" s="31">
        <f t="shared" si="0"/>
        <v>1</v>
      </c>
      <c r="B99" s="8">
        <f t="shared" si="1"/>
        <v>2</v>
      </c>
      <c r="C99" s="78"/>
      <c r="D99" s="93" t="str">
        <f t="shared" si="5"/>
        <v>Tue</v>
      </c>
      <c r="E99" s="45">
        <f>+E94+1</f>
        <v>44341</v>
      </c>
      <c r="F99" s="46" t="s">
        <v>60</v>
      </c>
      <c r="G99" s="47">
        <v>9001</v>
      </c>
      <c r="H99" s="48" t="s">
        <v>104</v>
      </c>
      <c r="I99" s="47" t="s">
        <v>56</v>
      </c>
      <c r="J99" s="85">
        <v>10</v>
      </c>
    </row>
    <row r="100" spans="1:10" ht="22.5" customHeight="1">
      <c r="A100" s="31"/>
      <c r="C100" s="78"/>
      <c r="D100" s="93" t="str">
        <f>D99</f>
        <v>Tue</v>
      </c>
      <c r="E100" s="45">
        <f>E99</f>
        <v>44341</v>
      </c>
      <c r="F100" s="46" t="s">
        <v>60</v>
      </c>
      <c r="G100" s="47">
        <v>9001</v>
      </c>
      <c r="H100" s="48" t="s">
        <v>106</v>
      </c>
      <c r="I100" s="47" t="s">
        <v>56</v>
      </c>
      <c r="J100" s="85">
        <v>2</v>
      </c>
    </row>
    <row r="101" spans="1:10" ht="22.5" customHeight="1">
      <c r="A101" s="31"/>
      <c r="C101" s="78"/>
      <c r="D101" s="93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5"/>
    </row>
    <row r="102" spans="1:10" ht="22.5" customHeight="1">
      <c r="A102" s="31"/>
      <c r="C102" s="78"/>
      <c r="D102" s="93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5"/>
    </row>
    <row r="103" spans="1:10" ht="22.5" customHeight="1">
      <c r="A103" s="31"/>
      <c r="C103" s="78"/>
      <c r="D103" s="93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5"/>
    </row>
    <row r="104" spans="1:10" ht="22.5" customHeight="1">
      <c r="A104" s="31">
        <f t="shared" si="0"/>
        <v>1</v>
      </c>
      <c r="B104" s="8">
        <f t="shared" si="1"/>
        <v>3</v>
      </c>
      <c r="C104" s="78"/>
      <c r="D104" s="79" t="str">
        <f t="shared" si="5"/>
        <v>Wed</v>
      </c>
      <c r="E104" s="34">
        <f>+E99+1</f>
        <v>44342</v>
      </c>
      <c r="F104" s="64" t="s">
        <v>60</v>
      </c>
      <c r="G104" s="65">
        <v>9001</v>
      </c>
      <c r="H104" s="66" t="s">
        <v>107</v>
      </c>
      <c r="I104" s="65" t="s">
        <v>56</v>
      </c>
      <c r="J104" s="86">
        <v>11</v>
      </c>
    </row>
    <row r="105" spans="1:10" ht="22.5" customHeight="1">
      <c r="A105" s="31"/>
      <c r="C105" s="78"/>
      <c r="D105" s="79" t="str">
        <f>D104</f>
        <v>Wed</v>
      </c>
      <c r="E105" s="34">
        <f>E104</f>
        <v>44342</v>
      </c>
      <c r="F105" s="35"/>
      <c r="G105" s="36"/>
      <c r="H105" s="43"/>
      <c r="I105" s="36"/>
      <c r="J105" s="84"/>
    </row>
    <row r="106" spans="1:10" ht="22.5" customHeight="1">
      <c r="A106" s="31"/>
      <c r="C106" s="78"/>
      <c r="D106" s="79" t="str">
        <f t="shared" ref="D106:E108" si="26">D105</f>
        <v>Wed</v>
      </c>
      <c r="E106" s="34">
        <f t="shared" si="26"/>
        <v>44342</v>
      </c>
      <c r="F106" s="35"/>
      <c r="G106" s="36"/>
      <c r="H106" s="43"/>
      <c r="I106" s="36"/>
      <c r="J106" s="84"/>
    </row>
    <row r="107" spans="1:10" ht="22.5" customHeight="1">
      <c r="A107" s="31"/>
      <c r="C107" s="78"/>
      <c r="D107" s="79" t="str">
        <f t="shared" si="26"/>
        <v>Wed</v>
      </c>
      <c r="E107" s="34">
        <f t="shared" si="26"/>
        <v>44342</v>
      </c>
      <c r="F107" s="35"/>
      <c r="G107" s="36"/>
      <c r="H107" s="43"/>
      <c r="I107" s="36"/>
      <c r="J107" s="84"/>
    </row>
    <row r="108" spans="1:10" ht="22.5" customHeight="1">
      <c r="A108" s="31"/>
      <c r="C108" s="78"/>
      <c r="D108" s="79" t="str">
        <f t="shared" si="26"/>
        <v>Wed</v>
      </c>
      <c r="E108" s="34">
        <f t="shared" si="26"/>
        <v>44342</v>
      </c>
      <c r="F108" s="35"/>
      <c r="G108" s="36"/>
      <c r="H108" s="43"/>
      <c r="I108" s="36"/>
      <c r="J108" s="84"/>
    </row>
    <row r="109" spans="1:10" ht="22.5" customHeight="1">
      <c r="A109" s="31">
        <f t="shared" si="0"/>
        <v>1</v>
      </c>
      <c r="B109" s="8">
        <f t="shared" si="1"/>
        <v>4</v>
      </c>
      <c r="C109" s="78"/>
      <c r="D109" s="93" t="str">
        <f t="shared" si="5"/>
        <v>Thu</v>
      </c>
      <c r="E109" s="45">
        <f>+E104+1</f>
        <v>44343</v>
      </c>
      <c r="F109" s="46" t="s">
        <v>60</v>
      </c>
      <c r="G109" s="47">
        <v>9001</v>
      </c>
      <c r="H109" s="48" t="s">
        <v>104</v>
      </c>
      <c r="I109" s="47" t="s">
        <v>56</v>
      </c>
      <c r="J109" s="85">
        <v>10</v>
      </c>
    </row>
    <row r="110" spans="1:10" ht="22.5" customHeight="1">
      <c r="A110" s="31"/>
      <c r="C110" s="78"/>
      <c r="D110" s="93" t="str">
        <f>D109</f>
        <v>Thu</v>
      </c>
      <c r="E110" s="45">
        <f>E109</f>
        <v>44343</v>
      </c>
      <c r="F110" s="46" t="s">
        <v>60</v>
      </c>
      <c r="G110" s="47">
        <v>9001</v>
      </c>
      <c r="H110" s="48" t="s">
        <v>106</v>
      </c>
      <c r="I110" s="47" t="s">
        <v>56</v>
      </c>
      <c r="J110" s="85">
        <v>2</v>
      </c>
    </row>
    <row r="111" spans="1:10" ht="22.5" customHeight="1">
      <c r="A111" s="31"/>
      <c r="C111" s="78"/>
      <c r="D111" s="93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5"/>
    </row>
    <row r="112" spans="1:10" ht="22.5" customHeight="1">
      <c r="A112" s="31"/>
      <c r="C112" s="78"/>
      <c r="D112" s="93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5"/>
    </row>
    <row r="113" spans="1:10" ht="22.5" customHeight="1">
      <c r="A113" s="31"/>
      <c r="C113" s="78"/>
      <c r="D113" s="93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5"/>
    </row>
    <row r="114" spans="1:10" ht="22.5" customHeight="1">
      <c r="A114" s="31">
        <f t="shared" si="0"/>
        <v>1</v>
      </c>
      <c r="B114" s="8">
        <f t="shared" si="1"/>
        <v>5</v>
      </c>
      <c r="C114" s="78"/>
      <c r="D114" s="79" t="str">
        <f t="shared" si="5"/>
        <v>Fri</v>
      </c>
      <c r="E114" s="34">
        <f>+E109+1</f>
        <v>44344</v>
      </c>
      <c r="F114" s="64" t="s">
        <v>60</v>
      </c>
      <c r="G114" s="65">
        <v>9001</v>
      </c>
      <c r="H114" s="66" t="s">
        <v>108</v>
      </c>
      <c r="I114" s="65" t="s">
        <v>56</v>
      </c>
      <c r="J114" s="86">
        <v>6</v>
      </c>
    </row>
    <row r="115" spans="1:10" ht="22.5" customHeight="1">
      <c r="A115" s="31"/>
      <c r="C115" s="78"/>
      <c r="D115" s="79" t="str">
        <f>D114</f>
        <v>Fri</v>
      </c>
      <c r="E115" s="34">
        <f>E114</f>
        <v>44344</v>
      </c>
      <c r="F115" s="64" t="s">
        <v>60</v>
      </c>
      <c r="G115" s="65">
        <v>9001</v>
      </c>
      <c r="H115" s="168" t="s">
        <v>109</v>
      </c>
      <c r="I115" s="65" t="s">
        <v>56</v>
      </c>
      <c r="J115" s="86">
        <v>4</v>
      </c>
    </row>
    <row r="116" spans="1:10" ht="22.5" customHeight="1">
      <c r="A116" s="31"/>
      <c r="C116" s="78"/>
      <c r="D116" s="79" t="str">
        <f t="shared" ref="D116:E118" si="28">D115</f>
        <v>Fri</v>
      </c>
      <c r="E116" s="34">
        <f t="shared" si="28"/>
        <v>44344</v>
      </c>
      <c r="F116" s="64"/>
      <c r="G116" s="65"/>
      <c r="H116" s="67"/>
      <c r="I116" s="65"/>
      <c r="J116" s="86"/>
    </row>
    <row r="117" spans="1:10" ht="22.5" customHeight="1">
      <c r="A117" s="31"/>
      <c r="C117" s="78"/>
      <c r="D117" s="79" t="str">
        <f t="shared" si="28"/>
        <v>Fri</v>
      </c>
      <c r="E117" s="34">
        <f t="shared" si="28"/>
        <v>44344</v>
      </c>
      <c r="F117" s="64"/>
      <c r="G117" s="65"/>
      <c r="H117" s="67"/>
      <c r="I117" s="65"/>
      <c r="J117" s="86"/>
    </row>
    <row r="118" spans="1:10" ht="22.5" customHeight="1">
      <c r="A118" s="31"/>
      <c r="C118" s="78"/>
      <c r="D118" s="79" t="str">
        <f t="shared" si="28"/>
        <v>Fri</v>
      </c>
      <c r="E118" s="34">
        <f t="shared" si="28"/>
        <v>44344</v>
      </c>
      <c r="F118" s="64"/>
      <c r="G118" s="65"/>
      <c r="H118" s="67"/>
      <c r="I118" s="65"/>
      <c r="J118" s="86"/>
    </row>
    <row r="119" spans="1:10" ht="24" customHeight="1">
      <c r="A119" s="31" t="str">
        <f t="shared" si="0"/>
        <v/>
      </c>
      <c r="B119" s="8">
        <f>WEEKDAY(E114+1,2)</f>
        <v>6</v>
      </c>
      <c r="C119" s="78"/>
      <c r="D119" s="79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4"/>
    </row>
    <row r="120" spans="1:10" ht="24" customHeight="1">
      <c r="A120" s="31" t="str">
        <f t="shared" si="0"/>
        <v/>
      </c>
      <c r="B120" s="8">
        <v>7</v>
      </c>
      <c r="C120" s="78"/>
      <c r="D120" s="79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4"/>
    </row>
    <row r="121" spans="1:10" ht="24" customHeight="1">
      <c r="A121" s="31">
        <f t="shared" si="0"/>
        <v>1</v>
      </c>
      <c r="B121" s="8">
        <v>1</v>
      </c>
      <c r="C121" s="78"/>
      <c r="D121" s="79" t="str">
        <f t="shared" si="5"/>
        <v>Mo</v>
      </c>
      <c r="E121" s="34">
        <f>IF(MONTH(E120+1)&gt;MONTH(E120),"",E120+1)</f>
        <v>44347</v>
      </c>
      <c r="F121" s="64" t="s">
        <v>60</v>
      </c>
      <c r="G121" s="65">
        <v>9001</v>
      </c>
      <c r="H121" s="66" t="s">
        <v>110</v>
      </c>
      <c r="I121" s="65" t="s">
        <v>93</v>
      </c>
      <c r="J121" s="86">
        <v>12</v>
      </c>
    </row>
    <row r="122" spans="1:10" ht="24" customHeight="1">
      <c r="C122" s="78"/>
      <c r="D122" s="79" t="str">
        <f>D121</f>
        <v>Mo</v>
      </c>
      <c r="E122" s="34">
        <f>E121</f>
        <v>44347</v>
      </c>
      <c r="F122" s="35"/>
      <c r="G122" s="36"/>
      <c r="H122" s="37"/>
      <c r="I122" s="36"/>
      <c r="J122" s="84"/>
    </row>
    <row r="123" spans="1:10" ht="24" customHeight="1">
      <c r="C123" s="78"/>
      <c r="D123" s="79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4"/>
    </row>
    <row r="124" spans="1:10" ht="24" customHeight="1">
      <c r="C124" s="78"/>
      <c r="D124" s="79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4"/>
    </row>
    <row r="125" spans="1:10" ht="24" customHeight="1" thickBot="1">
      <c r="C125" s="80"/>
      <c r="D125" s="81" t="str">
        <f t="shared" si="29"/>
        <v>Mo</v>
      </c>
      <c r="E125" s="52">
        <f t="shared" si="30"/>
        <v>44347</v>
      </c>
      <c r="F125" s="53"/>
      <c r="G125" s="54"/>
      <c r="H125" s="55"/>
      <c r="I125" s="54"/>
      <c r="J125" s="88"/>
    </row>
    <row r="126" spans="1:10" ht="30" customHeight="1"/>
    <row r="127" spans="1:10" ht="30" customHeight="1"/>
    <row r="128" spans="1:10" ht="30" customHeight="1"/>
    <row r="129" ht="30" customHeight="1"/>
    <row r="130" ht="30" customHeight="1"/>
    <row r="131" ht="30" customHeight="1"/>
    <row r="132" ht="30" customHeight="1"/>
    <row r="133" ht="30" customHeight="1"/>
    <row r="134" ht="30" customHeight="1"/>
    <row r="135" ht="30" customHeight="1"/>
    <row r="136" ht="30" customHeight="1"/>
    <row r="137" ht="30" customHeight="1"/>
    <row r="138" ht="30" customHeight="1"/>
    <row r="139" ht="30" customHeight="1"/>
    <row r="140" ht="30" customHeight="1"/>
    <row r="141" ht="30" customHeight="1"/>
    <row r="142" ht="30" customHeight="1"/>
    <row r="143" ht="30" customHeight="1"/>
    <row r="144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9" customHeight="1"/>
    <row r="260" ht="39" customHeight="1"/>
    <row r="261" ht="39" customHeight="1"/>
    <row r="262" ht="39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</sheetData>
  <mergeCells count="2">
    <mergeCell ref="D1:J1"/>
    <mergeCell ref="D4:E4"/>
  </mergeCells>
  <conditionalFormatting sqref="C11:C119">
    <cfRule type="expression" dxfId="89" priority="57" stopIfTrue="1">
      <formula>IF($A11=1,B11,)</formula>
    </cfRule>
    <cfRule type="expression" dxfId="88" priority="58" stopIfTrue="1">
      <formula>IF($A11="",B11,)</formula>
    </cfRule>
  </conditionalFormatting>
  <conditionalFormatting sqref="E11">
    <cfRule type="expression" dxfId="87" priority="59" stopIfTrue="1">
      <formula>IF($A11="",B11,"")</formula>
    </cfRule>
  </conditionalFormatting>
  <conditionalFormatting sqref="E12:E119">
    <cfRule type="expression" dxfId="86" priority="60" stopIfTrue="1">
      <formula>IF($A12&lt;&gt;1,B12,"")</formula>
    </cfRule>
  </conditionalFormatting>
  <conditionalFormatting sqref="D11:D119">
    <cfRule type="expression" dxfId="85" priority="61" stopIfTrue="1">
      <formula>IF($A11="",B11,)</formula>
    </cfRule>
  </conditionalFormatting>
  <conditionalFormatting sqref="G11:G12 G18:G54 G82:G93 G56:G60 G62:G76 G95:G98 G100:G103 G110:G113 G115:G118">
    <cfRule type="expression" dxfId="84" priority="62" stopIfTrue="1">
      <formula>#REF!="Freelancer"</formula>
    </cfRule>
    <cfRule type="expression" dxfId="83" priority="63" stopIfTrue="1">
      <formula>#REF!="DTC Int. Staff"</formula>
    </cfRule>
  </conditionalFormatting>
  <conditionalFormatting sqref="G115:G118 G18:G22 G33:G49 G60 G87:G93 G62:G76 G95:G98 G100:G103">
    <cfRule type="expression" dxfId="82" priority="55" stopIfTrue="1">
      <formula>$F$5="Freelancer"</formula>
    </cfRule>
    <cfRule type="expression" dxfId="81" priority="56" stopIfTrue="1">
      <formula>$F$5="DTC Int. Staff"</formula>
    </cfRule>
  </conditionalFormatting>
  <conditionalFormatting sqref="G12">
    <cfRule type="expression" dxfId="80" priority="53" stopIfTrue="1">
      <formula>#REF!="Freelancer"</formula>
    </cfRule>
    <cfRule type="expression" dxfId="79" priority="54" stopIfTrue="1">
      <formula>#REF!="DTC Int. Staff"</formula>
    </cfRule>
  </conditionalFormatting>
  <conditionalFormatting sqref="G12">
    <cfRule type="expression" dxfId="78" priority="51" stopIfTrue="1">
      <formula>$F$5="Freelancer"</formula>
    </cfRule>
    <cfRule type="expression" dxfId="77" priority="52" stopIfTrue="1">
      <formula>$F$5="DTC Int. Staff"</formula>
    </cfRule>
  </conditionalFormatting>
  <conditionalFormatting sqref="G13:G17">
    <cfRule type="expression" dxfId="76" priority="49" stopIfTrue="1">
      <formula>#REF!="Freelancer"</formula>
    </cfRule>
    <cfRule type="expression" dxfId="75" priority="50" stopIfTrue="1">
      <formula>#REF!="DTC Int. Staff"</formula>
    </cfRule>
  </conditionalFormatting>
  <conditionalFormatting sqref="G13:G17">
    <cfRule type="expression" dxfId="74" priority="47" stopIfTrue="1">
      <formula>$F$5="Freelancer"</formula>
    </cfRule>
    <cfRule type="expression" dxfId="73" priority="48" stopIfTrue="1">
      <formula>$F$5="DTC Int. Staff"</formula>
    </cfRule>
  </conditionalFormatting>
  <conditionalFormatting sqref="C121:C125">
    <cfRule type="expression" dxfId="72" priority="44" stopIfTrue="1">
      <formula>IF($A121=1,B121,)</formula>
    </cfRule>
    <cfRule type="expression" dxfId="71" priority="45" stopIfTrue="1">
      <formula>IF($A121="",B121,)</formula>
    </cfRule>
  </conditionalFormatting>
  <conditionalFormatting sqref="D121:D125">
    <cfRule type="expression" dxfId="70" priority="46" stopIfTrue="1">
      <formula>IF($A121="",B121,)</formula>
    </cfRule>
  </conditionalFormatting>
  <conditionalFormatting sqref="C120">
    <cfRule type="expression" dxfId="69" priority="41" stopIfTrue="1">
      <formula>IF($A120=1,B120,)</formula>
    </cfRule>
    <cfRule type="expression" dxfId="68" priority="42" stopIfTrue="1">
      <formula>IF($A120="",B120,)</formula>
    </cfRule>
  </conditionalFormatting>
  <conditionalFormatting sqref="D120">
    <cfRule type="expression" dxfId="67" priority="43" stopIfTrue="1">
      <formula>IF($A120="",B120,)</formula>
    </cfRule>
  </conditionalFormatting>
  <conditionalFormatting sqref="E120">
    <cfRule type="expression" dxfId="66" priority="40" stopIfTrue="1">
      <formula>IF($A120&lt;&gt;1,B120,"")</formula>
    </cfRule>
  </conditionalFormatting>
  <conditionalFormatting sqref="E121:E125">
    <cfRule type="expression" dxfId="65" priority="39" stopIfTrue="1">
      <formula>IF($A121&lt;&gt;1,B121,"")</formula>
    </cfRule>
  </conditionalFormatting>
  <conditionalFormatting sqref="G56:G59">
    <cfRule type="expression" dxfId="64" priority="37" stopIfTrue="1">
      <formula>$F$5="Freelancer"</formula>
    </cfRule>
    <cfRule type="expression" dxfId="63" priority="38" stopIfTrue="1">
      <formula>$F$5="DTC Int. Staff"</formula>
    </cfRule>
  </conditionalFormatting>
  <conditionalFormatting sqref="G77:G81">
    <cfRule type="expression" dxfId="62" priority="35" stopIfTrue="1">
      <formula>#REF!="Freelancer"</formula>
    </cfRule>
    <cfRule type="expression" dxfId="61" priority="36" stopIfTrue="1">
      <formula>#REF!="DTC Int. Staff"</formula>
    </cfRule>
  </conditionalFormatting>
  <conditionalFormatting sqref="G77:G81">
    <cfRule type="expression" dxfId="60" priority="33" stopIfTrue="1">
      <formula>$F$5="Freelancer"</formula>
    </cfRule>
    <cfRule type="expression" dxfId="59" priority="34" stopIfTrue="1">
      <formula>$F$5="DTC Int. Staff"</formula>
    </cfRule>
  </conditionalFormatting>
  <conditionalFormatting sqref="G55">
    <cfRule type="expression" dxfId="31" priority="31" stopIfTrue="1">
      <formula>#REF!="Freelancer"</formula>
    </cfRule>
    <cfRule type="expression" dxfId="30" priority="32" stopIfTrue="1">
      <formula>#REF!="DTC Int. Staff"</formula>
    </cfRule>
  </conditionalFormatting>
  <conditionalFormatting sqref="G55">
    <cfRule type="expression" dxfId="29" priority="29" stopIfTrue="1">
      <formula>$F$5="Freelancer"</formula>
    </cfRule>
    <cfRule type="expression" dxfId="28" priority="30" stopIfTrue="1">
      <formula>$F$5="DTC Int. Staff"</formula>
    </cfRule>
  </conditionalFormatting>
  <conditionalFormatting sqref="G61">
    <cfRule type="expression" dxfId="27" priority="27" stopIfTrue="1">
      <formula>#REF!="Freelancer"</formula>
    </cfRule>
    <cfRule type="expression" dxfId="26" priority="28" stopIfTrue="1">
      <formula>#REF!="DTC Int. Staff"</formula>
    </cfRule>
  </conditionalFormatting>
  <conditionalFormatting sqref="G61">
    <cfRule type="expression" dxfId="25" priority="25" stopIfTrue="1">
      <formula>$F$5="Freelancer"</formula>
    </cfRule>
    <cfRule type="expression" dxfId="24" priority="26" stopIfTrue="1">
      <formula>$F$5="DTC Int. Staff"</formula>
    </cfRule>
  </conditionalFormatting>
  <conditionalFormatting sqref="G94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94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99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105:G108">
    <cfRule type="expression" dxfId="17" priority="17" stopIfTrue="1">
      <formula>#REF!="Freelancer"</formula>
    </cfRule>
    <cfRule type="expression" dxfId="16" priority="18" stopIfTrue="1">
      <formula>#REF!="DTC Int. Staff"</formula>
    </cfRule>
  </conditionalFormatting>
  <conditionalFormatting sqref="G105:G108">
    <cfRule type="expression" dxfId="15" priority="15" stopIfTrue="1">
      <formula>$F$5="Freelancer"</formula>
    </cfRule>
    <cfRule type="expression" dxfId="14" priority="16" stopIfTrue="1">
      <formula>$F$5="DTC Int. Staff"</formula>
    </cfRule>
  </conditionalFormatting>
  <conditionalFormatting sqref="G104">
    <cfRule type="expression" dxfId="13" priority="13" stopIfTrue="1">
      <formula>#REF!="Freelancer"</formula>
    </cfRule>
    <cfRule type="expression" dxfId="12" priority="14" stopIfTrue="1">
      <formula>#REF!="DTC Int. Staff"</formula>
    </cfRule>
  </conditionalFormatting>
  <conditionalFormatting sqref="G104">
    <cfRule type="expression" dxfId="11" priority="11" stopIfTrue="1">
      <formula>$F$5="Freelancer"</formula>
    </cfRule>
    <cfRule type="expression" dxfId="10" priority="12" stopIfTrue="1">
      <formula>$F$5="DTC Int. Staff"</formula>
    </cfRule>
  </conditionalFormatting>
  <conditionalFormatting sqref="G109">
    <cfRule type="expression" dxfId="9" priority="9" stopIfTrue="1">
      <formula>#REF!="Freelancer"</formula>
    </cfRule>
    <cfRule type="expression" dxfId="8" priority="10" stopIfTrue="1">
      <formula>#REF!="DTC Int. Staff"</formula>
    </cfRule>
  </conditionalFormatting>
  <conditionalFormatting sqref="G114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114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121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121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4140625" defaultRowHeight="14.4"/>
  <cols>
    <col min="1" max="2" width="4" style="8" hidden="1" customWidth="1"/>
    <col min="3" max="3" width="3.5546875" style="8" hidden="1" customWidth="1"/>
    <col min="4" max="4" width="13" style="8" bestFit="1" customWidth="1"/>
    <col min="5" max="5" width="10.5546875" style="8" bestFit="1" customWidth="1"/>
    <col min="6" max="6" width="21.77734375" style="8" bestFit="1" customWidth="1"/>
    <col min="7" max="7" width="16.21875" style="8" customWidth="1"/>
    <col min="8" max="8" width="85.21875" style="8" customWidth="1"/>
    <col min="9" max="10" width="13.77734375" style="8" customWidth="1"/>
    <col min="11" max="16384" width="11.44140625" style="8"/>
  </cols>
  <sheetData>
    <row r="1" spans="1:10" ht="51.75" customHeight="1" thickBot="1">
      <c r="D1" s="163" t="s">
        <v>5</v>
      </c>
      <c r="E1" s="164"/>
      <c r="F1" s="164"/>
      <c r="G1" s="164"/>
      <c r="H1" s="164"/>
      <c r="I1" s="164"/>
      <c r="J1" s="165"/>
    </row>
    <row r="2" spans="1:10" ht="13.5" customHeight="1">
      <c r="D2" s="9"/>
      <c r="E2" s="9"/>
      <c r="F2" s="9"/>
      <c r="G2" s="9"/>
      <c r="H2" s="9"/>
      <c r="I2" s="9"/>
      <c r="J2" s="10"/>
    </row>
    <row r="3" spans="1:10" ht="20.25" customHeight="1">
      <c r="D3" s="11" t="s">
        <v>0</v>
      </c>
      <c r="E3" s="12"/>
      <c r="F3" s="13" t="str">
        <f>'Information-General Settings'!C3</f>
        <v>Panrada</v>
      </c>
      <c r="G3" s="14"/>
      <c r="I3" s="15"/>
      <c r="J3" s="15"/>
    </row>
    <row r="4" spans="1:10" ht="20.25" customHeight="1">
      <c r="D4" s="161" t="s">
        <v>8</v>
      </c>
      <c r="E4" s="162"/>
      <c r="F4" s="13" t="str">
        <f>'Information-General Settings'!C4</f>
        <v>Bangkomnet</v>
      </c>
      <c r="G4" s="14"/>
      <c r="I4" s="15"/>
      <c r="J4" s="15"/>
    </row>
    <row r="5" spans="1:10" ht="20.25" customHeight="1">
      <c r="D5" s="11" t="s">
        <v>7</v>
      </c>
      <c r="E5" s="16"/>
      <c r="F5" s="13" t="str">
        <f>'Information-General Settings'!C5</f>
        <v>TIME132</v>
      </c>
      <c r="G5" s="14"/>
      <c r="I5" s="15"/>
      <c r="J5" s="15"/>
    </row>
    <row r="6" spans="1:10" ht="20.25" customHeight="1">
      <c r="E6" s="15"/>
      <c r="F6" s="15"/>
      <c r="G6" s="15"/>
      <c r="H6" s="17"/>
      <c r="I6" s="18"/>
      <c r="J6" s="19"/>
    </row>
    <row r="7" spans="1:10" ht="28.8">
      <c r="G7" s="20"/>
      <c r="H7" s="17"/>
      <c r="I7" s="21" t="s">
        <v>34</v>
      </c>
      <c r="J7" s="22" t="s">
        <v>35</v>
      </c>
    </row>
    <row r="8" spans="1:10" ht="43.5" customHeight="1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>
      <c r="E9" s="15"/>
      <c r="F9" s="15"/>
      <c r="G9" s="15"/>
      <c r="H9" s="17"/>
      <c r="I9" s="18"/>
      <c r="J9" s="19"/>
    </row>
    <row r="10" spans="1:10" ht="22.5" customHeight="1" thickBot="1">
      <c r="B10" s="8">
        <f>MONTH(E11)</f>
        <v>6</v>
      </c>
      <c r="C10" s="71"/>
      <c r="D10" s="28">
        <v>44348</v>
      </c>
      <c r="E10" s="28" t="s">
        <v>33</v>
      </c>
      <c r="F10" s="29" t="s">
        <v>4</v>
      </c>
      <c r="G10" s="58" t="s">
        <v>6</v>
      </c>
      <c r="H10" s="30" t="s">
        <v>3</v>
      </c>
      <c r="I10" s="30" t="s">
        <v>1</v>
      </c>
      <c r="J10" s="83" t="s">
        <v>2</v>
      </c>
    </row>
    <row r="11" spans="1:10" ht="22.5" customHeight="1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2"/>
      <c r="D11" s="73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4"/>
    </row>
    <row r="12" spans="1:10" ht="22.5" customHeight="1">
      <c r="A12" s="31"/>
      <c r="C12" s="74"/>
      <c r="D12" s="73" t="str">
        <f>D11</f>
        <v>Tue</v>
      </c>
      <c r="E12" s="34">
        <f>E11</f>
        <v>44348</v>
      </c>
      <c r="F12" s="35"/>
      <c r="G12" s="36"/>
      <c r="H12" s="37"/>
      <c r="I12" s="36"/>
      <c r="J12" s="84"/>
    </row>
    <row r="13" spans="1:10" ht="22.5" customHeight="1">
      <c r="A13" s="31"/>
      <c r="C13" s="74"/>
      <c r="D13" s="73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4"/>
    </row>
    <row r="14" spans="1:10" ht="22.5" customHeight="1">
      <c r="A14" s="31"/>
      <c r="C14" s="74"/>
      <c r="D14" s="73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4"/>
    </row>
    <row r="15" spans="1:10" ht="22.5" customHeight="1">
      <c r="A15" s="31"/>
      <c r="C15" s="74"/>
      <c r="D15" s="73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4"/>
    </row>
    <row r="16" spans="1:10" ht="22.5" customHeight="1">
      <c r="A16" s="31">
        <f t="shared" si="0"/>
        <v>1</v>
      </c>
      <c r="B16" s="8">
        <f t="shared" si="1"/>
        <v>3</v>
      </c>
      <c r="C16" s="75"/>
      <c r="D16" s="76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5"/>
    </row>
    <row r="17" spans="1:10" ht="22.5" customHeight="1">
      <c r="A17" s="31"/>
      <c r="C17" s="75"/>
      <c r="D17" s="76" t="str">
        <f>D16</f>
        <v>Wed</v>
      </c>
      <c r="E17" s="45">
        <f>E16</f>
        <v>44349</v>
      </c>
      <c r="F17" s="46"/>
      <c r="G17" s="47"/>
      <c r="H17" s="48"/>
      <c r="I17" s="47"/>
      <c r="J17" s="85"/>
    </row>
    <row r="18" spans="1:10" ht="22.5" customHeight="1">
      <c r="A18" s="31"/>
      <c r="C18" s="75"/>
      <c r="D18" s="76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5"/>
    </row>
    <row r="19" spans="1:10" ht="22.5" customHeight="1">
      <c r="A19" s="31"/>
      <c r="C19" s="75"/>
      <c r="D19" s="76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5"/>
    </row>
    <row r="20" spans="1:10" ht="22.5" customHeight="1">
      <c r="A20" s="31"/>
      <c r="C20" s="75"/>
      <c r="D20" s="76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5"/>
    </row>
    <row r="21" spans="1:10" ht="22.5" customHeight="1">
      <c r="A21" s="31">
        <f t="shared" si="0"/>
        <v>1</v>
      </c>
      <c r="B21" s="8">
        <f t="shared" si="1"/>
        <v>4</v>
      </c>
      <c r="C21" s="75"/>
      <c r="D21" s="73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4"/>
    </row>
    <row r="22" spans="1:10" ht="22.5" customHeight="1">
      <c r="A22" s="31"/>
      <c r="C22" s="75"/>
      <c r="D22" s="73" t="str">
        <f>D21</f>
        <v>Thu</v>
      </c>
      <c r="E22" s="34">
        <f>E21</f>
        <v>44350</v>
      </c>
      <c r="F22" s="35"/>
      <c r="G22" s="36"/>
      <c r="H22" s="37"/>
      <c r="I22" s="36"/>
      <c r="J22" s="84"/>
    </row>
    <row r="23" spans="1:10" ht="22.5" customHeight="1">
      <c r="A23" s="31"/>
      <c r="C23" s="75"/>
      <c r="D23" s="73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4"/>
    </row>
    <row r="24" spans="1:10" ht="22.5" customHeight="1">
      <c r="A24" s="31"/>
      <c r="C24" s="75"/>
      <c r="D24" s="73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4"/>
    </row>
    <row r="25" spans="1:10" ht="22.5" customHeight="1">
      <c r="A25" s="31"/>
      <c r="C25" s="75"/>
      <c r="D25" s="73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4"/>
    </row>
    <row r="26" spans="1:10" ht="22.5" customHeight="1">
      <c r="A26" s="31">
        <f t="shared" si="0"/>
        <v>1</v>
      </c>
      <c r="B26" s="8">
        <f t="shared" si="1"/>
        <v>5</v>
      </c>
      <c r="C26" s="75"/>
      <c r="D26" s="76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0"/>
      <c r="I26" s="47"/>
      <c r="J26" s="85"/>
    </row>
    <row r="27" spans="1:10" ht="22.5" customHeight="1">
      <c r="A27" s="31"/>
      <c r="C27" s="75"/>
      <c r="D27" s="76" t="str">
        <f>D26</f>
        <v>Fri</v>
      </c>
      <c r="E27" s="45">
        <f>E26</f>
        <v>44351</v>
      </c>
      <c r="F27" s="46"/>
      <c r="G27" s="47"/>
      <c r="H27" s="70"/>
      <c r="I27" s="47"/>
      <c r="J27" s="85"/>
    </row>
    <row r="28" spans="1:10" ht="22.5" customHeight="1">
      <c r="A28" s="31"/>
      <c r="C28" s="75"/>
      <c r="D28" s="76" t="str">
        <f t="shared" ref="D28:E30" si="8">D27</f>
        <v>Fri</v>
      </c>
      <c r="E28" s="45">
        <f t="shared" si="8"/>
        <v>44351</v>
      </c>
      <c r="F28" s="46"/>
      <c r="G28" s="47"/>
      <c r="H28" s="70"/>
      <c r="I28" s="47"/>
      <c r="J28" s="85"/>
    </row>
    <row r="29" spans="1:10" ht="22.5" customHeight="1">
      <c r="A29" s="31"/>
      <c r="C29" s="75"/>
      <c r="D29" s="76" t="str">
        <f t="shared" si="8"/>
        <v>Fri</v>
      </c>
      <c r="E29" s="45">
        <f t="shared" si="8"/>
        <v>44351</v>
      </c>
      <c r="F29" s="46"/>
      <c r="G29" s="47"/>
      <c r="H29" s="70"/>
      <c r="I29" s="47"/>
      <c r="J29" s="85"/>
    </row>
    <row r="30" spans="1:10" ht="22.5" customHeight="1">
      <c r="A30" s="31"/>
      <c r="C30" s="75"/>
      <c r="D30" s="76" t="str">
        <f t="shared" si="8"/>
        <v>Fri</v>
      </c>
      <c r="E30" s="45">
        <f t="shared" si="8"/>
        <v>44351</v>
      </c>
      <c r="F30" s="46"/>
      <c r="G30" s="47"/>
      <c r="H30" s="70"/>
      <c r="I30" s="47"/>
      <c r="J30" s="85"/>
    </row>
    <row r="31" spans="1:10" ht="22.5" customHeight="1">
      <c r="A31" s="31" t="str">
        <f t="shared" si="0"/>
        <v/>
      </c>
      <c r="B31" s="8">
        <f t="shared" si="1"/>
        <v>6</v>
      </c>
      <c r="C31" s="75"/>
      <c r="D31" s="76" t="str">
        <f t="shared" si="7"/>
        <v>Sat</v>
      </c>
      <c r="E31" s="45">
        <f>+E26+1</f>
        <v>44352</v>
      </c>
      <c r="F31" s="46"/>
      <c r="G31" s="47"/>
      <c r="H31" s="48"/>
      <c r="I31" s="47"/>
      <c r="J31" s="85"/>
    </row>
    <row r="32" spans="1:10" ht="22.5" customHeight="1">
      <c r="A32" s="31" t="str">
        <f t="shared" si="0"/>
        <v/>
      </c>
      <c r="B32" s="8">
        <f t="shared" si="1"/>
        <v>7</v>
      </c>
      <c r="C32" s="75"/>
      <c r="D32" s="73" t="str">
        <f t="shared" si="7"/>
        <v>Sun</v>
      </c>
      <c r="E32" s="34">
        <f>+E31+1</f>
        <v>44353</v>
      </c>
      <c r="F32" s="35"/>
      <c r="G32" s="36"/>
      <c r="H32" s="50"/>
      <c r="I32" s="36"/>
      <c r="J32" s="84"/>
    </row>
    <row r="33" spans="1:10" ht="22.5" customHeight="1">
      <c r="A33" s="31">
        <f t="shared" si="0"/>
        <v>1</v>
      </c>
      <c r="B33" s="8">
        <f t="shared" si="1"/>
        <v>1</v>
      </c>
      <c r="C33" s="75"/>
      <c r="D33" s="76" t="str">
        <f t="shared" si="7"/>
        <v>Mo</v>
      </c>
      <c r="E33" s="45">
        <f>+E32+1</f>
        <v>44354</v>
      </c>
      <c r="F33" s="46"/>
      <c r="G33" s="47"/>
      <c r="H33" s="48"/>
      <c r="I33" s="47"/>
      <c r="J33" s="85"/>
    </row>
    <row r="34" spans="1:10" ht="22.5" customHeight="1">
      <c r="A34" s="31"/>
      <c r="C34" s="75"/>
      <c r="D34" s="76" t="str">
        <f>D33</f>
        <v>Mo</v>
      </c>
      <c r="E34" s="45">
        <f>E33</f>
        <v>44354</v>
      </c>
      <c r="F34" s="46"/>
      <c r="G34" s="47"/>
      <c r="H34" s="48"/>
      <c r="I34" s="47"/>
      <c r="J34" s="85"/>
    </row>
    <row r="35" spans="1:10" ht="22.5" customHeight="1">
      <c r="A35" s="31"/>
      <c r="C35" s="75"/>
      <c r="D35" s="76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5"/>
    </row>
    <row r="36" spans="1:10" ht="22.5" customHeight="1">
      <c r="A36" s="31"/>
      <c r="C36" s="75"/>
      <c r="D36" s="76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5"/>
    </row>
    <row r="37" spans="1:10" ht="22.5" customHeight="1">
      <c r="A37" s="31"/>
      <c r="C37" s="75"/>
      <c r="D37" s="76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5"/>
    </row>
    <row r="38" spans="1:10" ht="22.5" customHeight="1">
      <c r="A38" s="31">
        <f t="shared" si="0"/>
        <v>1</v>
      </c>
      <c r="B38" s="8">
        <f t="shared" si="1"/>
        <v>2</v>
      </c>
      <c r="C38" s="75"/>
      <c r="D38" s="73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4"/>
    </row>
    <row r="39" spans="1:10" ht="22.5" customHeight="1">
      <c r="A39" s="31"/>
      <c r="C39" s="75"/>
      <c r="D39" s="73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4"/>
    </row>
    <row r="40" spans="1:10" ht="22.5" customHeight="1">
      <c r="A40" s="31"/>
      <c r="C40" s="75"/>
      <c r="D40" s="73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4"/>
    </row>
    <row r="41" spans="1:10" ht="22.5" customHeight="1">
      <c r="A41" s="31"/>
      <c r="C41" s="75"/>
      <c r="D41" s="73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4"/>
    </row>
    <row r="42" spans="1:10" ht="22.5" customHeight="1">
      <c r="A42" s="31"/>
      <c r="C42" s="75"/>
      <c r="D42" s="73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4"/>
    </row>
    <row r="43" spans="1:10" ht="22.5" customHeight="1">
      <c r="A43" s="31">
        <f t="shared" si="0"/>
        <v>1</v>
      </c>
      <c r="B43" s="8">
        <f t="shared" si="1"/>
        <v>3</v>
      </c>
      <c r="C43" s="75"/>
      <c r="D43" s="76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5"/>
    </row>
    <row r="44" spans="1:10" ht="22.5" customHeight="1">
      <c r="A44" s="31"/>
      <c r="C44" s="75"/>
      <c r="D44" s="76" t="str">
        <f>D43</f>
        <v>Wed</v>
      </c>
      <c r="E44" s="45">
        <f>E43</f>
        <v>44356</v>
      </c>
      <c r="F44" s="46"/>
      <c r="G44" s="47"/>
      <c r="H44" s="48"/>
      <c r="I44" s="47"/>
      <c r="J44" s="85"/>
    </row>
    <row r="45" spans="1:10" ht="22.5" customHeight="1">
      <c r="A45" s="31"/>
      <c r="C45" s="75"/>
      <c r="D45" s="76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5"/>
    </row>
    <row r="46" spans="1:10" ht="22.5" customHeight="1">
      <c r="A46" s="31"/>
      <c r="C46" s="75"/>
      <c r="D46" s="76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5"/>
    </row>
    <row r="47" spans="1:10" ht="22.5" customHeight="1">
      <c r="A47" s="31"/>
      <c r="C47" s="75"/>
      <c r="D47" s="76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5"/>
    </row>
    <row r="48" spans="1:10" ht="22.5" customHeight="1">
      <c r="A48" s="31">
        <f t="shared" si="0"/>
        <v>1</v>
      </c>
      <c r="B48" s="8">
        <f t="shared" si="1"/>
        <v>4</v>
      </c>
      <c r="C48" s="75"/>
      <c r="D48" s="73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4"/>
    </row>
    <row r="49" spans="1:10" ht="22.5" customHeight="1">
      <c r="A49" s="31"/>
      <c r="C49" s="75"/>
      <c r="D49" s="73" t="str">
        <f>D48</f>
        <v>Thu</v>
      </c>
      <c r="E49" s="34">
        <f>E48</f>
        <v>44357</v>
      </c>
      <c r="F49" s="35"/>
      <c r="G49" s="36"/>
      <c r="H49" s="37"/>
      <c r="I49" s="36"/>
      <c r="J49" s="84"/>
    </row>
    <row r="50" spans="1:10" ht="22.5" customHeight="1">
      <c r="A50" s="31"/>
      <c r="C50" s="75"/>
      <c r="D50" s="73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4"/>
    </row>
    <row r="51" spans="1:10" ht="22.5" customHeight="1">
      <c r="A51" s="31"/>
      <c r="C51" s="75"/>
      <c r="D51" s="73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4"/>
    </row>
    <row r="52" spans="1:10" ht="22.5" customHeight="1">
      <c r="A52" s="31"/>
      <c r="C52" s="75"/>
      <c r="D52" s="73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4"/>
    </row>
    <row r="53" spans="1:10" ht="22.5" customHeight="1">
      <c r="A53" s="31">
        <f t="shared" si="0"/>
        <v>1</v>
      </c>
      <c r="B53" s="8">
        <f t="shared" si="1"/>
        <v>5</v>
      </c>
      <c r="C53" s="75"/>
      <c r="D53" s="76" t="str">
        <f t="shared" si="7"/>
        <v>Fri</v>
      </c>
      <c r="E53" s="45">
        <f>+E48+1</f>
        <v>44358</v>
      </c>
      <c r="F53" s="46"/>
      <c r="G53" s="47"/>
      <c r="H53" s="48"/>
      <c r="I53" s="47"/>
      <c r="J53" s="85"/>
    </row>
    <row r="54" spans="1:10" ht="22.5" customHeight="1">
      <c r="A54" s="31"/>
      <c r="C54" s="75"/>
      <c r="D54" s="76" t="str">
        <f>D53</f>
        <v>Fri</v>
      </c>
      <c r="E54" s="45">
        <f>E53</f>
        <v>44358</v>
      </c>
      <c r="F54" s="46"/>
      <c r="G54" s="47"/>
      <c r="H54" s="48"/>
      <c r="I54" s="47"/>
      <c r="J54" s="85"/>
    </row>
    <row r="55" spans="1:10" ht="22.5" customHeight="1">
      <c r="A55" s="31"/>
      <c r="C55" s="75"/>
      <c r="D55" s="76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5"/>
    </row>
    <row r="56" spans="1:10" ht="22.5" customHeight="1">
      <c r="A56" s="31"/>
      <c r="C56" s="75"/>
      <c r="D56" s="76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5"/>
    </row>
    <row r="57" spans="1:10" ht="22.5" customHeight="1">
      <c r="A57" s="31"/>
      <c r="C57" s="75"/>
      <c r="D57" s="76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5"/>
    </row>
    <row r="58" spans="1:10" ht="22.5" customHeight="1">
      <c r="A58" s="31" t="str">
        <f t="shared" si="0"/>
        <v/>
      </c>
      <c r="B58" s="8">
        <f t="shared" si="1"/>
        <v>6</v>
      </c>
      <c r="C58" s="75"/>
      <c r="D58" s="76" t="str">
        <f t="shared" si="7"/>
        <v>Sat</v>
      </c>
      <c r="E58" s="45">
        <f>+E53+1</f>
        <v>44359</v>
      </c>
      <c r="F58" s="64"/>
      <c r="G58" s="65"/>
      <c r="H58" s="67"/>
      <c r="I58" s="65"/>
      <c r="J58" s="86"/>
    </row>
    <row r="59" spans="1:10" ht="22.5" customHeight="1">
      <c r="A59" s="31" t="str">
        <f t="shared" si="0"/>
        <v/>
      </c>
      <c r="B59" s="8">
        <f t="shared" si="1"/>
        <v>7</v>
      </c>
      <c r="C59" s="75"/>
      <c r="D59" s="73" t="str">
        <f t="shared" si="7"/>
        <v>Sun</v>
      </c>
      <c r="E59" s="34">
        <f>+E58+1</f>
        <v>44360</v>
      </c>
      <c r="F59" s="35"/>
      <c r="G59" s="36"/>
      <c r="H59" s="43"/>
      <c r="I59" s="36"/>
      <c r="J59" s="84"/>
    </row>
    <row r="60" spans="1:10" ht="22.5" customHeight="1">
      <c r="A60" s="31">
        <f t="shared" si="0"/>
        <v>1</v>
      </c>
      <c r="B60" s="8">
        <f t="shared" si="1"/>
        <v>1</v>
      </c>
      <c r="C60" s="75"/>
      <c r="D60" s="76" t="str">
        <f t="shared" si="7"/>
        <v>Mo</v>
      </c>
      <c r="E60" s="45">
        <f>+E59+1</f>
        <v>44361</v>
      </c>
      <c r="F60" s="46"/>
      <c r="G60" s="47"/>
      <c r="H60" s="48"/>
      <c r="I60" s="47"/>
      <c r="J60" s="85"/>
    </row>
    <row r="61" spans="1:10" ht="22.5" customHeight="1">
      <c r="A61" s="31"/>
      <c r="C61" s="75"/>
      <c r="D61" s="76" t="str">
        <f>D60</f>
        <v>Mo</v>
      </c>
      <c r="E61" s="45">
        <f>E60</f>
        <v>44361</v>
      </c>
      <c r="F61" s="46"/>
      <c r="G61" s="47"/>
      <c r="H61" s="48"/>
      <c r="I61" s="47"/>
      <c r="J61" s="85"/>
    </row>
    <row r="62" spans="1:10" ht="22.5" customHeight="1">
      <c r="A62" s="31"/>
      <c r="C62" s="75"/>
      <c r="D62" s="76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5"/>
    </row>
    <row r="63" spans="1:10" ht="22.5" customHeight="1">
      <c r="A63" s="31"/>
      <c r="C63" s="75"/>
      <c r="D63" s="76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5"/>
    </row>
    <row r="64" spans="1:10" ht="22.5" customHeight="1">
      <c r="A64" s="31"/>
      <c r="C64" s="75"/>
      <c r="D64" s="76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5"/>
    </row>
    <row r="65" spans="1:10" ht="22.5" customHeight="1">
      <c r="A65" s="31">
        <f t="shared" si="0"/>
        <v>1</v>
      </c>
      <c r="B65" s="8">
        <f t="shared" si="1"/>
        <v>2</v>
      </c>
      <c r="C65" s="75"/>
      <c r="D65" s="73" t="str">
        <f t="shared" si="7"/>
        <v>Tue</v>
      </c>
      <c r="E65" s="34">
        <f>+E60+1</f>
        <v>44362</v>
      </c>
      <c r="F65" s="35"/>
      <c r="G65" s="36"/>
      <c r="H65" s="43"/>
      <c r="I65" s="36"/>
      <c r="J65" s="84"/>
    </row>
    <row r="66" spans="1:10" ht="22.5" customHeight="1">
      <c r="A66" s="31"/>
      <c r="C66" s="75"/>
      <c r="D66" s="73" t="str">
        <f>D65</f>
        <v>Tue</v>
      </c>
      <c r="E66" s="34">
        <f>E65</f>
        <v>44362</v>
      </c>
      <c r="F66" s="35"/>
      <c r="G66" s="36"/>
      <c r="H66" s="43"/>
      <c r="I66" s="36"/>
      <c r="J66" s="84"/>
    </row>
    <row r="67" spans="1:10" ht="22.5" customHeight="1">
      <c r="A67" s="31"/>
      <c r="C67" s="75"/>
      <c r="D67" s="73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4"/>
    </row>
    <row r="68" spans="1:10" ht="22.5" customHeight="1">
      <c r="A68" s="31"/>
      <c r="C68" s="75"/>
      <c r="D68" s="73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4"/>
    </row>
    <row r="69" spans="1:10" ht="22.5" customHeight="1">
      <c r="A69" s="31"/>
      <c r="C69" s="75"/>
      <c r="D69" s="73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4"/>
    </row>
    <row r="70" spans="1:10" ht="22.5" customHeight="1">
      <c r="A70" s="31">
        <f t="shared" si="0"/>
        <v>1</v>
      </c>
      <c r="B70" s="8">
        <f t="shared" si="1"/>
        <v>3</v>
      </c>
      <c r="C70" s="75"/>
      <c r="D70" s="76" t="str">
        <f t="shared" si="7"/>
        <v>Wed</v>
      </c>
      <c r="E70" s="45">
        <f>+E65+1</f>
        <v>44363</v>
      </c>
      <c r="F70" s="46"/>
      <c r="G70" s="47"/>
      <c r="H70" s="48"/>
      <c r="I70" s="47"/>
      <c r="J70" s="85"/>
    </row>
    <row r="71" spans="1:10" ht="22.5" customHeight="1">
      <c r="A71" s="31"/>
      <c r="C71" s="75"/>
      <c r="D71" s="76" t="str">
        <f>D70</f>
        <v>Wed</v>
      </c>
      <c r="E71" s="45">
        <f>E70</f>
        <v>44363</v>
      </c>
      <c r="F71" s="46"/>
      <c r="G71" s="47"/>
      <c r="H71" s="48"/>
      <c r="I71" s="47"/>
      <c r="J71" s="85"/>
    </row>
    <row r="72" spans="1:10" ht="22.5" customHeight="1">
      <c r="A72" s="31"/>
      <c r="C72" s="75"/>
      <c r="D72" s="76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5"/>
    </row>
    <row r="73" spans="1:10" ht="22.5" customHeight="1">
      <c r="A73" s="31"/>
      <c r="C73" s="75"/>
      <c r="D73" s="76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5"/>
    </row>
    <row r="74" spans="1:10" ht="22.5" customHeight="1">
      <c r="A74" s="31"/>
      <c r="C74" s="75"/>
      <c r="D74" s="76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5"/>
    </row>
    <row r="75" spans="1:10" ht="22.5" customHeight="1">
      <c r="A75" s="31">
        <f t="shared" si="0"/>
        <v>1</v>
      </c>
      <c r="B75" s="8">
        <f t="shared" si="1"/>
        <v>4</v>
      </c>
      <c r="C75" s="75"/>
      <c r="D75" s="73" t="str">
        <f t="shared" si="7"/>
        <v>Thu</v>
      </c>
      <c r="E75" s="34">
        <f>+E70+1</f>
        <v>44364</v>
      </c>
      <c r="F75" s="35"/>
      <c r="G75" s="36"/>
      <c r="H75" s="43"/>
      <c r="I75" s="36"/>
      <c r="J75" s="84"/>
    </row>
    <row r="76" spans="1:10" ht="22.5" customHeight="1">
      <c r="A76" s="31"/>
      <c r="C76" s="75"/>
      <c r="D76" s="73" t="str">
        <f>D75</f>
        <v>Thu</v>
      </c>
      <c r="E76" s="34">
        <f>E75</f>
        <v>44364</v>
      </c>
      <c r="F76" s="35"/>
      <c r="G76" s="36"/>
      <c r="H76" s="43"/>
      <c r="I76" s="36"/>
      <c r="J76" s="84"/>
    </row>
    <row r="77" spans="1:10" ht="22.5" customHeight="1">
      <c r="A77" s="31"/>
      <c r="C77" s="75"/>
      <c r="D77" s="73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4"/>
    </row>
    <row r="78" spans="1:10" ht="22.5" customHeight="1">
      <c r="A78" s="31"/>
      <c r="C78" s="75"/>
      <c r="D78" s="73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4"/>
    </row>
    <row r="79" spans="1:10" ht="22.5" customHeight="1">
      <c r="A79" s="31"/>
      <c r="C79" s="75"/>
      <c r="D79" s="73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4"/>
    </row>
    <row r="80" spans="1:10" ht="22.5" customHeight="1">
      <c r="A80" s="31">
        <f t="shared" si="0"/>
        <v>1</v>
      </c>
      <c r="B80" s="8">
        <f t="shared" si="1"/>
        <v>5</v>
      </c>
      <c r="C80" s="75"/>
      <c r="D80" s="76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5"/>
    </row>
    <row r="81" spans="1:10" ht="22.5" customHeight="1">
      <c r="A81" s="31"/>
      <c r="C81" s="75"/>
      <c r="D81" s="76" t="str">
        <f>D80</f>
        <v>Fri</v>
      </c>
      <c r="E81" s="45">
        <f>E80</f>
        <v>44365</v>
      </c>
      <c r="F81" s="46"/>
      <c r="G81" s="47"/>
      <c r="H81" s="48"/>
      <c r="I81" s="47"/>
      <c r="J81" s="85"/>
    </row>
    <row r="82" spans="1:10" ht="22.5" customHeight="1">
      <c r="A82" s="31"/>
      <c r="C82" s="75"/>
      <c r="D82" s="76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5"/>
    </row>
    <row r="83" spans="1:10" ht="22.5" customHeight="1">
      <c r="A83" s="31"/>
      <c r="C83" s="75"/>
      <c r="D83" s="76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5"/>
    </row>
    <row r="84" spans="1:10" ht="22.5" customHeight="1">
      <c r="A84" s="31"/>
      <c r="C84" s="75"/>
      <c r="D84" s="76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5"/>
    </row>
    <row r="85" spans="1:10" ht="22.5" customHeight="1">
      <c r="A85" s="31" t="str">
        <f t="shared" si="0"/>
        <v/>
      </c>
      <c r="B85" s="8">
        <f t="shared" si="1"/>
        <v>6</v>
      </c>
      <c r="C85" s="75"/>
      <c r="D85" s="76" t="str">
        <f t="shared" si="7"/>
        <v>Sat</v>
      </c>
      <c r="E85" s="45">
        <f>+E80+1</f>
        <v>44366</v>
      </c>
      <c r="F85" s="64"/>
      <c r="G85" s="65"/>
      <c r="H85" s="66"/>
      <c r="I85" s="65"/>
      <c r="J85" s="86"/>
    </row>
    <row r="86" spans="1:10" ht="22.5" customHeight="1">
      <c r="A86" s="31" t="str">
        <f t="shared" si="0"/>
        <v/>
      </c>
      <c r="B86" s="8">
        <f t="shared" si="1"/>
        <v>7</v>
      </c>
      <c r="C86" s="75"/>
      <c r="D86" s="73" t="str">
        <f t="shared" si="7"/>
        <v>Sun</v>
      </c>
      <c r="E86" s="34">
        <f>+E85+1</f>
        <v>44367</v>
      </c>
      <c r="F86" s="35"/>
      <c r="G86" s="36"/>
      <c r="H86" s="43"/>
      <c r="I86" s="36"/>
      <c r="J86" s="84"/>
    </row>
    <row r="87" spans="1:10" ht="22.5" customHeight="1">
      <c r="A87" s="31">
        <f t="shared" si="0"/>
        <v>1</v>
      </c>
      <c r="B87" s="8">
        <f t="shared" si="1"/>
        <v>1</v>
      </c>
      <c r="C87" s="75"/>
      <c r="D87" s="76" t="str">
        <f t="shared" si="7"/>
        <v>Mo</v>
      </c>
      <c r="E87" s="45">
        <f>+E86+1</f>
        <v>44368</v>
      </c>
      <c r="F87" s="46"/>
      <c r="G87" s="47"/>
      <c r="H87" s="48"/>
      <c r="I87" s="47"/>
      <c r="J87" s="85"/>
    </row>
    <row r="88" spans="1:10" ht="22.5" customHeight="1">
      <c r="A88" s="31"/>
      <c r="C88" s="75"/>
      <c r="D88" s="76" t="str">
        <f>D87</f>
        <v>Mo</v>
      </c>
      <c r="E88" s="45">
        <f>E87</f>
        <v>44368</v>
      </c>
      <c r="F88" s="46"/>
      <c r="G88" s="47"/>
      <c r="H88" s="48"/>
      <c r="I88" s="47"/>
      <c r="J88" s="85"/>
    </row>
    <row r="89" spans="1:10" ht="22.5" customHeight="1">
      <c r="A89" s="31"/>
      <c r="C89" s="75"/>
      <c r="D89" s="76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5"/>
    </row>
    <row r="90" spans="1:10" ht="22.5" customHeight="1">
      <c r="A90" s="31"/>
      <c r="C90" s="75"/>
      <c r="D90" s="76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5"/>
    </row>
    <row r="91" spans="1:10" ht="22.5" customHeight="1">
      <c r="A91" s="31"/>
      <c r="C91" s="75"/>
      <c r="D91" s="76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5"/>
    </row>
    <row r="92" spans="1:10" ht="22.5" customHeight="1">
      <c r="A92" s="31">
        <f t="shared" si="0"/>
        <v>1</v>
      </c>
      <c r="B92" s="8">
        <f t="shared" si="1"/>
        <v>2</v>
      </c>
      <c r="C92" s="75"/>
      <c r="D92" s="73" t="str">
        <f t="shared" si="7"/>
        <v>Tue</v>
      </c>
      <c r="E92" s="34">
        <f>+E87+1</f>
        <v>44369</v>
      </c>
      <c r="F92" s="35"/>
      <c r="G92" s="36"/>
      <c r="H92" s="43"/>
      <c r="I92" s="36"/>
      <c r="J92" s="84"/>
    </row>
    <row r="93" spans="1:10" ht="22.5" customHeight="1">
      <c r="A93" s="31"/>
      <c r="C93" s="75"/>
      <c r="D93" s="73" t="str">
        <f>D92</f>
        <v>Tue</v>
      </c>
      <c r="E93" s="34">
        <f>E92</f>
        <v>44369</v>
      </c>
      <c r="F93" s="35"/>
      <c r="G93" s="36"/>
      <c r="H93" s="43"/>
      <c r="I93" s="36"/>
      <c r="J93" s="84"/>
    </row>
    <row r="94" spans="1:10" ht="22.5" customHeight="1">
      <c r="A94" s="31"/>
      <c r="C94" s="75"/>
      <c r="D94" s="73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4"/>
    </row>
    <row r="95" spans="1:10" ht="22.5" customHeight="1">
      <c r="A95" s="31"/>
      <c r="C95" s="75"/>
      <c r="D95" s="73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4"/>
    </row>
    <row r="96" spans="1:10" ht="22.5" customHeight="1">
      <c r="A96" s="31"/>
      <c r="C96" s="75"/>
      <c r="D96" s="73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4"/>
    </row>
    <row r="97" spans="1:10" ht="22.5" customHeight="1">
      <c r="A97" s="31"/>
      <c r="C97" s="75"/>
      <c r="D97" s="73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4"/>
    </row>
    <row r="98" spans="1:10" ht="22.5" customHeight="1">
      <c r="A98" s="31">
        <f t="shared" si="0"/>
        <v>1</v>
      </c>
      <c r="B98" s="8">
        <f t="shared" si="1"/>
        <v>3</v>
      </c>
      <c r="C98" s="75"/>
      <c r="D98" s="76" t="str">
        <f t="shared" si="7"/>
        <v>Wed</v>
      </c>
      <c r="E98" s="45">
        <f>+E92+1</f>
        <v>44370</v>
      </c>
      <c r="F98" s="46"/>
      <c r="G98" s="47"/>
      <c r="H98" s="70"/>
      <c r="I98" s="47"/>
      <c r="J98" s="85"/>
    </row>
    <row r="99" spans="1:10" ht="22.5" customHeight="1">
      <c r="A99" s="31"/>
      <c r="C99" s="75"/>
      <c r="D99" s="76" t="str">
        <f>D98</f>
        <v>Wed</v>
      </c>
      <c r="E99" s="45">
        <f>E98</f>
        <v>44370</v>
      </c>
      <c r="F99" s="46"/>
      <c r="G99" s="47"/>
      <c r="H99" s="70"/>
      <c r="I99" s="47"/>
      <c r="J99" s="85"/>
    </row>
    <row r="100" spans="1:10" ht="22.5" customHeight="1">
      <c r="A100" s="31"/>
      <c r="C100" s="75"/>
      <c r="D100" s="76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0"/>
      <c r="I100" s="47"/>
      <c r="J100" s="85"/>
    </row>
    <row r="101" spans="1:10" ht="22.5" customHeight="1">
      <c r="A101" s="31"/>
      <c r="C101" s="75"/>
      <c r="D101" s="76" t="str">
        <f t="shared" si="26"/>
        <v>Wed</v>
      </c>
      <c r="E101" s="45">
        <f t="shared" si="27"/>
        <v>44370</v>
      </c>
      <c r="F101" s="46"/>
      <c r="G101" s="47"/>
      <c r="H101" s="70"/>
      <c r="I101" s="47"/>
      <c r="J101" s="85"/>
    </row>
    <row r="102" spans="1:10" ht="22.5" customHeight="1">
      <c r="A102" s="31"/>
      <c r="C102" s="75"/>
      <c r="D102" s="76" t="str">
        <f t="shared" si="26"/>
        <v>Wed</v>
      </c>
      <c r="E102" s="45">
        <f t="shared" si="27"/>
        <v>44370</v>
      </c>
      <c r="F102" s="46"/>
      <c r="G102" s="47"/>
      <c r="H102" s="70"/>
      <c r="I102" s="47"/>
      <c r="J102" s="85"/>
    </row>
    <row r="103" spans="1:10" ht="22.5" customHeight="1">
      <c r="A103" s="31">
        <f t="shared" si="0"/>
        <v>1</v>
      </c>
      <c r="B103" s="8">
        <f t="shared" si="1"/>
        <v>4</v>
      </c>
      <c r="C103" s="75"/>
      <c r="D103" s="73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4"/>
    </row>
    <row r="104" spans="1:10" ht="22.5" customHeight="1">
      <c r="A104" s="31"/>
      <c r="C104" s="75"/>
      <c r="D104" s="73" t="str">
        <f>D103</f>
        <v>Thu</v>
      </c>
      <c r="E104" s="34">
        <f>E103</f>
        <v>44371</v>
      </c>
      <c r="F104" s="35"/>
      <c r="G104" s="36"/>
      <c r="H104" s="43"/>
      <c r="I104" s="36"/>
      <c r="J104" s="84"/>
    </row>
    <row r="105" spans="1:10" ht="22.5" customHeight="1">
      <c r="A105" s="31"/>
      <c r="C105" s="75"/>
      <c r="D105" s="73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4"/>
    </row>
    <row r="106" spans="1:10" ht="22.5" customHeight="1">
      <c r="A106" s="31"/>
      <c r="C106" s="75"/>
      <c r="D106" s="73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4"/>
    </row>
    <row r="107" spans="1:10" ht="22.5" customHeight="1">
      <c r="A107" s="31"/>
      <c r="C107" s="75"/>
      <c r="D107" s="73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4"/>
    </row>
    <row r="108" spans="1:10" ht="22.5" customHeight="1">
      <c r="A108" s="31">
        <f t="shared" si="0"/>
        <v>1</v>
      </c>
      <c r="B108" s="8">
        <f t="shared" si="1"/>
        <v>5</v>
      </c>
      <c r="C108" s="75"/>
      <c r="D108" s="76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5"/>
    </row>
    <row r="109" spans="1:10" ht="22.5" customHeight="1">
      <c r="A109" s="31"/>
      <c r="C109" s="75"/>
      <c r="D109" s="76" t="str">
        <f>D108</f>
        <v>Fri</v>
      </c>
      <c r="E109" s="45">
        <f>E108</f>
        <v>44372</v>
      </c>
      <c r="F109" s="46"/>
      <c r="G109" s="47"/>
      <c r="H109" s="48"/>
      <c r="I109" s="47"/>
      <c r="J109" s="85"/>
    </row>
    <row r="110" spans="1:10" ht="22.5" customHeight="1">
      <c r="A110" s="31"/>
      <c r="C110" s="75"/>
      <c r="D110" s="76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5"/>
    </row>
    <row r="111" spans="1:10" ht="22.5" customHeight="1">
      <c r="A111" s="31"/>
      <c r="C111" s="75"/>
      <c r="D111" s="76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5"/>
    </row>
    <row r="112" spans="1:10" ht="22.5" customHeight="1">
      <c r="A112" s="31"/>
      <c r="C112" s="75"/>
      <c r="D112" s="76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5"/>
    </row>
    <row r="113" spans="1:10" ht="22.5" customHeight="1">
      <c r="A113" s="31" t="str">
        <f t="shared" si="0"/>
        <v/>
      </c>
      <c r="B113" s="8">
        <f t="shared" si="1"/>
        <v>6</v>
      </c>
      <c r="C113" s="75"/>
      <c r="D113" s="76" t="str">
        <f t="shared" si="7"/>
        <v>Sat</v>
      </c>
      <c r="E113" s="45">
        <f>+E108+1</f>
        <v>44373</v>
      </c>
      <c r="F113" s="64"/>
      <c r="G113" s="65"/>
      <c r="H113" s="66"/>
      <c r="I113" s="65"/>
      <c r="J113" s="86"/>
    </row>
    <row r="114" spans="1:10" ht="22.5" customHeight="1">
      <c r="A114" s="31" t="str">
        <f t="shared" si="0"/>
        <v/>
      </c>
      <c r="B114" s="8">
        <f t="shared" si="1"/>
        <v>7</v>
      </c>
      <c r="C114" s="75"/>
      <c r="D114" s="73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4"/>
    </row>
    <row r="115" spans="1:10" ht="22.5" customHeight="1">
      <c r="A115" s="31">
        <f t="shared" si="0"/>
        <v>1</v>
      </c>
      <c r="B115" s="8">
        <f t="shared" si="1"/>
        <v>1</v>
      </c>
      <c r="C115" s="75"/>
      <c r="D115" s="76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5"/>
    </row>
    <row r="116" spans="1:10" ht="22.5" customHeight="1">
      <c r="A116" s="31"/>
      <c r="C116" s="75"/>
      <c r="D116" s="76" t="str">
        <f>D115</f>
        <v>Mo</v>
      </c>
      <c r="E116" s="45">
        <f>E115</f>
        <v>44375</v>
      </c>
      <c r="F116" s="46"/>
      <c r="G116" s="47"/>
      <c r="H116" s="51"/>
      <c r="I116" s="47"/>
      <c r="J116" s="85"/>
    </row>
    <row r="117" spans="1:10" ht="22.5" customHeight="1">
      <c r="A117" s="31"/>
      <c r="C117" s="75"/>
      <c r="D117" s="76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5"/>
    </row>
    <row r="118" spans="1:10" ht="22.5" customHeight="1">
      <c r="A118" s="31"/>
      <c r="C118" s="75"/>
      <c r="D118" s="76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5"/>
    </row>
    <row r="119" spans="1:10" ht="22.5" customHeight="1">
      <c r="A119" s="31"/>
      <c r="C119" s="75"/>
      <c r="D119" s="76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5"/>
    </row>
    <row r="120" spans="1:10" ht="22.5" customHeight="1">
      <c r="A120" s="31">
        <f t="shared" si="0"/>
        <v>1</v>
      </c>
      <c r="B120" s="8">
        <f>WEEKDAY(E115+1,2)</f>
        <v>2</v>
      </c>
      <c r="C120" s="75"/>
      <c r="D120" s="73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4"/>
    </row>
    <row r="121" spans="1:10" ht="22.5" customHeight="1">
      <c r="A121" s="31"/>
      <c r="C121" s="75"/>
      <c r="D121" s="73" t="str">
        <f>D120</f>
        <v>Tue</v>
      </c>
      <c r="E121" s="34">
        <f>E120</f>
        <v>44376</v>
      </c>
      <c r="F121" s="35"/>
      <c r="G121" s="36"/>
      <c r="H121" s="43"/>
      <c r="I121" s="36"/>
      <c r="J121" s="84"/>
    </row>
    <row r="122" spans="1:10" ht="22.5" customHeight="1">
      <c r="A122" s="31"/>
      <c r="C122" s="75"/>
      <c r="D122" s="73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4"/>
    </row>
    <row r="123" spans="1:10" ht="22.5" customHeight="1">
      <c r="A123" s="31"/>
      <c r="C123" s="75"/>
      <c r="D123" s="73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4"/>
    </row>
    <row r="124" spans="1:10" ht="22.5" customHeight="1">
      <c r="A124" s="31"/>
      <c r="C124" s="75"/>
      <c r="D124" s="73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4"/>
    </row>
    <row r="125" spans="1:10" ht="22.5" customHeight="1">
      <c r="A125" s="31">
        <f t="shared" si="0"/>
        <v>1</v>
      </c>
      <c r="B125" s="8">
        <v>3</v>
      </c>
      <c r="C125" s="75"/>
      <c r="D125" s="76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0"/>
      <c r="I125" s="47"/>
      <c r="J125" s="85"/>
    </row>
    <row r="126" spans="1:10" ht="22.5" customHeight="1">
      <c r="A126" s="31"/>
      <c r="C126" s="75"/>
      <c r="D126" s="94" t="str">
        <f>D125</f>
        <v>Wed</v>
      </c>
      <c r="E126" s="95">
        <f>E125</f>
        <v>44377</v>
      </c>
      <c r="F126" s="96"/>
      <c r="G126" s="97"/>
      <c r="H126" s="98"/>
      <c r="I126" s="97"/>
      <c r="J126" s="99"/>
    </row>
    <row r="127" spans="1:10" ht="22.5" customHeight="1">
      <c r="A127" s="31"/>
      <c r="C127" s="75"/>
      <c r="D127" s="94" t="str">
        <f t="shared" ref="D127:D129" si="34">D126</f>
        <v>Wed</v>
      </c>
      <c r="E127" s="95">
        <f t="shared" ref="E127:E129" si="35">E126</f>
        <v>44377</v>
      </c>
      <c r="F127" s="96"/>
      <c r="G127" s="97"/>
      <c r="H127" s="98"/>
      <c r="I127" s="97"/>
      <c r="J127" s="99"/>
    </row>
    <row r="128" spans="1:10" ht="21.75" customHeight="1">
      <c r="A128" s="31"/>
      <c r="C128" s="75"/>
      <c r="D128" s="94" t="str">
        <f t="shared" si="34"/>
        <v>Wed</v>
      </c>
      <c r="E128" s="95">
        <f t="shared" si="35"/>
        <v>44377</v>
      </c>
      <c r="F128" s="96"/>
      <c r="G128" s="97"/>
      <c r="H128" s="98"/>
      <c r="I128" s="97"/>
      <c r="J128" s="99"/>
    </row>
    <row r="129" spans="1:10" ht="21.75" customHeight="1" thickBot="1">
      <c r="A129" s="31"/>
      <c r="C129" s="80"/>
      <c r="D129" s="100" t="str">
        <f t="shared" si="34"/>
        <v>Wed</v>
      </c>
      <c r="E129" s="101">
        <f t="shared" si="35"/>
        <v>44377</v>
      </c>
      <c r="F129" s="102"/>
      <c r="G129" s="103"/>
      <c r="H129" s="104"/>
      <c r="I129" s="103"/>
      <c r="J129" s="105"/>
    </row>
    <row r="130" spans="1:10" ht="30" customHeight="1"/>
    <row r="131" spans="1:10" ht="30" customHeight="1"/>
    <row r="132" spans="1:10" ht="30" customHeight="1"/>
    <row r="133" spans="1:10" ht="30" customHeight="1"/>
    <row r="134" spans="1:10" ht="30" customHeight="1"/>
    <row r="135" spans="1:10" ht="30" customHeight="1"/>
    <row r="136" spans="1:10" ht="30" customHeight="1"/>
    <row r="137" spans="1:10" ht="30" customHeight="1"/>
    <row r="138" spans="1:10" ht="30" customHeight="1"/>
    <row r="139" spans="1:10" ht="30" customHeight="1"/>
    <row r="140" spans="1:10" ht="30" customHeight="1"/>
    <row r="141" spans="1:10" ht="30" customHeight="1"/>
    <row r="142" spans="1:10" ht="30" customHeight="1"/>
    <row r="143" spans="1:10" ht="30" customHeight="1"/>
    <row r="144" spans="1:10" ht="30" customHeight="1"/>
    <row r="145" ht="30" customHeight="1"/>
    <row r="146" ht="30" customHeight="1"/>
    <row r="147" ht="30" customHeight="1"/>
    <row r="148" ht="30" customHeight="1"/>
    <row r="149" ht="30" customHeight="1"/>
    <row r="150" ht="30" customHeight="1"/>
    <row r="151" ht="30" customHeight="1"/>
    <row r="152" ht="30" customHeight="1"/>
    <row r="153" ht="30" customHeight="1"/>
    <row r="154" ht="30" customHeight="1"/>
    <row r="155" ht="30" customHeight="1"/>
    <row r="156" ht="30" customHeight="1"/>
    <row r="157" ht="30" customHeight="1"/>
    <row r="158" ht="30" customHeight="1"/>
    <row r="159" ht="30" customHeight="1"/>
    <row r="160" ht="30" customHeight="1"/>
    <row r="161" ht="30" customHeight="1"/>
    <row r="162" ht="30" customHeight="1"/>
    <row r="163" ht="30" customHeight="1"/>
    <row r="164" ht="30" customHeight="1"/>
    <row r="165" ht="30" customHeight="1"/>
    <row r="166" ht="30" customHeight="1"/>
    <row r="167" ht="30" customHeight="1"/>
    <row r="168" ht="30" customHeight="1"/>
    <row r="169" ht="30" customHeight="1"/>
    <row r="170" ht="30" customHeight="1"/>
    <row r="171" ht="30" customHeight="1"/>
    <row r="172" ht="30" customHeight="1"/>
    <row r="173" ht="30" customHeight="1"/>
    <row r="174" ht="30" customHeight="1"/>
    <row r="175" ht="30" customHeight="1"/>
    <row r="176" ht="30" customHeight="1"/>
    <row r="177" ht="30" customHeight="1"/>
    <row r="178" ht="30" customHeight="1"/>
    <row r="179" ht="30" customHeight="1"/>
    <row r="180" ht="30" customHeight="1"/>
    <row r="181" ht="30" customHeight="1"/>
    <row r="182" ht="30" customHeight="1"/>
    <row r="183" ht="30" customHeight="1"/>
    <row r="184" ht="30" customHeight="1"/>
    <row r="185" ht="30" customHeight="1"/>
    <row r="186" ht="30" customHeight="1"/>
    <row r="187" ht="30" customHeight="1"/>
    <row r="188" ht="30" customHeight="1"/>
    <row r="189" ht="30" customHeight="1"/>
    <row r="190" ht="30" customHeight="1"/>
    <row r="191" ht="30" customHeight="1"/>
    <row r="192" ht="30" customHeight="1"/>
    <row r="193" ht="30" customHeight="1"/>
    <row r="194" ht="30" customHeight="1"/>
    <row r="195" ht="30" customHeight="1"/>
    <row r="196" ht="30" customHeight="1"/>
    <row r="197" ht="30" customHeight="1"/>
    <row r="198" ht="30" customHeight="1"/>
    <row r="199" ht="30" customHeight="1"/>
    <row r="200" ht="30" customHeight="1"/>
    <row r="201" ht="30" customHeight="1"/>
    <row r="202" ht="30" customHeight="1"/>
    <row r="203" ht="30" customHeight="1"/>
    <row r="204" ht="30" customHeight="1"/>
    <row r="205" ht="30" customHeight="1"/>
    <row r="206" ht="30" customHeight="1"/>
    <row r="207" ht="30" customHeight="1"/>
    <row r="208" ht="30" customHeight="1"/>
    <row r="209" ht="30" customHeight="1"/>
    <row r="210" ht="30" customHeight="1"/>
    <row r="211" ht="30" customHeight="1"/>
    <row r="212" ht="30" customHeight="1"/>
    <row r="213" ht="30" customHeight="1"/>
    <row r="214" ht="30" customHeight="1"/>
    <row r="215" ht="30" customHeight="1"/>
    <row r="216" ht="30" customHeight="1"/>
    <row r="217" ht="30" customHeight="1"/>
    <row r="218" ht="30" customHeight="1"/>
    <row r="219" ht="30" customHeight="1"/>
    <row r="220" ht="30" customHeight="1"/>
    <row r="221" ht="30" customHeight="1"/>
    <row r="222" ht="30" customHeight="1"/>
    <row r="223" ht="30" customHeight="1"/>
    <row r="224" ht="30" customHeight="1"/>
    <row r="225" ht="30" customHeight="1"/>
    <row r="226" ht="30" customHeight="1"/>
    <row r="227" ht="30" customHeight="1"/>
    <row r="228" ht="30" customHeight="1"/>
    <row r="229" ht="30" customHeight="1"/>
    <row r="230" ht="30" customHeight="1"/>
    <row r="231" ht="30" customHeight="1"/>
    <row r="232" ht="30" customHeight="1"/>
    <row r="233" ht="30" customHeight="1"/>
    <row r="234" ht="30" customHeight="1"/>
    <row r="235" ht="30" customHeight="1"/>
    <row r="236" ht="30" customHeight="1"/>
    <row r="237" ht="30" customHeight="1"/>
    <row r="238" ht="30" customHeight="1"/>
    <row r="239" ht="30" customHeight="1"/>
    <row r="240" ht="30" customHeight="1"/>
    <row r="241" ht="30" customHeight="1"/>
    <row r="242" ht="30" customHeight="1"/>
    <row r="243" ht="30" customHeight="1"/>
    <row r="244" ht="30" customHeight="1"/>
    <row r="245" ht="30" customHeight="1"/>
    <row r="246" ht="30" customHeight="1"/>
    <row r="247" ht="30" customHeight="1"/>
    <row r="248" ht="30" customHeight="1"/>
    <row r="249" ht="30" customHeight="1"/>
    <row r="250" ht="30" customHeight="1"/>
    <row r="251" ht="30" customHeight="1"/>
    <row r="252" ht="30" customHeight="1"/>
    <row r="253" ht="30" customHeight="1"/>
    <row r="254" ht="30" customHeight="1"/>
    <row r="255" ht="30" customHeight="1"/>
    <row r="256" ht="30" customHeight="1"/>
    <row r="257" ht="30" customHeight="1"/>
    <row r="258" ht="30" customHeight="1"/>
    <row r="259" ht="30" customHeight="1"/>
    <row r="260" ht="30" customHeight="1"/>
    <row r="261" ht="30" customHeight="1"/>
    <row r="262" ht="30" customHeight="1"/>
    <row r="263" ht="39" customHeight="1"/>
    <row r="264" ht="39" customHeight="1"/>
    <row r="265" ht="39" customHeight="1"/>
    <row r="266" ht="39" customHeight="1"/>
    <row r="267" ht="39" customHeight="1"/>
    <row r="268" ht="39" customHeight="1"/>
    <row r="269" ht="39" customHeight="1"/>
    <row r="270" ht="39" customHeight="1"/>
    <row r="271" ht="39" customHeight="1"/>
    <row r="272" ht="39" customHeight="1"/>
    <row r="273" ht="39" customHeight="1"/>
    <row r="274" ht="39" customHeight="1"/>
  </sheetData>
  <mergeCells count="2">
    <mergeCell ref="D1:J1"/>
    <mergeCell ref="D4:E4"/>
  </mergeCells>
  <conditionalFormatting sqref="C11:C124">
    <cfRule type="expression" dxfId="58" priority="25" stopIfTrue="1">
      <formula>IF($A11=1,B11,)</formula>
    </cfRule>
    <cfRule type="expression" dxfId="57" priority="26" stopIfTrue="1">
      <formula>IF($A11="",B11,)</formula>
    </cfRule>
  </conditionalFormatting>
  <conditionalFormatting sqref="E11:E15">
    <cfRule type="expression" dxfId="56" priority="27" stopIfTrue="1">
      <formula>IF($A11="",B11,"")</formula>
    </cfRule>
  </conditionalFormatting>
  <conditionalFormatting sqref="E16:E124">
    <cfRule type="expression" dxfId="55" priority="28" stopIfTrue="1">
      <formula>IF($A16&lt;&gt;1,B16,"")</formula>
    </cfRule>
  </conditionalFormatting>
  <conditionalFormatting sqref="D11:D124">
    <cfRule type="expression" dxfId="54" priority="29" stopIfTrue="1">
      <formula>IF($A11="",B11,)</formula>
    </cfRule>
  </conditionalFormatting>
  <conditionalFormatting sqref="G11:G20 G26:G84 G86:G119">
    <cfRule type="expression" dxfId="53" priority="30" stopIfTrue="1">
      <formula>#REF!="Freelancer"</formula>
    </cfRule>
    <cfRule type="expression" dxfId="52" priority="31" stopIfTrue="1">
      <formula>#REF!="DTC Int. Staff"</formula>
    </cfRule>
  </conditionalFormatting>
  <conditionalFormatting sqref="G115:G119 G87:G112 G26:G30 G33:G57 G60:G84">
    <cfRule type="expression" dxfId="51" priority="23" stopIfTrue="1">
      <formula>$F$5="Freelancer"</formula>
    </cfRule>
    <cfRule type="expression" dxfId="50" priority="24" stopIfTrue="1">
      <formula>$F$5="DTC Int. Staff"</formula>
    </cfRule>
  </conditionalFormatting>
  <conditionalFormatting sqref="G16:G20">
    <cfRule type="expression" dxfId="49" priority="21" stopIfTrue="1">
      <formula>#REF!="Freelancer"</formula>
    </cfRule>
    <cfRule type="expression" dxfId="48" priority="22" stopIfTrue="1">
      <formula>#REF!="DTC Int. Staff"</formula>
    </cfRule>
  </conditionalFormatting>
  <conditionalFormatting sqref="G16:G20">
    <cfRule type="expression" dxfId="47" priority="19" stopIfTrue="1">
      <formula>$F$5="Freelancer"</formula>
    </cfRule>
    <cfRule type="expression" dxfId="46" priority="20" stopIfTrue="1">
      <formula>$F$5="DTC Int. Staff"</formula>
    </cfRule>
  </conditionalFormatting>
  <conditionalFormatting sqref="G21:G25">
    <cfRule type="expression" dxfId="45" priority="17" stopIfTrue="1">
      <formula>#REF!="Freelancer"</formula>
    </cfRule>
    <cfRule type="expression" dxfId="44" priority="18" stopIfTrue="1">
      <formula>#REF!="DTC Int. Staff"</formula>
    </cfRule>
  </conditionalFormatting>
  <conditionalFormatting sqref="G21:G25">
    <cfRule type="expression" dxfId="43" priority="15" stopIfTrue="1">
      <formula>$F$5="Freelancer"</formula>
    </cfRule>
    <cfRule type="expression" dxfId="42" priority="16" stopIfTrue="1">
      <formula>$F$5="DTC Int. Staff"</formula>
    </cfRule>
  </conditionalFormatting>
  <conditionalFormatting sqref="C125:C129">
    <cfRule type="expression" dxfId="41" priority="9" stopIfTrue="1">
      <formula>IF($A125=1,B125,)</formula>
    </cfRule>
    <cfRule type="expression" dxfId="40" priority="10" stopIfTrue="1">
      <formula>IF($A125="",B125,)</formula>
    </cfRule>
  </conditionalFormatting>
  <conditionalFormatting sqref="D125:D129">
    <cfRule type="expression" dxfId="39" priority="11" stopIfTrue="1">
      <formula>IF($A125="",B125,)</formula>
    </cfRule>
  </conditionalFormatting>
  <conditionalFormatting sqref="E125:E129">
    <cfRule type="expression" dxfId="38" priority="8" stopIfTrue="1">
      <formula>IF($A125&lt;&gt;1,B125,"")</formula>
    </cfRule>
  </conditionalFormatting>
  <conditionalFormatting sqref="G59">
    <cfRule type="expression" dxfId="37" priority="5" stopIfTrue="1">
      <formula>$F$5="Freelancer"</formula>
    </cfRule>
    <cfRule type="expression" dxfId="36" priority="6" stopIfTrue="1">
      <formula>$F$5="DTC Int. Staff"</formula>
    </cfRule>
  </conditionalFormatting>
  <conditionalFormatting sqref="G85">
    <cfRule type="expression" dxfId="35" priority="3" stopIfTrue="1">
      <formula>#REF!="Freelancer"</formula>
    </cfRule>
    <cfRule type="expression" dxfId="34" priority="4" stopIfTrue="1">
      <formula>#REF!="DTC Int. Staff"</formula>
    </cfRule>
  </conditionalFormatting>
  <conditionalFormatting sqref="G85">
    <cfRule type="expression" dxfId="33" priority="1" stopIfTrue="1">
      <formula>$F$5="Freelancer"</formula>
    </cfRule>
    <cfRule type="expression" dxfId="3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nutdanai bangkomnet</cp:lastModifiedBy>
  <dcterms:created xsi:type="dcterms:W3CDTF">2006-02-12T14:53:28Z</dcterms:created>
  <dcterms:modified xsi:type="dcterms:W3CDTF">2021-06-15T17:03:34Z</dcterms:modified>
</cp:coreProperties>
</file>