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9706B995-FB52-4570-8797-CE1B4CA507BF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0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6" i="36" l="1"/>
  <c r="E16" i="40"/>
  <c r="E21" i="40" s="1"/>
  <c r="E17" i="40"/>
  <c r="E18" i="40"/>
  <c r="E19" i="40" s="1"/>
  <c r="E20" i="40" s="1"/>
  <c r="B11" i="40"/>
  <c r="D11" i="40" s="1"/>
  <c r="D12" i="40" s="1"/>
  <c r="D13" i="40" s="1"/>
  <c r="D14" i="40" s="1"/>
  <c r="D15" i="40" s="1"/>
  <c r="E12" i="40"/>
  <c r="E13" i="40" s="1"/>
  <c r="E14" i="40" s="1"/>
  <c r="E15" i="40" s="1"/>
  <c r="B10" i="40"/>
  <c r="B21" i="40" l="1"/>
  <c r="E22" i="40"/>
  <c r="A11" i="40"/>
  <c r="B16" i="40"/>
  <c r="A16" i="40" l="1"/>
  <c r="D16" i="40"/>
  <c r="D17" i="40" s="1"/>
  <c r="D18" i="40" s="1"/>
  <c r="D19" i="40" s="1"/>
  <c r="D20" i="40" s="1"/>
  <c r="B22" i="40"/>
  <c r="E23" i="40"/>
  <c r="A21" i="40"/>
  <c r="D21" i="40"/>
  <c r="D22" i="40" l="1"/>
  <c r="A22" i="40"/>
  <c r="E28" i="40"/>
  <c r="B23" i="40"/>
  <c r="E24" i="40"/>
  <c r="E25" i="40" s="1"/>
  <c r="E26" i="40" s="1"/>
  <c r="E27" i="40" s="1"/>
  <c r="D23" i="40" l="1"/>
  <c r="D24" i="40" s="1"/>
  <c r="D25" i="40" s="1"/>
  <c r="D26" i="40" s="1"/>
  <c r="D27" i="40" s="1"/>
  <c r="A23" i="40"/>
  <c r="E29" i="40"/>
  <c r="E30" i="40" s="1"/>
  <c r="E31" i="40" s="1"/>
  <c r="E32" i="40" s="1"/>
  <c r="B28" i="40"/>
  <c r="E33" i="40"/>
  <c r="B33" i="40" l="1"/>
  <c r="E34" i="40"/>
  <c r="E35" i="40" s="1"/>
  <c r="E36" i="40" s="1"/>
  <c r="E37" i="40" s="1"/>
  <c r="E38" i="40"/>
  <c r="A28" i="40"/>
  <c r="D28" i="40"/>
  <c r="D29" i="40" s="1"/>
  <c r="D30" i="40" s="1"/>
  <c r="D31" i="40" s="1"/>
  <c r="D32" i="40" s="1"/>
  <c r="B38" i="40" l="1"/>
  <c r="E39" i="40"/>
  <c r="E40" i="40" s="1"/>
  <c r="E41" i="40" s="1"/>
  <c r="E42" i="40" s="1"/>
  <c r="E43" i="40"/>
  <c r="A33" i="40"/>
  <c r="D33" i="40"/>
  <c r="D34" i="40" s="1"/>
  <c r="D35" i="40" s="1"/>
  <c r="D36" i="40" s="1"/>
  <c r="D37" i="40" s="1"/>
  <c r="E44" i="40" l="1"/>
  <c r="E45" i="40" s="1"/>
  <c r="E46" i="40" s="1"/>
  <c r="E47" i="40" s="1"/>
  <c r="B43" i="40"/>
  <c r="E48" i="40"/>
  <c r="A38" i="40"/>
  <c r="D38" i="40"/>
  <c r="D39" i="40" s="1"/>
  <c r="D40" i="40" s="1"/>
  <c r="D41" i="40" s="1"/>
  <c r="D42" i="40" s="1"/>
  <c r="A43" i="40" l="1"/>
  <c r="D43" i="40"/>
  <c r="D44" i="40" s="1"/>
  <c r="D45" i="40" s="1"/>
  <c r="D46" i="40" s="1"/>
  <c r="D47" i="40" s="1"/>
  <c r="E49" i="40"/>
  <c r="B48" i="40"/>
  <c r="D48" i="40" l="1"/>
  <c r="A48" i="40"/>
  <c r="B49" i="40"/>
  <c r="E50" i="40"/>
  <c r="E51" i="40" l="1"/>
  <c r="E52" i="40" s="1"/>
  <c r="E53" i="40" s="1"/>
  <c r="E54" i="40" s="1"/>
  <c r="B50" i="40"/>
  <c r="E55" i="40"/>
  <c r="A49" i="40"/>
  <c r="D49" i="40"/>
  <c r="E56" i="40" l="1"/>
  <c r="E57" i="40" s="1"/>
  <c r="E58" i="40" s="1"/>
  <c r="E59" i="40" s="1"/>
  <c r="E60" i="40"/>
  <c r="B55" i="40"/>
  <c r="A50" i="40"/>
  <c r="D50" i="40"/>
  <c r="D51" i="40" s="1"/>
  <c r="D52" i="40" s="1"/>
  <c r="D53" i="40" s="1"/>
  <c r="D54" i="40" s="1"/>
  <c r="A55" i="40" l="1"/>
  <c r="D55" i="40"/>
  <c r="D56" i="40" s="1"/>
  <c r="D57" i="40" s="1"/>
  <c r="D58" i="40" s="1"/>
  <c r="D59" i="40" s="1"/>
  <c r="E61" i="40"/>
  <c r="E62" i="40" s="1"/>
  <c r="E63" i="40" s="1"/>
  <c r="E64" i="40" s="1"/>
  <c r="B60" i="40"/>
  <c r="E65" i="40"/>
  <c r="E70" i="40" l="1"/>
  <c r="B65" i="40"/>
  <c r="E66" i="40"/>
  <c r="E67" i="40" s="1"/>
  <c r="E68" i="40" s="1"/>
  <c r="E69" i="40" s="1"/>
  <c r="A60" i="40"/>
  <c r="D60" i="40"/>
  <c r="D61" i="40" s="1"/>
  <c r="D62" i="40" s="1"/>
  <c r="D63" i="40" s="1"/>
  <c r="D64" i="40" s="1"/>
  <c r="D65" i="40" l="1"/>
  <c r="D66" i="40" s="1"/>
  <c r="D67" i="40" s="1"/>
  <c r="D68" i="40" s="1"/>
  <c r="D69" i="40" s="1"/>
  <c r="A65" i="40"/>
  <c r="E75" i="40"/>
  <c r="B70" i="40"/>
  <c r="E71" i="40"/>
  <c r="E72" i="40" s="1"/>
  <c r="E73" i="40" s="1"/>
  <c r="E74" i="40" s="1"/>
  <c r="E76" i="40" l="1"/>
  <c r="B75" i="40"/>
  <c r="A70" i="40"/>
  <c r="D70" i="40"/>
  <c r="D71" i="40" s="1"/>
  <c r="D72" i="40" s="1"/>
  <c r="D73" i="40" s="1"/>
  <c r="D74" i="40" s="1"/>
  <c r="A75" i="40" l="1"/>
  <c r="D75" i="40"/>
  <c r="B76" i="40"/>
  <c r="E77" i="40"/>
  <c r="E82" i="40" l="1"/>
  <c r="B77" i="40"/>
  <c r="E78" i="40"/>
  <c r="E79" i="40" s="1"/>
  <c r="E80" i="40" s="1"/>
  <c r="E81" i="40" s="1"/>
  <c r="D76" i="40"/>
  <c r="A76" i="40"/>
  <c r="A77" i="40" l="1"/>
  <c r="D77" i="40"/>
  <c r="D78" i="40" s="1"/>
  <c r="D79" i="40" s="1"/>
  <c r="D80" i="40" s="1"/>
  <c r="D81" i="40" s="1"/>
  <c r="B82" i="40"/>
  <c r="E83" i="40"/>
  <c r="E84" i="40" s="1"/>
  <c r="E85" i="40" s="1"/>
  <c r="E86" i="40" s="1"/>
  <c r="E87" i="40"/>
  <c r="E92" i="40" l="1"/>
  <c r="B87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7" i="40" l="1"/>
  <c r="D87" i="40"/>
  <c r="D88" i="40" s="1"/>
  <c r="D89" i="40" s="1"/>
  <c r="D90" i="40" s="1"/>
  <c r="D91" i="40" s="1"/>
  <c r="E98" i="40"/>
  <c r="E93" i="40"/>
  <c r="E94" i="40" s="1"/>
  <c r="E95" i="40" s="1"/>
  <c r="E96" i="40" s="1"/>
  <c r="E97" i="40" s="1"/>
  <c r="B92" i="40"/>
  <c r="A92" i="40" l="1"/>
  <c r="D92" i="40"/>
  <c r="D93" i="40" s="1"/>
  <c r="D94" i="40" s="1"/>
  <c r="D95" i="40" s="1"/>
  <c r="D96" i="40" s="1"/>
  <c r="D97" i="40" s="1"/>
  <c r="E103" i="40"/>
  <c r="B98" i="40"/>
  <c r="E99" i="40"/>
  <c r="E100" i="40" s="1"/>
  <c r="E101" i="40" s="1"/>
  <c r="E102" i="40" s="1"/>
  <c r="A98" i="40" l="1"/>
  <c r="D98" i="40"/>
  <c r="D99" i="40" s="1"/>
  <c r="D100" i="40" s="1"/>
  <c r="D101" i="40" s="1"/>
  <c r="D102" i="40" s="1"/>
  <c r="E104" i="40"/>
  <c r="B103" i="40"/>
  <c r="A103" i="40" l="1"/>
  <c r="D103" i="40"/>
  <c r="E109" i="40"/>
  <c r="E105" i="40"/>
  <c r="E106" i="40" s="1"/>
  <c r="E107" i="40" s="1"/>
  <c r="E108" i="40" s="1"/>
  <c r="B104" i="40"/>
  <c r="A104" i="40" l="1"/>
  <c r="D104" i="40"/>
  <c r="D105" i="40" s="1"/>
  <c r="D106" i="40" s="1"/>
  <c r="D107" i="40" s="1"/>
  <c r="D108" i="40" s="1"/>
  <c r="E110" i="40"/>
  <c r="E111" i="40" s="1"/>
  <c r="E112" i="40" s="1"/>
  <c r="E113" i="40" s="1"/>
  <c r="E114" i="40"/>
  <c r="B109" i="40"/>
  <c r="E119" i="40" l="1"/>
  <c r="E115" i="40"/>
  <c r="E116" i="40" s="1"/>
  <c r="E117" i="40" s="1"/>
  <c r="E118" i="40" s="1"/>
  <c r="B114" i="40"/>
  <c r="A109" i="40"/>
  <c r="D109" i="40"/>
  <c r="D110" i="40" s="1"/>
  <c r="D111" i="40" s="1"/>
  <c r="D112" i="40" s="1"/>
  <c r="D113" i="40" s="1"/>
  <c r="A114" i="40" l="1"/>
  <c r="D114" i="40"/>
  <c r="D115" i="40" s="1"/>
  <c r="D116" i="40" s="1"/>
  <c r="D117" i="40" s="1"/>
  <c r="D118" i="40" s="1"/>
  <c r="E124" i="40"/>
  <c r="E120" i="40"/>
  <c r="E121" i="40" s="1"/>
  <c r="E122" i="40" s="1"/>
  <c r="E123" i="40" s="1"/>
  <c r="B119" i="40"/>
  <c r="B124" i="40"/>
  <c r="A124" i="40" l="1"/>
  <c r="D124" i="40"/>
  <c r="D125" i="40" s="1"/>
  <c r="D126" i="40" s="1"/>
  <c r="D127" i="40" s="1"/>
  <c r="D128" i="40" s="1"/>
  <c r="A119" i="40"/>
  <c r="D119" i="40"/>
  <c r="D120" i="40" s="1"/>
  <c r="D121" i="40" s="1"/>
  <c r="D122" i="40" s="1"/>
  <c r="D123" i="40" s="1"/>
  <c r="E129" i="40"/>
  <c r="E125" i="40"/>
  <c r="E130" i="40" l="1"/>
  <c r="E126" i="40"/>
  <c r="E127" i="40" l="1"/>
  <c r="E131" i="40"/>
  <c r="E132" i="40" l="1"/>
  <c r="E128" i="40"/>
  <c r="E133" i="40" s="1"/>
</calcChain>
</file>

<file path=xl/sharedStrings.xml><?xml version="1.0" encoding="utf-8"?>
<sst xmlns="http://schemas.openxmlformats.org/spreadsheetml/2006/main" count="470" uniqueCount="148">
  <si>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</si>
  <si>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</si>
  <si>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</si>
  <si>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</si>
  <si>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</si>
  <si>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</si>
  <si>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</si>
  <si>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</si>
  <si>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</si>
  <si>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</si>
  <si>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</si>
  <si>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</si>
  <si>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</si>
  <si>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</si>
  <si>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</si>
  <si>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</si>
  <si>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</si>
  <si>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</si>
  <si>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</si>
  <si>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</si>
  <si>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</si>
  <si>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</si>
  <si>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</si>
  <si>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</si>
  <si>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</si>
  <si>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</si>
  <si>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</si>
  <si>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</si>
  <si>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</si>
  <si>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</si>
  <si>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</si>
  <si>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</si>
  <si>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</si>
  <si>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</si>
  <si>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</si>
  <si>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</si>
  <si>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</si>
  <si>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</si>
  <si>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</si>
  <si>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</si>
  <si>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</si>
  <si>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</si>
  <si>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</si>
  <si>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</si>
  <si>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</si>
  <si>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</si>
  <si>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</si>
  <si>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</si>
  <si>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</si>
  <si>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</si>
  <si>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</si>
  <si>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</si>
  <si>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</si>
  <si>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Orientation : The landing program</t>
  </si>
  <si>
    <t>TIME</t>
  </si>
  <si>
    <t>TIME-202082</t>
  </si>
  <si>
    <t>ศึกษา TOR   และศึกษาแผนพัฒนาการท่องเที่ยวฉบับที่2 และฉบับปรับปรุง</t>
  </si>
  <si>
    <t xml:space="preserve">ศึกษาแผนพัฒนาการท่องเที่ยวฉบับที่ 2 และฉบับปรับปรุง </t>
  </si>
  <si>
    <t>เขียน inception report รายละเอียดตัวชี้วัดหลัก ตัวชี้วัดรายยุทธศาสตร์</t>
  </si>
  <si>
    <t>MoTS meeting อัพเดทความคืบหน้า</t>
  </si>
  <si>
    <t>คัดเลือกองค์กรที่จะเข้าร่วมสัมภาษณ์เชิงลึก และประชุมกลุ่มย่อย ทั้งหน่วยงานภาครัฐและภาคเอกชน พร้อมหาช่องทางการติดต่อ</t>
  </si>
  <si>
    <t>แก้ไขรายชื่อองค์กรที่จะเข้าร่วมสัมภาษณ์ประชุมกลุ่มย่อย</t>
  </si>
  <si>
    <t>ศึกษา TOR และProposal รวมถึงการวัดมูลค่าทางเศรษฐกิจและสังคม</t>
  </si>
  <si>
    <t>NIA valuation kickoff meeting</t>
  </si>
  <si>
    <t>ศึกษาการกำหนดเกณฑ์วัดระดับความเป็นองค์กรนวัตกรรม IOP assessment</t>
  </si>
  <si>
    <t>กำหนดเกณฑ์วัดระดับความเป็นองค์กรนวัตกรรม ศึกษาผ่านแบบจำลองและแบบสอบถามฉบับเก่า</t>
  </si>
  <si>
    <t>NIA valuation internal meeting</t>
  </si>
  <si>
    <t>แก้ไขการกำหนดเกณฑ์ IOP assessment และทำสไลด์</t>
  </si>
  <si>
    <t xml:space="preserve">ทำสไลด์ IOP assessment </t>
  </si>
  <si>
    <t>NIA valuation team meeting</t>
  </si>
  <si>
    <t>แก้ไขคำนิยาม และเกณฑ์ IOP assessment</t>
  </si>
  <si>
    <t>กำหนดเกณฑ์วัดระดับความเป็นองค์กรนวัตกรรมผ่านแบบจำลอง SWOT analysis</t>
  </si>
  <si>
    <t>discuss NIA valuation</t>
  </si>
  <si>
    <t>NIA valuation progress meeting</t>
  </si>
  <si>
    <t>NIA Workshop brief สำหรับการอบรม Innovative Organization ในวันที่ 24-25 กพ. 64</t>
  </si>
  <si>
    <t>NIA โครงการประเมิน IOP 2021 Kickoff meeting ผ่านทาง zoom</t>
  </si>
  <si>
    <t>Facilitate การอบรมหัวข้อ Innovative Organization ผ่านทาง zoom</t>
  </si>
  <si>
    <t>NIA</t>
  </si>
  <si>
    <t>CEO Talk Junior</t>
  </si>
  <si>
    <t>TIME-202101</t>
  </si>
  <si>
    <t>แก้ไขสไลด์สรุปภาพรวมและเขียน inception report รายละเอียดการศึกษาแผนพัฒนาการท่องเที่ยวทั้งสองฉบับ</t>
  </si>
  <si>
    <t>ทำสไลด์ IOP assessment และแก้ไขเพิ่มเติม</t>
  </si>
  <si>
    <t>ทำสไลด์ SWOT analysis  แก้ไขนิยาม IOP assessment ตามที่ประชุม</t>
  </si>
  <si>
    <t>แก้ไข template report วิเคราะห์ความเป็นองค์กรนวัตกรรม และ mock up ลงในรายงาน template ใหม่ แก้ไขสไลด์ IOP สำหรับ kickoff วันที่ 23 กพ. 64</t>
  </si>
  <si>
    <t>กำหนดเกณฑ์วัดระดับความเป็นองค์กรนวัตกรรม IOP assessment ศึกษาจากเอกสารของ NIA</t>
  </si>
  <si>
    <t>TIME-202070</t>
  </si>
  <si>
    <t>กำหนดเกณฑ์วัดระดับความเป็นองค์กรนวัตกรรม IOP assessment</t>
  </si>
  <si>
    <t>เขียน inception report รายละเอียดเกณฑ์การวัดระดับ IOP ที่แตกต่างไปจากเดิม และการวิเคราะห์องค์กรผ่านแบบจำลอง SWOT analysis รวมถึงการวิเคราะห์กลยุทธ์เชิงรุก และเชิงป้องกัน เพื่อนำมาเป็นข้อเสนอแนะให้องค์กร</t>
  </si>
  <si>
    <t>วันมาฆบูชา</t>
  </si>
  <si>
    <t>เก็บข้อมูลโครงการที่ได้รับทุนจาก NIA ระหว่างปี 2561-2562</t>
  </si>
  <si>
    <t>Facilitor อบรมหลักสูตรองค์กรนวัตกรรม Innovative Organization</t>
  </si>
  <si>
    <t>HOME</t>
  </si>
  <si>
    <t>Host 1-1 session ผ่านทาง zoom</t>
  </si>
  <si>
    <t>Internal Meeting : NIA Valuation</t>
  </si>
  <si>
    <t>คิดสคริปต์คำถามสำหรับสัมภาษณ์ผู้ประกอบการ ทำ Mock Up การสัมภาษณ์ ศึกษาประเภทอุตสาหกรรม</t>
  </si>
  <si>
    <t>เช็คสถานที่สำหรับอบรม Innovative Organization รอบ2</t>
  </si>
  <si>
    <t>TIME-202067</t>
  </si>
  <si>
    <t xml:space="preserve">WorkWize </t>
  </si>
  <si>
    <t>Facilitator TAT Digital Training</t>
  </si>
  <si>
    <t>Team Meeting วางแผนการทำงานขั้นต่อไปหลังจากเก็บข้อมูลแล้ว</t>
  </si>
  <si>
    <t>ส่งอีเมลล์สำหรับลิ้งค์ในการทำแบบประเมินให้แก่ผู้ประกอบการ</t>
  </si>
  <si>
    <t>ทำคู่มือสำหรับการพิจารณา SWOT Analysis และกำหนดกลยุทธ์เชิงรุกและเชิงป้องกัน</t>
  </si>
  <si>
    <t>รวมไฟล์โครงการที่ได้รับสนับสนุนจาก สนช และแยกโฟลเดอร์ตามประเภทของโครงการ</t>
  </si>
  <si>
    <t>โทรติดตามผู้ประกอบการเรื่องการได้รับอีเมลล์สำหรับการประเมินมูลค่าโครงการ</t>
  </si>
  <si>
    <t xml:space="preserve">Discuss on NIA Valuation 2021 </t>
  </si>
  <si>
    <t>หาช่องทางการติดต่อและโทรติดตามผู้ประกอบการที่ยังไม่สามารถติดต่อได้ เรื่องการได้รับอีเมลล์สำหรับการประเมินมูลค่าโครงการ</t>
  </si>
  <si>
    <t>NIA IOP Workshop Round 2 Progress Update กับทาง NIA</t>
  </si>
  <si>
    <t xml:space="preserve">Brief TAT Digital Training </t>
  </si>
  <si>
    <t>Brief Innovative Organization Workshop รอบ2</t>
  </si>
  <si>
    <t>แก้แบบฟอร์มสำหรับประเมินโครงการนวัตกรรม และทำ Mock Up</t>
  </si>
  <si>
    <t>Discuss ประเภทอุตสาหกรรมของโครงการนวัตกรรม และพิจารณาปัจจัยที่จะใช้ในการประเมิน</t>
  </si>
  <si>
    <t>สรุปยอดโครงการที่ทำแบบประเมิน IOP และประชุม Discuss สินค้าทดแทนซึ่งเป็น 1 ในปัจจัยที่จะนำมาประเมิน</t>
  </si>
  <si>
    <t>สรุปโครงการที่ติดต่อไม่ได้ปิดโครงการแล้ว</t>
  </si>
  <si>
    <t>รวมไฟล์โครงการทั้งหมดให้อยู่ใน excel ไฟล์เดียวเพื่อส่งให้ทาง NIA</t>
  </si>
  <si>
    <t>อัพเดทที่โครงการและตรวจสอบความถูกต้องของชื่อและช่องทางการติดต่อของผู้ประกอบการ</t>
  </si>
  <si>
    <t>แก้ Inception report และศึกษาประเภทอุตสาหกรรมขององค์กรนวัตกรรม</t>
  </si>
  <si>
    <t>Songkran Day</t>
  </si>
  <si>
    <t>Chakri Day</t>
  </si>
  <si>
    <t>โทรสัมภาษณ์ผู้ประกอบการและเขียนรายงานเพื่อประเมินมูลค่าโครงการทางเศรษฐกิจและสังคม</t>
  </si>
  <si>
    <t>Discuss on NIA Valuation</t>
  </si>
  <si>
    <t>NIA IOP Post-Round2 Meeting</t>
  </si>
  <si>
    <t>TIME-202124</t>
  </si>
  <si>
    <t>ประชุมและศึกษาแบบจำลองในการบริหารจัดการพอร์ทฟอลิโอนวัตกรรม</t>
  </si>
  <si>
    <t>ทำสไลด์แบบจำลองการบริหารจัดการพอร์ทโฟลิโอนวัตกรรมม ประเทศตัวอย่าง รวมถึง Workflow ในการจัดการให้ทุนของ NIA</t>
  </si>
  <si>
    <t>Discuss on NIA Portfolio management &amp; valuation</t>
  </si>
  <si>
    <t>ทำสไลด์เพิ่มเติมและแก้ไขสไลด์การบริหารจัดการพอร์ทโฟลิโอ</t>
  </si>
  <si>
    <t>NIA Valuation_Progress Meeting &amp; NIA Portfolio ผ่านทาง zoom</t>
  </si>
  <si>
    <t xml:space="preserve"> </t>
  </si>
  <si>
    <t>เขียน Inception report การบริหารจัดการพอร์ทโฟลิโอนวัตกรม</t>
  </si>
  <si>
    <t>ศึกษา จำลองการสัมภาษณ์เชิงลึกและทดลองการประเมิน IOP รวมถึงรวยรวมรายชื่อผู้รับผิดชอบแต่ละโครงการส่งให้ทาง NIA</t>
  </si>
  <si>
    <t>แก้แบบฟอร์มการเขียนรายงาน IOP และโทรนัดหมายผู้ประกอบการเพื่อสัมภาษณ์เชิงลึก</t>
  </si>
  <si>
    <t>สัมภาษณ์และประเมินผู้ประกอบการในโครงการประเมินศักยภาพนวัตกรรมองค์กร</t>
  </si>
  <si>
    <t>โทรสัมภาษณ์ผู้ประกอบการ ประเมินผลกระทบทางด้านเศรษฐกิจและสังคม</t>
  </si>
  <si>
    <t>สัมภาษณ์และประเมินผู้ประกอบการในโครงการประเมินศักยภาพนวัตกรรมองค์กร 1 องค์กร และเขียนรายงานการประเมิน 10หน้า</t>
  </si>
  <si>
    <t>NIA valuation &amp; NIA portfolio management internal meeting</t>
  </si>
  <si>
    <t>สัมภาษณ์และประเมินผู้ประกอบการในโครงการประเมินศักยภาพนวัตกรรมองค์กร 2 องค์กร และเขียนรายงานการประเมิน 10หน้า</t>
  </si>
  <si>
    <t>NIA portfolio management client meeting</t>
  </si>
  <si>
    <t>NIA portfolio management team meeting</t>
  </si>
  <si>
    <t>NIA Portfolio internal meeting</t>
  </si>
  <si>
    <t>เขียนรายงานการประเมินศักยภาพความเป็นองค์กรนวัตกรรม 10 หน้า</t>
  </si>
  <si>
    <t>สัมภาษณ์และประเมินผู้ประกอบการในโครงการประเมินศักยภาพนวัตกรรมองค์กร 1 องค์กร</t>
  </si>
  <si>
    <t>เขียนรายงานการประเมินศักยภาพความเป็นองค์กรนวัตกรรม 10 หน้า และติดตาม อัพเดทรายชื่อองค์กรที่ทำการประเมินเข้าสู่ระบบเรียบร้อยแล้ว</t>
  </si>
  <si>
    <t>IOP Assessment progress update meeting</t>
  </si>
  <si>
    <t>อบรมโครงการพัฒนาผู้ประเมินศักยภาพนวัตกรรมองค์กร โดย TRIS Academy และ NIA</t>
  </si>
  <si>
    <t>แก้ไขแบบประเมินผลกระทบทางเศรษฐกิจและสังคม</t>
  </si>
  <si>
    <t>Labour day observed</t>
  </si>
  <si>
    <t>Coronation Day</t>
  </si>
  <si>
    <t>Visakha Bucha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</si>
</sst>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8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center"/>
    </xf>
    <xf numFmtId="14" fontId="11" fillId="0" borderId="30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>
      <alignment horizont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/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7" sqref="C37:G3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7" t="s">
        <v>24</v>
      </c>
      <c r="C2" s="118"/>
      <c r="D2" s="118"/>
      <c r="E2" s="118"/>
      <c r="F2" s="118"/>
      <c r="G2" s="119"/>
      <c r="H2" s="2"/>
      <c r="I2" s="2"/>
    </row>
    <row r="3" spans="2:9" x14ac:dyDescent="0.25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25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25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2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25">
      <c r="B8" s="120" t="s">
        <v>28</v>
      </c>
      <c r="C8" s="121"/>
      <c r="D8" s="121"/>
      <c r="E8" s="121"/>
      <c r="F8" s="121"/>
      <c r="G8" s="122"/>
      <c r="H8" s="3"/>
      <c r="I8" s="3"/>
    </row>
    <row r="9" spans="2:9" x14ac:dyDescent="0.2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2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25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2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2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2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25">
      <c r="B31" s="61"/>
      <c r="C31" s="158" t="s">
        <v>48</v>
      </c>
      <c r="D31" s="159"/>
      <c r="E31" s="159"/>
      <c r="F31" s="159"/>
      <c r="G31" s="160"/>
    </row>
    <row r="32" spans="2:9" ht="19.5" customHeight="1" x14ac:dyDescent="0.2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12" priority="29" stopIfTrue="1">
      <formula>IF($A11=1,B11,)</formula>
    </cfRule>
    <cfRule type="expression" dxfId="311" priority="30" stopIfTrue="1">
      <formula>IF($A11="",B11,)</formula>
    </cfRule>
  </conditionalFormatting>
  <conditionalFormatting sqref="E11:E15">
    <cfRule type="expression" dxfId="310" priority="31" stopIfTrue="1">
      <formula>IF($A11="",B11,"")</formula>
    </cfRule>
  </conditionalFormatting>
  <conditionalFormatting sqref="E16:E124">
    <cfRule type="expression" dxfId="309" priority="32" stopIfTrue="1">
      <formula>IF($A16&lt;&gt;1,B16,"")</formula>
    </cfRule>
  </conditionalFormatting>
  <conditionalFormatting sqref="D11:D124">
    <cfRule type="expression" dxfId="308" priority="33" stopIfTrue="1">
      <formula>IF($A11="",B11,)</formula>
    </cfRule>
  </conditionalFormatting>
  <conditionalFormatting sqref="G11:G16 G82:G119 G18:G76">
    <cfRule type="expression" dxfId="307" priority="34" stopIfTrue="1">
      <formula>#REF!="Freelancer"</formula>
    </cfRule>
    <cfRule type="expression" dxfId="306" priority="35" stopIfTrue="1">
      <formula>#REF!="DTC Int. Staff"</formula>
    </cfRule>
  </conditionalFormatting>
  <conditionalFormatting sqref="G115:G119 G87:G104 G18:G22 G33:G49 G60:G76">
    <cfRule type="expression" dxfId="305" priority="27" stopIfTrue="1">
      <formula>$F$5="Freelancer"</formula>
    </cfRule>
    <cfRule type="expression" dxfId="304" priority="28" stopIfTrue="1">
      <formula>$F$5="DTC Int. Staff"</formula>
    </cfRule>
  </conditionalFormatting>
  <conditionalFormatting sqref="G16">
    <cfRule type="expression" dxfId="303" priority="25" stopIfTrue="1">
      <formula>#REF!="Freelancer"</formula>
    </cfRule>
    <cfRule type="expression" dxfId="302" priority="26" stopIfTrue="1">
      <formula>#REF!="DTC Int. Staff"</formula>
    </cfRule>
  </conditionalFormatting>
  <conditionalFormatting sqref="G16">
    <cfRule type="expression" dxfId="301" priority="23" stopIfTrue="1">
      <formula>$F$5="Freelancer"</formula>
    </cfRule>
    <cfRule type="expression" dxfId="300" priority="24" stopIfTrue="1">
      <formula>$F$5="DTC Int. Staff"</formula>
    </cfRule>
  </conditionalFormatting>
  <conditionalFormatting sqref="G17">
    <cfRule type="expression" dxfId="299" priority="21" stopIfTrue="1">
      <formula>#REF!="Freelancer"</formula>
    </cfRule>
    <cfRule type="expression" dxfId="298" priority="22" stopIfTrue="1">
      <formula>#REF!="DTC Int. Staff"</formula>
    </cfRule>
  </conditionalFormatting>
  <conditionalFormatting sqref="G17">
    <cfRule type="expression" dxfId="297" priority="19" stopIfTrue="1">
      <formula>$F$5="Freelancer"</formula>
    </cfRule>
    <cfRule type="expression" dxfId="296" priority="20" stopIfTrue="1">
      <formula>$F$5="DTC Int. Staff"</formula>
    </cfRule>
  </conditionalFormatting>
  <conditionalFormatting sqref="C126">
    <cfRule type="expression" dxfId="295" priority="16" stopIfTrue="1">
      <formula>IF($A126=1,B126,)</formula>
    </cfRule>
    <cfRule type="expression" dxfId="294" priority="17" stopIfTrue="1">
      <formula>IF($A126="",B126,)</formula>
    </cfRule>
  </conditionalFormatting>
  <conditionalFormatting sqref="D126">
    <cfRule type="expression" dxfId="293" priority="18" stopIfTrue="1">
      <formula>IF($A126="",B126,)</formula>
    </cfRule>
  </conditionalFormatting>
  <conditionalFormatting sqref="C125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">
    <cfRule type="expression" dxfId="290" priority="15" stopIfTrue="1">
      <formula>IF($A125="",B125,)</formula>
    </cfRule>
  </conditionalFormatting>
  <conditionalFormatting sqref="E125">
    <cfRule type="expression" dxfId="289" priority="12" stopIfTrue="1">
      <formula>IF($A125&lt;&gt;1,B125,"")</formula>
    </cfRule>
  </conditionalFormatting>
  <conditionalFormatting sqref="E126">
    <cfRule type="expression" dxfId="288" priority="11" stopIfTrue="1">
      <formula>IF($A126&lt;&gt;1,B126,"")</formula>
    </cfRule>
  </conditionalFormatting>
  <conditionalFormatting sqref="G55:G59">
    <cfRule type="expression" dxfId="287" priority="9" stopIfTrue="1">
      <formula>$F$5="Freelancer"</formula>
    </cfRule>
    <cfRule type="expression" dxfId="286" priority="10" stopIfTrue="1">
      <formula>$F$5="DTC Int. Staff"</formula>
    </cfRule>
  </conditionalFormatting>
  <conditionalFormatting sqref="G77:G81">
    <cfRule type="expression" dxfId="285" priority="7" stopIfTrue="1">
      <formula>#REF!="Freelancer"</formula>
    </cfRule>
    <cfRule type="expression" dxfId="284" priority="8" stopIfTrue="1">
      <formula>#REF!="DTC Int. Staff"</formula>
    </cfRule>
  </conditionalFormatting>
  <conditionalFormatting sqref="G77:G81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6" zoomScale="90" zoomScaleNormal="90" workbookViewId="0">
      <selection activeCell="F98" sqref="F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53</v>
      </c>
      <c r="I11" s="36" t="s">
        <v>54</v>
      </c>
      <c r="J11" s="38">
        <v>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56</v>
      </c>
      <c r="I12" s="36" t="s">
        <v>54</v>
      </c>
      <c r="J12" s="38">
        <v>5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57</v>
      </c>
      <c r="I16" s="47" t="s">
        <v>54</v>
      </c>
      <c r="J16" s="49">
        <v>3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80</v>
      </c>
      <c r="I17" s="47" t="s">
        <v>54</v>
      </c>
      <c r="J17" s="49">
        <v>5.5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58</v>
      </c>
      <c r="I21" s="36" t="s">
        <v>54</v>
      </c>
      <c r="J21" s="38">
        <v>7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55</v>
      </c>
      <c r="G22" s="36">
        <v>9002</v>
      </c>
      <c r="H22" s="43" t="s">
        <v>59</v>
      </c>
      <c r="I22" s="36" t="s">
        <v>54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60</v>
      </c>
      <c r="I26" s="47" t="s">
        <v>54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54</v>
      </c>
      <c r="J31" s="107">
        <v>2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79</v>
      </c>
      <c r="G32" s="66">
        <v>9002</v>
      </c>
      <c r="H32" s="67" t="s">
        <v>62</v>
      </c>
      <c r="I32" s="66" t="s">
        <v>54</v>
      </c>
      <c r="J32" s="107">
        <v>6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79</v>
      </c>
      <c r="G38" s="36">
        <v>9002</v>
      </c>
      <c r="H38" s="43" t="s">
        <v>63</v>
      </c>
      <c r="I38" s="36" t="s">
        <v>54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79</v>
      </c>
      <c r="G39" s="36">
        <v>9002</v>
      </c>
      <c r="H39" s="43" t="s">
        <v>64</v>
      </c>
      <c r="I39" s="36" t="s">
        <v>54</v>
      </c>
      <c r="J39" s="38">
        <v>8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79</v>
      </c>
      <c r="G43" s="47">
        <v>9002</v>
      </c>
      <c r="H43" s="48" t="s">
        <v>65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79</v>
      </c>
      <c r="G48" s="36">
        <v>9002</v>
      </c>
      <c r="H48" s="43" t="s">
        <v>84</v>
      </c>
      <c r="I48" s="36" t="s">
        <v>54</v>
      </c>
      <c r="J48" s="38">
        <v>8.5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79</v>
      </c>
      <c r="G53" s="47">
        <v>9002</v>
      </c>
      <c r="H53" s="48" t="s">
        <v>86</v>
      </c>
      <c r="I53" s="47" t="s">
        <v>54</v>
      </c>
      <c r="J53" s="49">
        <v>8.5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79</v>
      </c>
      <c r="G58" s="66">
        <v>9002</v>
      </c>
      <c r="H58" s="108" t="s">
        <v>66</v>
      </c>
      <c r="I58" s="66" t="s">
        <v>54</v>
      </c>
      <c r="J58" s="107">
        <v>1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79</v>
      </c>
      <c r="G59" s="66">
        <v>9002</v>
      </c>
      <c r="H59" s="108" t="s">
        <v>67</v>
      </c>
      <c r="I59" s="66" t="s">
        <v>54</v>
      </c>
      <c r="J59" s="107">
        <v>8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79</v>
      </c>
      <c r="G65" s="36">
        <v>9002</v>
      </c>
      <c r="H65" s="43" t="s">
        <v>68</v>
      </c>
      <c r="I65" s="36" t="s">
        <v>54</v>
      </c>
      <c r="J65" s="38">
        <v>6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79</v>
      </c>
      <c r="G66" s="36">
        <v>9002</v>
      </c>
      <c r="H66" s="43" t="s">
        <v>69</v>
      </c>
      <c r="I66" s="36" t="s">
        <v>54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79</v>
      </c>
      <c r="G70" s="47">
        <v>9002</v>
      </c>
      <c r="H70" s="48" t="s">
        <v>70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79</v>
      </c>
      <c r="G75" s="36">
        <v>9002</v>
      </c>
      <c r="H75" s="43" t="s">
        <v>81</v>
      </c>
      <c r="I75" s="36" t="s">
        <v>54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79</v>
      </c>
      <c r="G80" s="47">
        <v>9002</v>
      </c>
      <c r="H80" s="48" t="s">
        <v>71</v>
      </c>
      <c r="I80" s="47" t="s">
        <v>54</v>
      </c>
      <c r="J80" s="49">
        <v>7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79</v>
      </c>
      <c r="G81" s="47">
        <v>9002</v>
      </c>
      <c r="H81" s="48" t="s">
        <v>72</v>
      </c>
      <c r="I81" s="47" t="s">
        <v>54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79</v>
      </c>
      <c r="G85" s="66">
        <v>9002</v>
      </c>
      <c r="H85" s="67" t="s">
        <v>82</v>
      </c>
      <c r="I85" s="66" t="s">
        <v>54</v>
      </c>
      <c r="J85" s="107">
        <v>5.5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79</v>
      </c>
      <c r="G86" s="66">
        <v>9002</v>
      </c>
      <c r="H86" s="67" t="s">
        <v>73</v>
      </c>
      <c r="I86" s="66" t="s">
        <v>54</v>
      </c>
      <c r="J86" s="107">
        <v>1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85</v>
      </c>
      <c r="G87" s="66">
        <v>9002</v>
      </c>
      <c r="H87" s="67" t="s">
        <v>74</v>
      </c>
      <c r="I87" s="66" t="s">
        <v>54</v>
      </c>
      <c r="J87" s="107">
        <v>2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79</v>
      </c>
      <c r="G92" s="36">
        <v>9002</v>
      </c>
      <c r="H92" s="43" t="s">
        <v>83</v>
      </c>
      <c r="I92" s="36" t="s">
        <v>54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79</v>
      </c>
      <c r="G98" s="47">
        <v>9002</v>
      </c>
      <c r="H98" s="48" t="s">
        <v>87</v>
      </c>
      <c r="I98" s="47" t="s">
        <v>54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79</v>
      </c>
      <c r="G99" s="47">
        <v>9002</v>
      </c>
      <c r="H99" s="48" t="s">
        <v>75</v>
      </c>
      <c r="I99" s="47" t="s">
        <v>54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85</v>
      </c>
      <c r="G103" s="36">
        <v>9002</v>
      </c>
      <c r="H103" s="43" t="s">
        <v>76</v>
      </c>
      <c r="I103" s="36" t="s">
        <v>77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85</v>
      </c>
      <c r="G108" s="47">
        <v>9002</v>
      </c>
      <c r="H108" s="48" t="s">
        <v>76</v>
      </c>
      <c r="I108" s="47" t="s">
        <v>77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78</v>
      </c>
      <c r="I109" s="47" t="s">
        <v>54</v>
      </c>
      <c r="J109" s="49">
        <v>1</v>
      </c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>
        <v>9014</v>
      </c>
      <c r="H113" s="67" t="s">
        <v>88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81" priority="42" stopIfTrue="1">
      <formula>IF($A11=1,B11,)</formula>
    </cfRule>
    <cfRule type="expression" dxfId="280" priority="43" stopIfTrue="1">
      <formula>IF($A11="",B11,)</formula>
    </cfRule>
  </conditionalFormatting>
  <conditionalFormatting sqref="E11:E15">
    <cfRule type="expression" dxfId="279" priority="44" stopIfTrue="1">
      <formula>IF($A11="",B11,"")</formula>
    </cfRule>
  </conditionalFormatting>
  <conditionalFormatting sqref="E17:E20 E26:E43 E48 E53:E70 E75 E80:E98 E103 E108:E119">
    <cfRule type="expression" dxfId="278" priority="45" stopIfTrue="1">
      <formula>IF($A17&lt;&gt;1,B17,"")</formula>
    </cfRule>
  </conditionalFormatting>
  <conditionalFormatting sqref="D11:D15 D26:D43 D48 D53:D70 D75 D80:D98 D103 D108:D119 D17:D20">
    <cfRule type="expression" dxfId="277" priority="46" stopIfTrue="1">
      <formula>IF($A11="",B11,)</formula>
    </cfRule>
  </conditionalFormatting>
  <conditionalFormatting sqref="G11:G20 G26:G84 G90:G119">
    <cfRule type="expression" dxfId="276" priority="47" stopIfTrue="1">
      <formula>#REF!="Freelancer"</formula>
    </cfRule>
    <cfRule type="expression" dxfId="275" priority="48" stopIfTrue="1">
      <formula>#REF!="DTC Int. Staff"</formula>
    </cfRule>
  </conditionalFormatting>
  <conditionalFormatting sqref="G119 G26:G30 G37:G57 G64:G84 G91:G112">
    <cfRule type="expression" dxfId="274" priority="40" stopIfTrue="1">
      <formula>$F$5="Freelancer"</formula>
    </cfRule>
    <cfRule type="expression" dxfId="273" priority="41" stopIfTrue="1">
      <formula>$F$5="DTC Int. Staff"</formula>
    </cfRule>
  </conditionalFormatting>
  <conditionalFormatting sqref="G16:G20">
    <cfRule type="expression" dxfId="272" priority="38" stopIfTrue="1">
      <formula>#REF!="Freelancer"</formula>
    </cfRule>
    <cfRule type="expression" dxfId="271" priority="39" stopIfTrue="1">
      <formula>#REF!="DTC Int. Staff"</formula>
    </cfRule>
  </conditionalFormatting>
  <conditionalFormatting sqref="G16:G20">
    <cfRule type="expression" dxfId="270" priority="36" stopIfTrue="1">
      <formula>$F$5="Freelancer"</formula>
    </cfRule>
    <cfRule type="expression" dxfId="269" priority="37" stopIfTrue="1">
      <formula>$F$5="DTC Int. Staff"</formula>
    </cfRule>
  </conditionalFormatting>
  <conditionalFormatting sqref="G21:G25">
    <cfRule type="expression" dxfId="268" priority="34" stopIfTrue="1">
      <formula>#REF!="Freelancer"</formula>
    </cfRule>
    <cfRule type="expression" dxfId="267" priority="35" stopIfTrue="1">
      <formula>#REF!="DTC Int. Staff"</formula>
    </cfRule>
  </conditionalFormatting>
  <conditionalFormatting sqref="G21:G25">
    <cfRule type="expression" dxfId="266" priority="32" stopIfTrue="1">
      <formula>$F$5="Freelancer"</formula>
    </cfRule>
    <cfRule type="expression" dxfId="265" priority="33" stopIfTrue="1">
      <formula>$F$5="DTC Int. Staff"</formula>
    </cfRule>
  </conditionalFormatting>
  <conditionalFormatting sqref="G63">
    <cfRule type="expression" dxfId="264" priority="22" stopIfTrue="1">
      <formula>$F$5="Freelancer"</formula>
    </cfRule>
    <cfRule type="expression" dxfId="263" priority="23" stopIfTrue="1">
      <formula>$F$5="DTC Int. Staff"</formula>
    </cfRule>
  </conditionalFormatting>
  <conditionalFormatting sqref="G85:G89">
    <cfRule type="expression" dxfId="262" priority="20" stopIfTrue="1">
      <formula>#REF!="Freelancer"</formula>
    </cfRule>
    <cfRule type="expression" dxfId="261" priority="21" stopIfTrue="1">
      <formula>#REF!="DTC Int. Staff"</formula>
    </cfRule>
  </conditionalFormatting>
  <conditionalFormatting sqref="G85:G89">
    <cfRule type="expression" dxfId="260" priority="18" stopIfTrue="1">
      <formula>$F$5="Freelancer"</formula>
    </cfRule>
    <cfRule type="expression" dxfId="259" priority="19" stopIfTrue="1">
      <formula>$F$5="DTC Int. Staff"</formula>
    </cfRule>
  </conditionalFormatting>
  <conditionalFormatting sqref="E22:E25">
    <cfRule type="expression" dxfId="258" priority="16" stopIfTrue="1">
      <formula>IF($A22&lt;&gt;1,B22,"")</formula>
    </cfRule>
  </conditionalFormatting>
  <conditionalFormatting sqref="D22:D25">
    <cfRule type="expression" dxfId="257" priority="17" stopIfTrue="1">
      <formula>IF($A22="",B22,)</formula>
    </cfRule>
  </conditionalFormatting>
  <conditionalFormatting sqref="E44:E47">
    <cfRule type="expression" dxfId="256" priority="14" stopIfTrue="1">
      <formula>IF($A44&lt;&gt;1,B44,"")</formula>
    </cfRule>
  </conditionalFormatting>
  <conditionalFormatting sqref="D44:D47">
    <cfRule type="expression" dxfId="255" priority="15" stopIfTrue="1">
      <formula>IF($A44="",B44,)</formula>
    </cfRule>
  </conditionalFormatting>
  <conditionalFormatting sqref="E49:E52">
    <cfRule type="expression" dxfId="254" priority="12" stopIfTrue="1">
      <formula>IF($A49&lt;&gt;1,B49,"")</formula>
    </cfRule>
  </conditionalFormatting>
  <conditionalFormatting sqref="D49:D52">
    <cfRule type="expression" dxfId="253" priority="13" stopIfTrue="1">
      <formula>IF($A49="",B49,)</formula>
    </cfRule>
  </conditionalFormatting>
  <conditionalFormatting sqref="E71:E74">
    <cfRule type="expression" dxfId="252" priority="10" stopIfTrue="1">
      <formula>IF($A71&lt;&gt;1,B71,"")</formula>
    </cfRule>
  </conditionalFormatting>
  <conditionalFormatting sqref="D71:D74">
    <cfRule type="expression" dxfId="251" priority="11" stopIfTrue="1">
      <formula>IF($A71="",B71,)</formula>
    </cfRule>
  </conditionalFormatting>
  <conditionalFormatting sqref="E76:E79">
    <cfRule type="expression" dxfId="250" priority="8" stopIfTrue="1">
      <formula>IF($A76&lt;&gt;1,B76,"")</formula>
    </cfRule>
  </conditionalFormatting>
  <conditionalFormatting sqref="D76:D79">
    <cfRule type="expression" dxfId="249" priority="9" stopIfTrue="1">
      <formula>IF($A76="",B76,)</formula>
    </cfRule>
  </conditionalFormatting>
  <conditionalFormatting sqref="E93">
    <cfRule type="timePeriod" dxfId="24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47" priority="5" stopIfTrue="1">
      <formula>IF($A99&lt;&gt;1,B99,"")</formula>
    </cfRule>
  </conditionalFormatting>
  <conditionalFormatting sqref="D99:D102">
    <cfRule type="expression" dxfId="246" priority="6" stopIfTrue="1">
      <formula>IF($A99="",B99,)</formula>
    </cfRule>
  </conditionalFormatting>
  <conditionalFormatting sqref="E99:E102">
    <cfRule type="timePeriod" dxfId="24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44" priority="2" stopIfTrue="1">
      <formula>IF($A104&lt;&gt;1,B104,"")</formula>
    </cfRule>
  </conditionalFormatting>
  <conditionalFormatting sqref="D104:D107">
    <cfRule type="expression" dxfId="243" priority="3" stopIfTrue="1">
      <formula>IF($A104="",B104,)</formula>
    </cfRule>
  </conditionalFormatting>
  <conditionalFormatting sqref="E104:E107">
    <cfRule type="timePeriod" dxfId="24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92" zoomScale="90" zoomScaleNormal="90" workbookViewId="0">
      <selection activeCell="F121" sqref="F121:J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79</v>
      </c>
      <c r="G11" s="47">
        <v>9002</v>
      </c>
      <c r="H11" s="48" t="s">
        <v>93</v>
      </c>
      <c r="I11" s="47" t="s">
        <v>54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79</v>
      </c>
      <c r="G12" s="47">
        <v>9002</v>
      </c>
      <c r="H12" s="48" t="s">
        <v>115</v>
      </c>
      <c r="I12" s="47" t="s">
        <v>54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79</v>
      </c>
      <c r="G16" s="47">
        <v>9002</v>
      </c>
      <c r="H16" s="43" t="s">
        <v>94</v>
      </c>
      <c r="I16" s="36" t="s">
        <v>54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46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46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46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79</v>
      </c>
      <c r="G21" s="47">
        <v>9002</v>
      </c>
      <c r="H21" s="48" t="s">
        <v>89</v>
      </c>
      <c r="I21" s="47" t="s">
        <v>77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109" t="s">
        <v>85</v>
      </c>
      <c r="G22" s="47">
        <v>9002</v>
      </c>
      <c r="H22" s="48" t="s">
        <v>92</v>
      </c>
      <c r="I22" s="47" t="s">
        <v>77</v>
      </c>
      <c r="J22" s="86">
        <v>0.5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46" t="s">
        <v>79</v>
      </c>
      <c r="G26" s="47">
        <v>9002</v>
      </c>
      <c r="H26" s="48" t="s">
        <v>89</v>
      </c>
      <c r="I26" s="36" t="s">
        <v>77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46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46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46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79</v>
      </c>
      <c r="G31" s="47">
        <v>9002</v>
      </c>
      <c r="H31" s="48" t="s">
        <v>89</v>
      </c>
      <c r="I31" s="47" t="s">
        <v>77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46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46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46" t="s">
        <v>79</v>
      </c>
      <c r="G38" s="47">
        <v>9002</v>
      </c>
      <c r="H38" s="48" t="s">
        <v>89</v>
      </c>
      <c r="I38" s="36" t="s">
        <v>77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46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46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46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46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79</v>
      </c>
      <c r="G43" s="47">
        <v>9002</v>
      </c>
      <c r="H43" s="48" t="s">
        <v>89</v>
      </c>
      <c r="I43" s="47" t="s">
        <v>77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46" t="s">
        <v>79</v>
      </c>
      <c r="G48" s="47">
        <v>9002</v>
      </c>
      <c r="H48" s="48" t="s">
        <v>89</v>
      </c>
      <c r="I48" s="36" t="s">
        <v>77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46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46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46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46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79</v>
      </c>
      <c r="G53" s="47">
        <v>9002</v>
      </c>
      <c r="H53" s="48" t="s">
        <v>113</v>
      </c>
      <c r="I53" s="47" t="s">
        <v>54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79</v>
      </c>
      <c r="G54" s="47">
        <v>9002</v>
      </c>
      <c r="H54" s="48" t="s">
        <v>99</v>
      </c>
      <c r="I54" s="47" t="s">
        <v>54</v>
      </c>
      <c r="J54" s="86">
        <v>1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46" t="s">
        <v>79</v>
      </c>
      <c r="G58" s="47">
        <v>9002</v>
      </c>
      <c r="H58" s="112" t="s">
        <v>114</v>
      </c>
      <c r="I58" s="66" t="s">
        <v>54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46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46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46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46" t="s">
        <v>79</v>
      </c>
      <c r="G65" s="47">
        <v>9002</v>
      </c>
      <c r="H65" s="43" t="s">
        <v>102</v>
      </c>
      <c r="I65" s="36" t="s">
        <v>91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46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46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46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46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79</v>
      </c>
      <c r="G70" s="47">
        <v>9002</v>
      </c>
      <c r="H70" s="48" t="s">
        <v>101</v>
      </c>
      <c r="I70" s="47" t="s">
        <v>91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46" t="s">
        <v>79</v>
      </c>
      <c r="G75" s="47">
        <v>9002</v>
      </c>
      <c r="H75" s="43" t="s">
        <v>101</v>
      </c>
      <c r="I75" s="36" t="s">
        <v>91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46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46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46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46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79</v>
      </c>
      <c r="G80" s="47">
        <v>9002</v>
      </c>
      <c r="H80" s="48" t="s">
        <v>100</v>
      </c>
      <c r="I80" s="47" t="s">
        <v>91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46" t="s">
        <v>79</v>
      </c>
      <c r="G85" s="47">
        <v>9002</v>
      </c>
      <c r="H85" s="67" t="s">
        <v>103</v>
      </c>
      <c r="I85" s="66" t="s">
        <v>91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46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46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46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46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46" t="s">
        <v>79</v>
      </c>
      <c r="G92" s="47">
        <v>9002</v>
      </c>
      <c r="H92" s="43" t="s">
        <v>103</v>
      </c>
      <c r="I92" s="36" t="s">
        <v>54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46" t="s">
        <v>79</v>
      </c>
      <c r="G93" s="47">
        <v>9002</v>
      </c>
      <c r="H93" s="43" t="s">
        <v>104</v>
      </c>
      <c r="I93" s="36" t="s">
        <v>54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46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46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46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46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79</v>
      </c>
      <c r="G98" s="47">
        <v>9002</v>
      </c>
      <c r="H98" s="48" t="s">
        <v>105</v>
      </c>
      <c r="I98" s="47" t="s">
        <v>54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79</v>
      </c>
      <c r="G103" s="47">
        <v>9002</v>
      </c>
      <c r="H103" s="43" t="s">
        <v>110</v>
      </c>
      <c r="I103" s="36" t="s">
        <v>54</v>
      </c>
      <c r="J103" s="85">
        <v>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46" t="s">
        <v>85</v>
      </c>
      <c r="G104" s="47">
        <v>9002</v>
      </c>
      <c r="H104" s="1" t="s">
        <v>106</v>
      </c>
      <c r="I104" s="36" t="s">
        <v>54</v>
      </c>
      <c r="J104" s="85">
        <v>1</v>
      </c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46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46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46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79</v>
      </c>
      <c r="G108" s="47">
        <v>9002</v>
      </c>
      <c r="H108" s="48" t="s">
        <v>109</v>
      </c>
      <c r="I108" s="47" t="s">
        <v>54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46" t="s">
        <v>79</v>
      </c>
      <c r="G113" s="47">
        <v>9002</v>
      </c>
      <c r="H113" s="67" t="s">
        <v>111</v>
      </c>
      <c r="I113" s="66" t="s">
        <v>54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111" t="s">
        <v>96</v>
      </c>
      <c r="G114" s="47">
        <v>9002</v>
      </c>
      <c r="H114" s="43" t="s">
        <v>107</v>
      </c>
      <c r="I114" s="66" t="s">
        <v>54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111" t="s">
        <v>85</v>
      </c>
      <c r="G115" s="47">
        <v>9002</v>
      </c>
      <c r="H115" s="67" t="s">
        <v>108</v>
      </c>
      <c r="I115" s="66" t="s">
        <v>54</v>
      </c>
      <c r="J115" s="87">
        <v>1</v>
      </c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46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46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46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46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110">
        <f>IF(MONTH(E119+1)&gt;MONTH(E119),"",E119+1)</f>
        <v>44284</v>
      </c>
      <c r="F120" s="111" t="s">
        <v>85</v>
      </c>
      <c r="G120" s="47">
        <v>9002</v>
      </c>
      <c r="H120" s="43" t="s">
        <v>95</v>
      </c>
      <c r="I120" s="36" t="s">
        <v>77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110">
        <f>E120</f>
        <v>44284</v>
      </c>
      <c r="F121" s="111" t="s">
        <v>96</v>
      </c>
      <c r="G121" s="36">
        <v>9002</v>
      </c>
      <c r="H121" s="43" t="s">
        <v>98</v>
      </c>
      <c r="I121" s="36" t="s">
        <v>97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46" t="s">
        <v>79</v>
      </c>
      <c r="G122" s="47">
        <v>9002</v>
      </c>
      <c r="H122" s="43" t="s">
        <v>112</v>
      </c>
      <c r="I122" s="36" t="s">
        <v>54</v>
      </c>
      <c r="J122" s="85">
        <v>3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46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46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09" t="s">
        <v>85</v>
      </c>
      <c r="G125" s="47">
        <v>9002</v>
      </c>
      <c r="H125" s="48" t="s">
        <v>90</v>
      </c>
      <c r="I125" s="47" t="s">
        <v>77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46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46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9" t="s">
        <v>85</v>
      </c>
      <c r="G130" s="47">
        <v>9002</v>
      </c>
      <c r="H130" s="43" t="s">
        <v>90</v>
      </c>
      <c r="I130" s="36" t="s">
        <v>77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46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46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46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46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16" type="noConversion"/>
  <conditionalFormatting sqref="C11:C15 C130:C134 C26:C124">
    <cfRule type="expression" dxfId="241" priority="83" stopIfTrue="1">
      <formula>IF($A11=1,B11,)</formula>
    </cfRule>
    <cfRule type="expression" dxfId="240" priority="84" stopIfTrue="1">
      <formula>IF($A11="",B11,)</formula>
    </cfRule>
  </conditionalFormatting>
  <conditionalFormatting sqref="E11:E15">
    <cfRule type="expression" dxfId="239" priority="85" stopIfTrue="1">
      <formula>IF($A11="",B11,"")</formula>
    </cfRule>
  </conditionalFormatting>
  <conditionalFormatting sqref="E130:E134 E26:E124">
    <cfRule type="expression" dxfId="238" priority="86" stopIfTrue="1">
      <formula>IF($A26&lt;&gt;1,B26,"")</formula>
    </cfRule>
  </conditionalFormatting>
  <conditionalFormatting sqref="D130:D134 D11:D15 D26:D124">
    <cfRule type="expression" dxfId="237" priority="87" stopIfTrue="1">
      <formula>IF($A11="",B11,)</formula>
    </cfRule>
  </conditionalFormatting>
  <conditionalFormatting sqref="G27:G30 G90:G91 G11:G20 G32:G37 G39:G42 G44:G47 G49:G52 G55:G57 G59:G64 G66:G69 G71:G74 G76:G79 G81:G84 G94:G97 G99:G102 G105:G107 G109:G112 G116:G119">
    <cfRule type="expression" dxfId="236" priority="88" stopIfTrue="1">
      <formula>#REF!="Freelancer"</formula>
    </cfRule>
    <cfRule type="expression" dxfId="235" priority="89" stopIfTrue="1">
      <formula>#REF!="DTC Int. Staff"</formula>
    </cfRule>
  </conditionalFormatting>
  <conditionalFormatting sqref="G119 G27:G30 G37 G64 G91 G39:G42 G44:G47 G49:G52 G55:G57 G66:G69 G71:G74 G76:G79 G81:G84 G94:G97 G99:G102 G105:G107 G109:G112">
    <cfRule type="expression" dxfId="234" priority="81" stopIfTrue="1">
      <formula>$F$5="Freelancer"</formula>
    </cfRule>
    <cfRule type="expression" dxfId="233" priority="82" stopIfTrue="1">
      <formula>$F$5="DTC Int. Staff"</formula>
    </cfRule>
  </conditionalFormatting>
  <conditionalFormatting sqref="G16:G20">
    <cfRule type="expression" dxfId="232" priority="79" stopIfTrue="1">
      <formula>#REF!="Freelancer"</formula>
    </cfRule>
    <cfRule type="expression" dxfId="231" priority="80" stopIfTrue="1">
      <formula>#REF!="DTC Int. Staff"</formula>
    </cfRule>
  </conditionalFormatting>
  <conditionalFormatting sqref="G16:G20">
    <cfRule type="expression" dxfId="230" priority="77" stopIfTrue="1">
      <formula>$F$5="Freelancer"</formula>
    </cfRule>
    <cfRule type="expression" dxfId="229" priority="78" stopIfTrue="1">
      <formula>$F$5="DTC Int. Staff"</formula>
    </cfRule>
  </conditionalFormatting>
  <conditionalFormatting sqref="G23:G25">
    <cfRule type="expression" dxfId="228" priority="75" stopIfTrue="1">
      <formula>#REF!="Freelancer"</formula>
    </cfRule>
    <cfRule type="expression" dxfId="227" priority="76" stopIfTrue="1">
      <formula>#REF!="DTC Int. Staff"</formula>
    </cfRule>
  </conditionalFormatting>
  <conditionalFormatting sqref="G23:G25">
    <cfRule type="expression" dxfId="226" priority="73" stopIfTrue="1">
      <formula>$F$5="Freelancer"</formula>
    </cfRule>
    <cfRule type="expression" dxfId="225" priority="74" stopIfTrue="1">
      <formula>$F$5="DTC Int. Staff"</formula>
    </cfRule>
  </conditionalFormatting>
  <conditionalFormatting sqref="C125:C129">
    <cfRule type="expression" dxfId="224" priority="67" stopIfTrue="1">
      <formula>IF($A125=1,B125,)</formula>
    </cfRule>
    <cfRule type="expression" dxfId="223" priority="68" stopIfTrue="1">
      <formula>IF($A125="",B125,)</formula>
    </cfRule>
  </conditionalFormatting>
  <conditionalFormatting sqref="D125:D129">
    <cfRule type="expression" dxfId="222" priority="69" stopIfTrue="1">
      <formula>IF($A125="",B125,)</formula>
    </cfRule>
  </conditionalFormatting>
  <conditionalFormatting sqref="E125:E129">
    <cfRule type="expression" dxfId="221" priority="66" stopIfTrue="1">
      <formula>IF($A125&lt;&gt;1,B125,"")</formula>
    </cfRule>
  </conditionalFormatting>
  <conditionalFormatting sqref="G63">
    <cfRule type="expression" dxfId="220" priority="63" stopIfTrue="1">
      <formula>$F$5="Freelancer"</formula>
    </cfRule>
    <cfRule type="expression" dxfId="219" priority="64" stopIfTrue="1">
      <formula>$F$5="DTC Int. Staff"</formula>
    </cfRule>
  </conditionalFormatting>
  <conditionalFormatting sqref="G86:G89">
    <cfRule type="expression" dxfId="218" priority="61" stopIfTrue="1">
      <formula>#REF!="Freelancer"</formula>
    </cfRule>
    <cfRule type="expression" dxfId="217" priority="62" stopIfTrue="1">
      <formula>#REF!="DTC Int. Staff"</formula>
    </cfRule>
  </conditionalFormatting>
  <conditionalFormatting sqref="G86:G89">
    <cfRule type="expression" dxfId="216" priority="59" stopIfTrue="1">
      <formula>$F$5="Freelancer"</formula>
    </cfRule>
    <cfRule type="expression" dxfId="215" priority="60" stopIfTrue="1">
      <formula>$F$5="DTC Int. Staff"</formula>
    </cfRule>
  </conditionalFormatting>
  <conditionalFormatting sqref="E17:E20">
    <cfRule type="expression" dxfId="214" priority="57" stopIfTrue="1">
      <formula>IF($A17="",B17,"")</formula>
    </cfRule>
  </conditionalFormatting>
  <conditionalFormatting sqref="D17:D20">
    <cfRule type="expression" dxfId="213" priority="58" stopIfTrue="1">
      <formula>IF($A17="",B17,)</formula>
    </cfRule>
  </conditionalFormatting>
  <conditionalFormatting sqref="E22:E25">
    <cfRule type="expression" dxfId="212" priority="55" stopIfTrue="1">
      <formula>IF($A22="",B22,"")</formula>
    </cfRule>
  </conditionalFormatting>
  <conditionalFormatting sqref="D22:D25">
    <cfRule type="expression" dxfId="211" priority="56" stopIfTrue="1">
      <formula>IF($A22="",B22,)</formula>
    </cfRule>
  </conditionalFormatting>
  <conditionalFormatting sqref="G21:G22">
    <cfRule type="expression" dxfId="210" priority="53" stopIfTrue="1">
      <formula>#REF!="Freelancer"</formula>
    </cfRule>
    <cfRule type="expression" dxfId="209" priority="54" stopIfTrue="1">
      <formula>#REF!="DTC Int. Staff"</formula>
    </cfRule>
  </conditionalFormatting>
  <conditionalFormatting sqref="G26">
    <cfRule type="expression" dxfId="208" priority="51" stopIfTrue="1">
      <formula>#REF!="Freelancer"</formula>
    </cfRule>
    <cfRule type="expression" dxfId="207" priority="52" stopIfTrue="1">
      <formula>#REF!="DTC Int. Staff"</formula>
    </cfRule>
  </conditionalFormatting>
  <conditionalFormatting sqref="G31">
    <cfRule type="expression" dxfId="206" priority="49" stopIfTrue="1">
      <formula>#REF!="Freelancer"</formula>
    </cfRule>
    <cfRule type="expression" dxfId="205" priority="50" stopIfTrue="1">
      <formula>#REF!="DTC Int. Staff"</formula>
    </cfRule>
  </conditionalFormatting>
  <conditionalFormatting sqref="G38">
    <cfRule type="expression" dxfId="204" priority="47" stopIfTrue="1">
      <formula>#REF!="Freelancer"</formula>
    </cfRule>
    <cfRule type="expression" dxfId="203" priority="48" stopIfTrue="1">
      <formula>#REF!="DTC Int. Staff"</formula>
    </cfRule>
  </conditionalFormatting>
  <conditionalFormatting sqref="G43">
    <cfRule type="expression" dxfId="202" priority="45" stopIfTrue="1">
      <formula>#REF!="Freelancer"</formula>
    </cfRule>
    <cfRule type="expression" dxfId="201" priority="46" stopIfTrue="1">
      <formula>#REF!="DTC Int. Staff"</formula>
    </cfRule>
  </conditionalFormatting>
  <conditionalFormatting sqref="G48">
    <cfRule type="expression" dxfId="200" priority="43" stopIfTrue="1">
      <formula>#REF!="Freelancer"</formula>
    </cfRule>
    <cfRule type="expression" dxfId="199" priority="44" stopIfTrue="1">
      <formula>#REF!="DTC Int. Staff"</formula>
    </cfRule>
  </conditionalFormatting>
  <conditionalFormatting sqref="G53">
    <cfRule type="expression" dxfId="198" priority="41" stopIfTrue="1">
      <formula>#REF!="Freelancer"</formula>
    </cfRule>
    <cfRule type="expression" dxfId="197" priority="42" stopIfTrue="1">
      <formula>#REF!="DTC Int. Staff"</formula>
    </cfRule>
  </conditionalFormatting>
  <conditionalFormatting sqref="G54">
    <cfRule type="expression" dxfId="196" priority="39" stopIfTrue="1">
      <formula>#REF!="Freelancer"</formula>
    </cfRule>
    <cfRule type="expression" dxfId="195" priority="40" stopIfTrue="1">
      <formula>#REF!="DTC Int. Staff"</formula>
    </cfRule>
  </conditionalFormatting>
  <conditionalFormatting sqref="G58">
    <cfRule type="expression" dxfId="194" priority="37" stopIfTrue="1">
      <formula>#REF!="Freelancer"</formula>
    </cfRule>
    <cfRule type="expression" dxfId="193" priority="38" stopIfTrue="1">
      <formula>#REF!="DTC Int. Staff"</formula>
    </cfRule>
  </conditionalFormatting>
  <conditionalFormatting sqref="G65">
    <cfRule type="expression" dxfId="192" priority="35" stopIfTrue="1">
      <formula>#REF!="Freelancer"</formula>
    </cfRule>
    <cfRule type="expression" dxfId="191" priority="36" stopIfTrue="1">
      <formula>#REF!="DTC Int. Staff"</formula>
    </cfRule>
  </conditionalFormatting>
  <conditionalFormatting sqref="G70">
    <cfRule type="expression" dxfId="190" priority="33" stopIfTrue="1">
      <formula>#REF!="Freelancer"</formula>
    </cfRule>
    <cfRule type="expression" dxfId="189" priority="34" stopIfTrue="1">
      <formula>#REF!="DTC Int. Staff"</formula>
    </cfRule>
  </conditionalFormatting>
  <conditionalFormatting sqref="G75">
    <cfRule type="expression" dxfId="188" priority="31" stopIfTrue="1">
      <formula>#REF!="Freelancer"</formula>
    </cfRule>
    <cfRule type="expression" dxfId="187" priority="32" stopIfTrue="1">
      <formula>#REF!="DTC Int. Staff"</formula>
    </cfRule>
  </conditionalFormatting>
  <conditionalFormatting sqref="G80">
    <cfRule type="expression" dxfId="186" priority="29" stopIfTrue="1">
      <formula>#REF!="Freelancer"</formula>
    </cfRule>
    <cfRule type="expression" dxfId="185" priority="30" stopIfTrue="1">
      <formula>#REF!="DTC Int. Staff"</formula>
    </cfRule>
  </conditionalFormatting>
  <conditionalFormatting sqref="G85">
    <cfRule type="expression" dxfId="184" priority="27" stopIfTrue="1">
      <formula>#REF!="Freelancer"</formula>
    </cfRule>
    <cfRule type="expression" dxfId="183" priority="28" stopIfTrue="1">
      <formula>#REF!="DTC Int. Staff"</formula>
    </cfRule>
  </conditionalFormatting>
  <conditionalFormatting sqref="G92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93">
    <cfRule type="expression" dxfId="180" priority="23" stopIfTrue="1">
      <formula>#REF!="Freelancer"</formula>
    </cfRule>
    <cfRule type="expression" dxfId="179" priority="24" stopIfTrue="1">
      <formula>#REF!="DTC Int. Staff"</formula>
    </cfRule>
  </conditionalFormatting>
  <conditionalFormatting sqref="G98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103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G104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108">
    <cfRule type="expression" dxfId="172" priority="15" stopIfTrue="1">
      <formula>#REF!="Freelancer"</formula>
    </cfRule>
    <cfRule type="expression" dxfId="171" priority="16" stopIfTrue="1">
      <formula>#REF!="DTC Int. Staff"</formula>
    </cfRule>
  </conditionalFormatting>
  <conditionalFormatting sqref="G113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114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115">
    <cfRule type="expression" dxfId="166" priority="9" stopIfTrue="1">
      <formula>#REF!="Freelancer"</formula>
    </cfRule>
    <cfRule type="expression" dxfId="165" priority="10" stopIfTrue="1">
      <formula>#REF!="DTC Int. Staff"</formula>
    </cfRule>
  </conditionalFormatting>
  <conditionalFormatting sqref="G120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G122">
    <cfRule type="expression" dxfId="162" priority="5" stopIfTrue="1">
      <formula>#REF!="Freelancer"</formula>
    </cfRule>
    <cfRule type="expression" dxfId="161" priority="6" stopIfTrue="1">
      <formula>#REF!="DTC Int. Staff"</formula>
    </cfRule>
  </conditionalFormatting>
  <conditionalFormatting sqref="G125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130">
    <cfRule type="expression" dxfId="158" priority="1" stopIfTrue="1">
      <formula>#REF!="Freelancer"</formula>
    </cfRule>
    <cfRule type="expression" dxfId="15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52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149</v>
      </c>
      <c r="J8" s="25">
        <f>I8/8</f>
        <v>18.625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79</v>
      </c>
      <c r="G11" s="36">
        <v>9002</v>
      </c>
      <c r="H11" s="43" t="s">
        <v>118</v>
      </c>
      <c r="I11" s="36" t="s">
        <v>54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111" t="s">
        <v>96</v>
      </c>
      <c r="G12" s="36">
        <v>9002</v>
      </c>
      <c r="H12" s="43" t="s">
        <v>98</v>
      </c>
      <c r="I12" s="36" t="s">
        <v>54</v>
      </c>
      <c r="J12" s="85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79</v>
      </c>
      <c r="G16" s="47">
        <v>9002</v>
      </c>
      <c r="H16" s="48" t="s">
        <v>118</v>
      </c>
      <c r="I16" s="47" t="s">
        <v>54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79</v>
      </c>
      <c r="G23" s="47">
        <v>9002</v>
      </c>
      <c r="H23" s="48" t="s">
        <v>118</v>
      </c>
      <c r="I23" s="47" t="s">
        <v>54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79</v>
      </c>
      <c r="G24" s="47">
        <v>9002</v>
      </c>
      <c r="H24" s="48" t="s">
        <v>119</v>
      </c>
      <c r="I24" s="47" t="s">
        <v>54</v>
      </c>
      <c r="J24" s="49">
        <v>1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113" t="s">
        <v>117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79</v>
      </c>
      <c r="G33" s="47">
        <v>9002</v>
      </c>
      <c r="H33" s="48" t="s">
        <v>118</v>
      </c>
      <c r="I33" s="47" t="s">
        <v>54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79</v>
      </c>
      <c r="G34" s="47">
        <v>9002</v>
      </c>
      <c r="H34" s="48" t="s">
        <v>120</v>
      </c>
      <c r="I34" s="47" t="s">
        <v>54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79</v>
      </c>
      <c r="G38" s="66">
        <v>9002</v>
      </c>
      <c r="H38" s="67" t="s">
        <v>118</v>
      </c>
      <c r="I38" s="66" t="s">
        <v>54</v>
      </c>
      <c r="J38" s="107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79</v>
      </c>
      <c r="G43" s="47">
        <v>9002</v>
      </c>
      <c r="H43" s="48" t="s">
        <v>118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79</v>
      </c>
      <c r="G50" s="47">
        <v>9002</v>
      </c>
      <c r="H50" s="114" t="s">
        <v>118</v>
      </c>
      <c r="I50" s="47" t="s">
        <v>91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116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116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116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79</v>
      </c>
      <c r="G70" s="47">
        <v>9002</v>
      </c>
      <c r="H70" s="48" t="s">
        <v>118</v>
      </c>
      <c r="I70" s="47" t="s">
        <v>91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 t="s">
        <v>79</v>
      </c>
      <c r="G71" s="47">
        <v>9002</v>
      </c>
      <c r="H71" s="48" t="s">
        <v>119</v>
      </c>
      <c r="I71" s="47" t="s">
        <v>91</v>
      </c>
      <c r="J71" s="49">
        <v>1</v>
      </c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 t="s">
        <v>121</v>
      </c>
      <c r="G72" s="47">
        <v>9002</v>
      </c>
      <c r="H72" s="48" t="s">
        <v>122</v>
      </c>
      <c r="I72" s="47" t="s">
        <v>91</v>
      </c>
      <c r="J72" s="49">
        <v>3</v>
      </c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121</v>
      </c>
      <c r="G77" s="47">
        <v>9002</v>
      </c>
      <c r="H77" s="48" t="s">
        <v>123</v>
      </c>
      <c r="I77" s="47" t="s">
        <v>91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9002</v>
      </c>
      <c r="H82" s="43" t="s">
        <v>124</v>
      </c>
      <c r="I82" s="36" t="s">
        <v>91</v>
      </c>
      <c r="J82" s="38">
        <v>1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 t="s">
        <v>121</v>
      </c>
      <c r="G83" s="36">
        <v>9002</v>
      </c>
      <c r="H83" s="43" t="s">
        <v>125</v>
      </c>
      <c r="I83" s="36" t="s">
        <v>91</v>
      </c>
      <c r="J83" s="38">
        <v>7</v>
      </c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79</v>
      </c>
      <c r="G87" s="47">
        <v>9002</v>
      </c>
      <c r="H87" s="48" t="s">
        <v>118</v>
      </c>
      <c r="I87" s="47" t="s">
        <v>91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79</v>
      </c>
      <c r="G92" s="36">
        <v>9002</v>
      </c>
      <c r="H92" s="115" t="s">
        <v>126</v>
      </c>
      <c r="I92" s="36" t="s">
        <v>91</v>
      </c>
      <c r="J92" s="38">
        <v>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65" t="s">
        <v>79</v>
      </c>
      <c r="G93" s="66">
        <v>9002</v>
      </c>
      <c r="H93" s="67" t="s">
        <v>118</v>
      </c>
      <c r="I93" s="66" t="s">
        <v>91</v>
      </c>
      <c r="J93" s="107">
        <v>6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127</v>
      </c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79</v>
      </c>
      <c r="G98" s="47">
        <v>9002</v>
      </c>
      <c r="H98" s="48" t="s">
        <v>118</v>
      </c>
      <c r="I98" s="47" t="s">
        <v>91</v>
      </c>
      <c r="J98" s="49">
        <v>8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65"/>
      <c r="G105" s="66"/>
      <c r="H105" s="67"/>
      <c r="I105" s="66"/>
      <c r="J105" s="107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79</v>
      </c>
      <c r="G109" s="47">
        <v>9002</v>
      </c>
      <c r="H109" s="48" t="s">
        <v>118</v>
      </c>
      <c r="I109" s="47" t="s">
        <v>91</v>
      </c>
      <c r="J109" s="49">
        <v>8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121</v>
      </c>
      <c r="G114" s="66">
        <v>9002</v>
      </c>
      <c r="H114" s="67" t="s">
        <v>128</v>
      </c>
      <c r="I114" s="66" t="s">
        <v>91</v>
      </c>
      <c r="J114" s="107">
        <v>9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79</v>
      </c>
      <c r="G119" s="47">
        <v>9002</v>
      </c>
      <c r="H119" s="114" t="s">
        <v>129</v>
      </c>
      <c r="I119" s="47" t="s">
        <v>54</v>
      </c>
      <c r="J119" s="49">
        <v>8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79</v>
      </c>
      <c r="G124" s="66">
        <v>9002</v>
      </c>
      <c r="H124" s="116" t="s">
        <v>130</v>
      </c>
      <c r="I124" s="36" t="s">
        <v>91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79</v>
      </c>
      <c r="G129" s="47">
        <v>9002</v>
      </c>
      <c r="H129" s="48" t="s">
        <v>118</v>
      </c>
      <c r="I129" s="47" t="s">
        <v>91</v>
      </c>
      <c r="J129" s="49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6" type="noConversion"/>
  <conditionalFormatting sqref="C11:C128">
    <cfRule type="expression" dxfId="156" priority="89" stopIfTrue="1">
      <formula>IF($A11=1,B11,)</formula>
    </cfRule>
    <cfRule type="expression" dxfId="155" priority="90" stopIfTrue="1">
      <formula>IF($A11="",B11,)</formula>
    </cfRule>
  </conditionalFormatting>
  <conditionalFormatting sqref="E11:E15">
    <cfRule type="expression" dxfId="154" priority="91" stopIfTrue="1">
      <formula>IF($A11="",B11,"")</formula>
    </cfRule>
  </conditionalFormatting>
  <conditionalFormatting sqref="E16:E128">
    <cfRule type="expression" dxfId="153" priority="92" stopIfTrue="1">
      <formula>IF($A16&lt;&gt;1,B16,"")</formula>
    </cfRule>
  </conditionalFormatting>
  <conditionalFormatting sqref="D11:D128">
    <cfRule type="expression" dxfId="152" priority="93" stopIfTrue="1">
      <formula>IF($A11="",B11,)</formula>
    </cfRule>
  </conditionalFormatting>
  <conditionalFormatting sqref="G11 G82:G86 G13:G20 G22:G23 G35:G37 G25:G32 G39:G42 G44:G76 G88:G92 G94:G97 G99:G104 G106:G108 G115:G118 G110:G113 G120:G123">
    <cfRule type="expression" dxfId="151" priority="94" stopIfTrue="1">
      <formula>#REF!="Freelancer"</formula>
    </cfRule>
    <cfRule type="expression" dxfId="150" priority="95" stopIfTrue="1">
      <formula>#REF!="DTC Int. Staff"</formula>
    </cfRule>
  </conditionalFormatting>
  <conditionalFormatting sqref="G120:G123 G88:G92 G22 G60:G76 G35:G37 G39:G42 G44:G49 G94:G97 G99:G104 G106:G108">
    <cfRule type="expression" dxfId="149" priority="87" stopIfTrue="1">
      <formula>$F$5="Freelancer"</formula>
    </cfRule>
    <cfRule type="expression" dxfId="148" priority="88" stopIfTrue="1">
      <formula>$F$5="DTC Int. Staff"</formula>
    </cfRule>
  </conditionalFormatting>
  <conditionalFormatting sqref="G16:G20">
    <cfRule type="expression" dxfId="147" priority="85" stopIfTrue="1">
      <formula>#REF!="Freelancer"</formula>
    </cfRule>
    <cfRule type="expression" dxfId="146" priority="86" stopIfTrue="1">
      <formula>#REF!="DTC Int. Staff"</formula>
    </cfRule>
  </conditionalFormatting>
  <conditionalFormatting sqref="G16:G20">
    <cfRule type="expression" dxfId="145" priority="83" stopIfTrue="1">
      <formula>$F$5="Freelancer"</formula>
    </cfRule>
    <cfRule type="expression" dxfId="144" priority="84" stopIfTrue="1">
      <formula>$F$5="DTC Int. Staff"</formula>
    </cfRule>
  </conditionalFormatting>
  <conditionalFormatting sqref="G21">
    <cfRule type="expression" dxfId="143" priority="81" stopIfTrue="1">
      <formula>#REF!="Freelancer"</formula>
    </cfRule>
    <cfRule type="expression" dxfId="142" priority="82" stopIfTrue="1">
      <formula>#REF!="DTC Int. Staff"</formula>
    </cfRule>
  </conditionalFormatting>
  <conditionalFormatting sqref="G21">
    <cfRule type="expression" dxfId="141" priority="79" stopIfTrue="1">
      <formula>$F$5="Freelancer"</formula>
    </cfRule>
    <cfRule type="expression" dxfId="140" priority="80" stopIfTrue="1">
      <formula>$F$5="DTC Int. Staff"</formula>
    </cfRule>
  </conditionalFormatting>
  <conditionalFormatting sqref="C129:C133">
    <cfRule type="expression" dxfId="139" priority="73" stopIfTrue="1">
      <formula>IF($A129=1,B129,)</formula>
    </cfRule>
    <cfRule type="expression" dxfId="138" priority="74" stopIfTrue="1">
      <formula>IF($A129="",B129,)</formula>
    </cfRule>
  </conditionalFormatting>
  <conditionalFormatting sqref="D129:D133">
    <cfRule type="expression" dxfId="137" priority="75" stopIfTrue="1">
      <formula>IF($A129="",B129,)</formula>
    </cfRule>
  </conditionalFormatting>
  <conditionalFormatting sqref="E129:E133">
    <cfRule type="expression" dxfId="136" priority="72" stopIfTrue="1">
      <formula>IF($A129&lt;&gt;1,B129,"")</formula>
    </cfRule>
  </conditionalFormatting>
  <conditionalFormatting sqref="G55:G59">
    <cfRule type="expression" dxfId="135" priority="69" stopIfTrue="1">
      <formula>$F$5="Freelancer"</formula>
    </cfRule>
    <cfRule type="expression" dxfId="134" priority="70" stopIfTrue="1">
      <formula>$F$5="DTC Int. Staff"</formula>
    </cfRule>
  </conditionalFormatting>
  <conditionalFormatting sqref="G77:G81">
    <cfRule type="expression" dxfId="133" priority="67" stopIfTrue="1">
      <formula>#REF!="Freelancer"</formula>
    </cfRule>
    <cfRule type="expression" dxfId="132" priority="68" stopIfTrue="1">
      <formula>#REF!="DTC Int. Staff"</formula>
    </cfRule>
  </conditionalFormatting>
  <conditionalFormatting sqref="G77:G81">
    <cfRule type="expression" dxfId="131" priority="65" stopIfTrue="1">
      <formula>$F$5="Freelancer"</formula>
    </cfRule>
    <cfRule type="expression" dxfId="130" priority="66" stopIfTrue="1">
      <formula>$F$5="DTC Int. Staff"</formula>
    </cfRule>
  </conditionalFormatting>
  <conditionalFormatting sqref="G23">
    <cfRule type="expression" dxfId="129" priority="63" stopIfTrue="1">
      <formula>#REF!="Freelancer"</formula>
    </cfRule>
    <cfRule type="expression" dxfId="128" priority="64" stopIfTrue="1">
      <formula>#REF!="DTC Int. Staff"</formula>
    </cfRule>
  </conditionalFormatting>
  <conditionalFormatting sqref="G23">
    <cfRule type="expression" dxfId="127" priority="61" stopIfTrue="1">
      <formula>$F$5="Freelancer"</formula>
    </cfRule>
    <cfRule type="expression" dxfId="126" priority="62" stopIfTrue="1">
      <formula>$F$5="DTC Int. Staff"</formula>
    </cfRule>
  </conditionalFormatting>
  <conditionalFormatting sqref="G34">
    <cfRule type="expression" dxfId="125" priority="59" stopIfTrue="1">
      <formula>#REF!="Freelancer"</formula>
    </cfRule>
    <cfRule type="expression" dxfId="124" priority="60" stopIfTrue="1">
      <formula>#REF!="DTC Int. Staff"</formula>
    </cfRule>
  </conditionalFormatting>
  <conditionalFormatting sqref="G24">
    <cfRule type="expression" dxfId="123" priority="57" stopIfTrue="1">
      <formula>#REF!="Freelancer"</formula>
    </cfRule>
    <cfRule type="expression" dxfId="122" priority="58" stopIfTrue="1">
      <formula>#REF!="DTC Int. Staff"</formula>
    </cfRule>
  </conditionalFormatting>
  <conditionalFormatting sqref="G24">
    <cfRule type="expression" dxfId="121" priority="55" stopIfTrue="1">
      <formula>#REF!="Freelancer"</formula>
    </cfRule>
    <cfRule type="expression" dxfId="120" priority="56" stopIfTrue="1">
      <formula>#REF!="DTC Int. Staff"</formula>
    </cfRule>
  </conditionalFormatting>
  <conditionalFormatting sqref="G24">
    <cfRule type="expression" dxfId="119" priority="53" stopIfTrue="1">
      <formula>$F$5="Freelancer"</formula>
    </cfRule>
    <cfRule type="expression" dxfId="118" priority="54" stopIfTrue="1">
      <formula>$F$5="DTC Int. Staff"</formula>
    </cfRule>
  </conditionalFormatting>
  <conditionalFormatting sqref="G33">
    <cfRule type="expression" dxfId="117" priority="51" stopIfTrue="1">
      <formula>#REF!="Freelancer"</formula>
    </cfRule>
    <cfRule type="expression" dxfId="116" priority="52" stopIfTrue="1">
      <formula>#REF!="DTC Int. Staff"</formula>
    </cfRule>
  </conditionalFormatting>
  <conditionalFormatting sqref="G33">
    <cfRule type="expression" dxfId="115" priority="49" stopIfTrue="1">
      <formula>#REF!="Freelancer"</formula>
    </cfRule>
    <cfRule type="expression" dxfId="114" priority="50" stopIfTrue="1">
      <formula>#REF!="DTC Int. Staff"</formula>
    </cfRule>
  </conditionalFormatting>
  <conditionalFormatting sqref="G33">
    <cfRule type="expression" dxfId="113" priority="47" stopIfTrue="1">
      <formula>$F$5="Freelancer"</formula>
    </cfRule>
    <cfRule type="expression" dxfId="112" priority="48" stopIfTrue="1">
      <formula>$F$5="DTC Int. Staff"</formula>
    </cfRule>
  </conditionalFormatting>
  <conditionalFormatting sqref="G38">
    <cfRule type="expression" dxfId="111" priority="45" stopIfTrue="1">
      <formula>#REF!="Freelancer"</formula>
    </cfRule>
    <cfRule type="expression" dxfId="110" priority="46" stopIfTrue="1">
      <formula>#REF!="DTC Int. Staff"</formula>
    </cfRule>
  </conditionalFormatting>
  <conditionalFormatting sqref="G38">
    <cfRule type="expression" dxfId="109" priority="43" stopIfTrue="1">
      <formula>#REF!="Freelancer"</formula>
    </cfRule>
    <cfRule type="expression" dxfId="108" priority="44" stopIfTrue="1">
      <formula>#REF!="DTC Int. Staff"</formula>
    </cfRule>
  </conditionalFormatting>
  <conditionalFormatting sqref="G38">
    <cfRule type="expression" dxfId="107" priority="41" stopIfTrue="1">
      <formula>$F$5="Freelancer"</formula>
    </cfRule>
    <cfRule type="expression" dxfId="106" priority="42" stopIfTrue="1">
      <formula>$F$5="DTC Int. Staff"</formula>
    </cfRule>
  </conditionalFormatting>
  <conditionalFormatting sqref="G43">
    <cfRule type="expression" dxfId="105" priority="39" stopIfTrue="1">
      <formula>#REF!="Freelancer"</formula>
    </cfRule>
    <cfRule type="expression" dxfId="104" priority="40" stopIfTrue="1">
      <formula>#REF!="DTC Int. Staff"</formula>
    </cfRule>
  </conditionalFormatting>
  <conditionalFormatting sqref="G43">
    <cfRule type="expression" dxfId="103" priority="37" stopIfTrue="1">
      <formula>#REF!="Freelancer"</formula>
    </cfRule>
    <cfRule type="expression" dxfId="102" priority="38" stopIfTrue="1">
      <formula>#REF!="DTC Int. Staff"</formula>
    </cfRule>
  </conditionalFormatting>
  <conditionalFormatting sqref="G43">
    <cfRule type="expression" dxfId="101" priority="35" stopIfTrue="1">
      <formula>$F$5="Freelancer"</formula>
    </cfRule>
    <cfRule type="expression" dxfId="100" priority="36" stopIfTrue="1">
      <formula>$F$5="DTC Int. Staff"</formula>
    </cfRule>
  </conditionalFormatting>
  <conditionalFormatting sqref="G87">
    <cfRule type="expression" dxfId="99" priority="33" stopIfTrue="1">
      <formula>#REF!="Freelancer"</formula>
    </cfRule>
    <cfRule type="expression" dxfId="98" priority="34" stopIfTrue="1">
      <formula>#REF!="DTC Int. Staff"</formula>
    </cfRule>
  </conditionalFormatting>
  <conditionalFormatting sqref="G87">
    <cfRule type="expression" dxfId="97" priority="31" stopIfTrue="1">
      <formula>$F$5="Freelancer"</formula>
    </cfRule>
    <cfRule type="expression" dxfId="96" priority="32" stopIfTrue="1">
      <formula>$F$5="DTC Int. Staff"</formula>
    </cfRule>
  </conditionalFormatting>
  <conditionalFormatting sqref="G93">
    <cfRule type="expression" dxfId="95" priority="29" stopIfTrue="1">
      <formula>#REF!="Freelancer"</formula>
    </cfRule>
    <cfRule type="expression" dxfId="94" priority="30" stopIfTrue="1">
      <formula>#REF!="DTC Int. Staff"</formula>
    </cfRule>
  </conditionalFormatting>
  <conditionalFormatting sqref="G93">
    <cfRule type="expression" dxfId="93" priority="27" stopIfTrue="1">
      <formula>$F$5="Freelancer"</formula>
    </cfRule>
    <cfRule type="expression" dxfId="92" priority="28" stopIfTrue="1">
      <formula>$F$5="DTC Int. Staff"</formula>
    </cfRule>
  </conditionalFormatting>
  <conditionalFormatting sqref="G98">
    <cfRule type="expression" dxfId="91" priority="25" stopIfTrue="1">
      <formula>#REF!="Freelancer"</formula>
    </cfRule>
    <cfRule type="expression" dxfId="90" priority="26" stopIfTrue="1">
      <formula>#REF!="DTC Int. Staff"</formula>
    </cfRule>
  </conditionalFormatting>
  <conditionalFormatting sqref="G98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05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05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14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09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109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119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119">
    <cfRule type="expression" dxfId="75" priority="9" stopIfTrue="1">
      <formula>$F$5="Freelancer"</formula>
    </cfRule>
    <cfRule type="expression" dxfId="74" priority="10" stopIfTrue="1">
      <formula>$F$5="DTC Int. Staff"</formula>
    </cfRule>
  </conditionalFormatting>
  <conditionalFormatting sqref="G124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124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129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129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3" zoomScale="90" zoomScaleNormal="90" workbookViewId="0">
      <selection activeCell="K118" sqref="K1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153.90000000000003</v>
      </c>
      <c r="J8" s="25">
        <f>I8/8</f>
        <v>19.237500000000004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43" t="s">
        <v>145</v>
      </c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48" t="s">
        <v>146</v>
      </c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79</v>
      </c>
      <c r="G23" s="36">
        <v>9001</v>
      </c>
      <c r="H23" s="67" t="s">
        <v>131</v>
      </c>
      <c r="I23" s="66" t="s">
        <v>91</v>
      </c>
      <c r="J23" s="87">
        <v>2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35" t="s">
        <v>79</v>
      </c>
      <c r="G24" s="36">
        <v>9001</v>
      </c>
      <c r="H24" s="67" t="s">
        <v>132</v>
      </c>
      <c r="I24" s="66" t="s">
        <v>91</v>
      </c>
      <c r="J24" s="87">
        <v>6</v>
      </c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79</v>
      </c>
      <c r="G28" s="47">
        <v>9001</v>
      </c>
      <c r="H28" s="166" t="s">
        <v>135</v>
      </c>
      <c r="I28" s="47" t="s">
        <v>91</v>
      </c>
      <c r="J28" s="86">
        <v>8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79</v>
      </c>
      <c r="G33" s="66">
        <v>9001</v>
      </c>
      <c r="H33" s="67" t="s">
        <v>133</v>
      </c>
      <c r="I33" s="66" t="s">
        <v>91</v>
      </c>
      <c r="J33" s="87">
        <v>8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 t="s">
        <v>79</v>
      </c>
      <c r="G34" s="66">
        <v>9001</v>
      </c>
      <c r="H34" s="67" t="s">
        <v>134</v>
      </c>
      <c r="I34" s="66" t="s">
        <v>91</v>
      </c>
      <c r="J34" s="87">
        <v>1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79</v>
      </c>
      <c r="G40" s="47">
        <v>9001</v>
      </c>
      <c r="H40" s="48" t="s">
        <v>135</v>
      </c>
      <c r="I40" s="47" t="s">
        <v>91</v>
      </c>
      <c r="J40" s="86">
        <v>9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79</v>
      </c>
      <c r="G45" s="36">
        <v>9001</v>
      </c>
      <c r="H45" s="43" t="s">
        <v>133</v>
      </c>
      <c r="I45" s="36" t="s">
        <v>91</v>
      </c>
      <c r="J45" s="85">
        <v>8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79</v>
      </c>
      <c r="G50" s="47">
        <v>9001</v>
      </c>
      <c r="H50" s="166" t="s">
        <v>135</v>
      </c>
      <c r="I50" s="47" t="s">
        <v>91</v>
      </c>
      <c r="J50" s="86">
        <v>9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79</v>
      </c>
      <c r="G55" s="36">
        <v>9001</v>
      </c>
      <c r="H55" s="43" t="s">
        <v>135</v>
      </c>
      <c r="I55" s="36" t="s">
        <v>91</v>
      </c>
      <c r="J55" s="85">
        <v>8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 t="s">
        <v>79</v>
      </c>
      <c r="G56" s="36">
        <v>9001</v>
      </c>
      <c r="H56" s="43" t="s">
        <v>134</v>
      </c>
      <c r="I56" s="36" t="s">
        <v>91</v>
      </c>
      <c r="J56" s="85">
        <v>1</v>
      </c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79</v>
      </c>
      <c r="G60" s="47">
        <v>9001</v>
      </c>
      <c r="H60" s="48" t="s">
        <v>135</v>
      </c>
      <c r="I60" s="47" t="s">
        <v>91</v>
      </c>
      <c r="J60" s="86">
        <v>9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79</v>
      </c>
      <c r="G67" s="36">
        <v>9001</v>
      </c>
      <c r="H67" s="43" t="s">
        <v>133</v>
      </c>
      <c r="I67" s="36" t="s">
        <v>91</v>
      </c>
      <c r="J67" s="85">
        <v>7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 t="s">
        <v>121</v>
      </c>
      <c r="G68" s="36">
        <v>9001</v>
      </c>
      <c r="H68" s="43" t="s">
        <v>136</v>
      </c>
      <c r="I68" s="36" t="s">
        <v>91</v>
      </c>
      <c r="J68" s="85">
        <v>1</v>
      </c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 t="s">
        <v>121</v>
      </c>
      <c r="G69" s="36">
        <v>9001</v>
      </c>
      <c r="H69" s="43" t="s">
        <v>137</v>
      </c>
      <c r="I69" s="36" t="s">
        <v>91</v>
      </c>
      <c r="J69" s="85">
        <v>1</v>
      </c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79</v>
      </c>
      <c r="G72" s="47">
        <v>9001</v>
      </c>
      <c r="H72" s="48" t="s">
        <v>133</v>
      </c>
      <c r="I72" s="47" t="s">
        <v>91</v>
      </c>
      <c r="J72" s="86">
        <v>9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79</v>
      </c>
      <c r="G77" s="66">
        <v>9001</v>
      </c>
      <c r="H77" s="67" t="s">
        <v>141</v>
      </c>
      <c r="I77" s="66" t="s">
        <v>91</v>
      </c>
      <c r="J77" s="87">
        <v>9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79</v>
      </c>
      <c r="G82" s="47">
        <v>9001</v>
      </c>
      <c r="H82" s="48" t="s">
        <v>139</v>
      </c>
      <c r="I82" s="47" t="s">
        <v>54</v>
      </c>
      <c r="J82" s="86">
        <v>6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 t="s">
        <v>121</v>
      </c>
      <c r="G83" s="47">
        <v>9001</v>
      </c>
      <c r="H83" s="48" t="s">
        <v>138</v>
      </c>
      <c r="I83" s="47" t="s">
        <v>54</v>
      </c>
      <c r="J83" s="86">
        <v>2</v>
      </c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79</v>
      </c>
      <c r="G87" s="66">
        <v>9001</v>
      </c>
      <c r="H87" s="67" t="s">
        <v>132</v>
      </c>
      <c r="I87" s="66" t="s">
        <v>91</v>
      </c>
      <c r="J87" s="87">
        <v>7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 t="s">
        <v>79</v>
      </c>
      <c r="G88" s="66">
        <v>9001</v>
      </c>
      <c r="H88" s="67" t="s">
        <v>140</v>
      </c>
      <c r="I88" s="66" t="s">
        <v>91</v>
      </c>
      <c r="J88" s="87">
        <v>1.3</v>
      </c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79</v>
      </c>
      <c r="G94" s="36">
        <v>9001</v>
      </c>
      <c r="H94" s="43" t="s">
        <v>143</v>
      </c>
      <c r="I94" s="36" t="s">
        <v>91</v>
      </c>
      <c r="J94" s="85">
        <v>8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 t="s">
        <v>79</v>
      </c>
      <c r="G95" s="36">
        <v>9001</v>
      </c>
      <c r="H95" s="43" t="s">
        <v>144</v>
      </c>
      <c r="I95" s="36" t="s">
        <v>91</v>
      </c>
      <c r="J95" s="85">
        <v>1</v>
      </c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79</v>
      </c>
      <c r="G99" s="47">
        <v>9001</v>
      </c>
      <c r="H99" s="48" t="s">
        <v>143</v>
      </c>
      <c r="I99" s="47" t="s">
        <v>91</v>
      </c>
      <c r="J99" s="86">
        <v>8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147</v>
      </c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121</v>
      </c>
      <c r="G109" s="47">
        <v>9001</v>
      </c>
      <c r="H109" s="48" t="s">
        <v>138</v>
      </c>
      <c r="I109" s="47" t="s">
        <v>91</v>
      </c>
      <c r="J109" s="86">
        <v>1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 t="s">
        <v>79</v>
      </c>
      <c r="G110" s="47">
        <v>9001</v>
      </c>
      <c r="H110" s="48" t="s">
        <v>133</v>
      </c>
      <c r="I110" s="47" t="s">
        <v>91</v>
      </c>
      <c r="J110" s="86">
        <v>7</v>
      </c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79</v>
      </c>
      <c r="G114" s="66">
        <v>9001</v>
      </c>
      <c r="H114" s="167" t="s">
        <v>142</v>
      </c>
      <c r="I114" s="66" t="s">
        <v>91</v>
      </c>
      <c r="J114" s="87">
        <v>1.3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 t="s">
        <v>79</v>
      </c>
      <c r="G115" s="66">
        <v>9001</v>
      </c>
      <c r="H115" s="167" t="s">
        <v>133</v>
      </c>
      <c r="I115" s="66" t="s">
        <v>91</v>
      </c>
      <c r="J115" s="87">
        <v>6.3</v>
      </c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79</v>
      </c>
      <c r="G121" s="36">
        <v>9001</v>
      </c>
      <c r="H121" s="43" t="s">
        <v>135</v>
      </c>
      <c r="I121" s="36" t="s">
        <v>91</v>
      </c>
      <c r="J121" s="85">
        <v>9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5" priority="33" stopIfTrue="1">
      <formula>IF($A11=1,B11,)</formula>
    </cfRule>
    <cfRule type="expression" dxfId="64" priority="34" stopIfTrue="1">
      <formula>IF($A11="",B11,)</formula>
    </cfRule>
  </conditionalFormatting>
  <conditionalFormatting sqref="E11">
    <cfRule type="expression" dxfId="63" priority="35" stopIfTrue="1">
      <formula>IF($A11="",B11,"")</formula>
    </cfRule>
  </conditionalFormatting>
  <conditionalFormatting sqref="E12:E119">
    <cfRule type="expression" dxfId="62" priority="36" stopIfTrue="1">
      <formula>IF($A12&lt;&gt;1,B12,"")</formula>
    </cfRule>
  </conditionalFormatting>
  <conditionalFormatting sqref="D11:D119">
    <cfRule type="expression" dxfId="61" priority="37" stopIfTrue="1">
      <formula>IF($A11="",B11,)</formula>
    </cfRule>
  </conditionalFormatting>
  <conditionalFormatting sqref="G11:G12 G18:G22 G25:G76 G82:G118">
    <cfRule type="expression" dxfId="60" priority="38" stopIfTrue="1">
      <formula>#REF!="Freelancer"</formula>
    </cfRule>
    <cfRule type="expression" dxfId="59" priority="39" stopIfTrue="1">
      <formula>#REF!="DTC Int. Staff"</formula>
    </cfRule>
  </conditionalFormatting>
  <conditionalFormatting sqref="G18:G22 G33:G49 G60:G76 G114:G118 G87:G103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2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2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13:G17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3:G17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C121:C125">
    <cfRule type="expression" dxfId="48" priority="20" stopIfTrue="1">
      <formula>IF($A121=1,B121,)</formula>
    </cfRule>
    <cfRule type="expression" dxfId="47" priority="21" stopIfTrue="1">
      <formula>IF($A121="",B121,)</formula>
    </cfRule>
  </conditionalFormatting>
  <conditionalFormatting sqref="D121:D125">
    <cfRule type="expression" dxfId="46" priority="22" stopIfTrue="1">
      <formula>IF($A121="",B121,)</formula>
    </cfRule>
  </conditionalFormatting>
  <conditionalFormatting sqref="C120">
    <cfRule type="expression" dxfId="45" priority="17" stopIfTrue="1">
      <formula>IF($A120=1,B120,)</formula>
    </cfRule>
    <cfRule type="expression" dxfId="44" priority="18" stopIfTrue="1">
      <formula>IF($A120="",B120,)</formula>
    </cfRule>
  </conditionalFormatting>
  <conditionalFormatting sqref="D120">
    <cfRule type="expression" dxfId="43" priority="19" stopIfTrue="1">
      <formula>IF($A120="",B120,)</formula>
    </cfRule>
  </conditionalFormatting>
  <conditionalFormatting sqref="E120">
    <cfRule type="expression" dxfId="42" priority="16" stopIfTrue="1">
      <formula>IF($A120&lt;&gt;1,B120,"")</formula>
    </cfRule>
  </conditionalFormatting>
  <conditionalFormatting sqref="E121:E125">
    <cfRule type="expression" dxfId="41" priority="15" stopIfTrue="1">
      <formula>IF($A121&lt;&gt;1,B121,"")</formula>
    </cfRule>
  </conditionalFormatting>
  <conditionalFormatting sqref="G55:G5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77:G8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77:G8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2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61" t="s">
        <v>8</v>
      </c>
      <c r="E4" s="162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4" priority="25" stopIfTrue="1">
      <formula>IF($A11=1,B11,)</formula>
    </cfRule>
    <cfRule type="expression" dxfId="33" priority="26" stopIfTrue="1">
      <formula>IF($A11="",B11,)</formula>
    </cfRule>
  </conditionalFormatting>
  <conditionalFormatting sqref="E11:E15">
    <cfRule type="expression" dxfId="32" priority="27" stopIfTrue="1">
      <formula>IF($A11="",B11,"")</formula>
    </cfRule>
  </conditionalFormatting>
  <conditionalFormatting sqref="E16:E124">
    <cfRule type="expression" dxfId="31" priority="28" stopIfTrue="1">
      <formula>IF($A16&lt;&gt;1,B16,"")</formula>
    </cfRule>
  </conditionalFormatting>
  <conditionalFormatting sqref="D11:D124">
    <cfRule type="expression" dxfId="30" priority="29" stopIfTrue="1">
      <formula>IF($A11="",B11,)</formula>
    </cfRule>
  </conditionalFormatting>
  <conditionalFormatting sqref="G11:G20 G26:G84 G86:G119">
    <cfRule type="expression" dxfId="29" priority="30" stopIfTrue="1">
      <formula>#REF!="Freelancer"</formula>
    </cfRule>
    <cfRule type="expression" dxfId="28" priority="31" stopIfTrue="1">
      <formula>#REF!="DTC Int. Staff"</formula>
    </cfRule>
  </conditionalFormatting>
  <conditionalFormatting sqref="G115:G119 G87:G112 G26:G30 G33:G57 G60:G8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6:G20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6:G2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1:G25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21:G25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C125:C129">
    <cfRule type="expression" dxfId="17" priority="9" stopIfTrue="1">
      <formula>IF($A125=1,B125,)</formula>
    </cfRule>
    <cfRule type="expression" dxfId="16" priority="10" stopIfTrue="1">
      <formula>IF($A125="",B125,)</formula>
    </cfRule>
  </conditionalFormatting>
  <conditionalFormatting sqref="D125:D129">
    <cfRule type="expression" dxfId="15" priority="11" stopIfTrue="1">
      <formula>IF($A125="",B125,)</formula>
    </cfRule>
  </conditionalFormatting>
  <conditionalFormatting sqref="E125:E129">
    <cfRule type="expression" dxfId="14" priority="8" stopIfTrue="1">
      <formula>IF($A125&lt;&gt;1,B125,"")</formula>
    </cfRule>
  </conditionalFormatting>
  <conditionalFormatting sqref="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5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2021-06-07T13:43:40Z</dcterms:modified>
</cp:coreProperties>
</file>