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4E2B93A8-EB86-4046-AD34-2D7A7A3B85B5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_xlnm._FilterDatabase" localSheetId="5" hidden="1">'05_May'!$A$10:$J$10</definedName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97" i="42"/>
  <c r="D98" i="42" s="1"/>
  <c r="D99" i="42" s="1"/>
  <c r="D100" i="42" s="1"/>
  <c r="D101" i="42" s="1"/>
  <c r="A97" i="42"/>
  <c r="E11" i="42"/>
  <c r="E12" i="42" s="1"/>
  <c r="F5" i="42"/>
  <c r="F4" i="42"/>
  <c r="F3" i="42"/>
  <c r="D41" i="41"/>
  <c r="A41" i="41"/>
  <c r="D40" i="41"/>
  <c r="A40" i="41"/>
  <c r="F5" i="41"/>
  <c r="F4" i="41"/>
  <c r="F3" i="41"/>
  <c r="D84" i="40"/>
  <c r="A84" i="40"/>
  <c r="E11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E13" i="42"/>
  <c r="B12" i="42"/>
  <c r="B10" i="42"/>
  <c r="B11" i="40"/>
  <c r="E12" i="40"/>
  <c r="E13" i="40" s="1"/>
  <c r="E14" i="40" s="1"/>
  <c r="E15" i="40" s="1"/>
  <c r="E16" i="40" s="1"/>
  <c r="B10" i="40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2" i="42"/>
  <c r="D12" i="42"/>
  <c r="B13" i="42"/>
  <c r="E14" i="42"/>
  <c r="D11" i="40"/>
  <c r="A11" i="40"/>
  <c r="B12" i="40"/>
  <c r="E17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5" i="42" l="1"/>
  <c r="B14" i="42"/>
  <c r="D13" i="42"/>
  <c r="A13" i="42"/>
  <c r="D12" i="40"/>
  <c r="D13" i="40" s="1"/>
  <c r="D14" i="40" s="1"/>
  <c r="D15" i="40" s="1"/>
  <c r="D16" i="40" s="1"/>
  <c r="A12" i="40"/>
  <c r="B17" i="40"/>
  <c r="E18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14" i="42" l="1"/>
  <c r="A14" i="42"/>
  <c r="B15" i="42"/>
  <c r="E16" i="42"/>
  <c r="D17" i="40"/>
  <c r="A17" i="40"/>
  <c r="B18" i="40"/>
  <c r="E19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17" i="42" l="1"/>
  <c r="B16" i="42"/>
  <c r="D15" i="42"/>
  <c r="A15" i="42"/>
  <c r="B19" i="40"/>
  <c r="E24" i="40"/>
  <c r="E20" i="40"/>
  <c r="E21" i="40" s="1"/>
  <c r="E22" i="40" s="1"/>
  <c r="E23" i="40" s="1"/>
  <c r="D18" i="40"/>
  <c r="A18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17" i="42" l="1"/>
  <c r="E18" i="42"/>
  <c r="D16" i="42"/>
  <c r="A16" i="42"/>
  <c r="E25" i="40"/>
  <c r="E26" i="40" s="1"/>
  <c r="E27" i="40" s="1"/>
  <c r="E28" i="40" s="1"/>
  <c r="B24" i="40"/>
  <c r="E29" i="40"/>
  <c r="D19" i="40"/>
  <c r="D20" i="40" s="1"/>
  <c r="D21" i="40" s="1"/>
  <c r="D22" i="40" s="1"/>
  <c r="D23" i="40" s="1"/>
  <c r="A19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19" i="42" l="1"/>
  <c r="B18" i="42"/>
  <c r="D17" i="42"/>
  <c r="A17" i="42"/>
  <c r="D24" i="40"/>
  <c r="D25" i="40" s="1"/>
  <c r="D26" i="40" s="1"/>
  <c r="D27" i="40" s="1"/>
  <c r="D28" i="40" s="1"/>
  <c r="A24" i="40"/>
  <c r="B29" i="40"/>
  <c r="E34" i="40"/>
  <c r="E30" i="40"/>
  <c r="E31" i="40" s="1"/>
  <c r="E32" i="40" s="1"/>
  <c r="E33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18" i="42" l="1"/>
  <c r="A18" i="42"/>
  <c r="B19" i="42"/>
  <c r="E20" i="42"/>
  <c r="E21" i="42" s="1"/>
  <c r="E22" i="42" s="1"/>
  <c r="E23" i="42" s="1"/>
  <c r="E24" i="42" s="1"/>
  <c r="E35" i="40"/>
  <c r="E36" i="40" s="1"/>
  <c r="E37" i="40" s="1"/>
  <c r="E38" i="40" s="1"/>
  <c r="B34" i="40"/>
  <c r="E39" i="40"/>
  <c r="E40" i="40" s="1"/>
  <c r="E41" i="40" s="1"/>
  <c r="E42" i="40" s="1"/>
  <c r="E43" i="40" s="1"/>
  <c r="D29" i="40"/>
  <c r="D30" i="40" s="1"/>
  <c r="D31" i="40" s="1"/>
  <c r="D32" i="40" s="1"/>
  <c r="D33" i="40" s="1"/>
  <c r="A29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25" i="42" l="1"/>
  <c r="B20" i="42"/>
  <c r="D19" i="42"/>
  <c r="A19" i="42"/>
  <c r="D34" i="40"/>
  <c r="D35" i="40" s="1"/>
  <c r="D36" i="40" s="1"/>
  <c r="D37" i="40" s="1"/>
  <c r="D38" i="40" s="1"/>
  <c r="A34" i="40"/>
  <c r="B39" i="40"/>
  <c r="E44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20" i="42" l="1"/>
  <c r="D21" i="42" s="1"/>
  <c r="D22" i="42" s="1"/>
  <c r="D23" i="42" s="1"/>
  <c r="D24" i="42" s="1"/>
  <c r="A20" i="42"/>
  <c r="E30" i="42"/>
  <c r="E26" i="42"/>
  <c r="E27" i="42" s="1"/>
  <c r="E28" i="42" s="1"/>
  <c r="E29" i="42" s="1"/>
  <c r="B25" i="42"/>
  <c r="B44" i="40"/>
  <c r="E45" i="40"/>
  <c r="D39" i="40"/>
  <c r="D40" i="40" s="1"/>
  <c r="D41" i="40" s="1"/>
  <c r="D42" i="40" s="1"/>
  <c r="D43" i="40" s="1"/>
  <c r="A39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25" i="42" l="1"/>
  <c r="D26" i="42" s="1"/>
  <c r="D27" i="42" s="1"/>
  <c r="D28" i="42" s="1"/>
  <c r="D29" i="42" s="1"/>
  <c r="A25" i="42"/>
  <c r="E31" i="42"/>
  <c r="B30" i="42"/>
  <c r="B45" i="40"/>
  <c r="E46" i="40"/>
  <c r="D44" i="40"/>
  <c r="A44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30" i="42" l="1"/>
  <c r="D30" i="42"/>
  <c r="B31" i="42"/>
  <c r="E32" i="42"/>
  <c r="E47" i="40"/>
  <c r="E48" i="40" s="1"/>
  <c r="E49" i="40" s="1"/>
  <c r="E50" i="40" s="1"/>
  <c r="B46" i="40"/>
  <c r="E51" i="40"/>
  <c r="D45" i="40"/>
  <c r="A45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37" i="42" l="1"/>
  <c r="E33" i="42"/>
  <c r="E34" i="42" s="1"/>
  <c r="E35" i="42" s="1"/>
  <c r="E36" i="42" s="1"/>
  <c r="B32" i="42"/>
  <c r="D31" i="42"/>
  <c r="A31" i="42"/>
  <c r="D46" i="40"/>
  <c r="D47" i="40" s="1"/>
  <c r="D48" i="40" s="1"/>
  <c r="D49" i="40" s="1"/>
  <c r="D50" i="40" s="1"/>
  <c r="A46" i="40"/>
  <c r="B51" i="40"/>
  <c r="E56" i="40"/>
  <c r="E52" i="40"/>
  <c r="E53" i="40" s="1"/>
  <c r="E54" i="40" s="1"/>
  <c r="E55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32" i="42" l="1"/>
  <c r="D33" i="42" s="1"/>
  <c r="D34" i="42" s="1"/>
  <c r="D35" i="42" s="1"/>
  <c r="D36" i="42" s="1"/>
  <c r="A32" i="42"/>
  <c r="B37" i="42"/>
  <c r="E42" i="42"/>
  <c r="E43" i="42" s="1"/>
  <c r="E44" i="42" s="1"/>
  <c r="E45" i="42" s="1"/>
  <c r="E46" i="42" s="1"/>
  <c r="E38" i="42"/>
  <c r="E39" i="42" s="1"/>
  <c r="E40" i="42" s="1"/>
  <c r="E41" i="42" s="1"/>
  <c r="E57" i="40"/>
  <c r="E58" i="40" s="1"/>
  <c r="E59" i="40" s="1"/>
  <c r="E60" i="40" s="1"/>
  <c r="B56" i="40"/>
  <c r="E61" i="40"/>
  <c r="D51" i="40"/>
  <c r="D52" i="40" s="1"/>
  <c r="D53" i="40" s="1"/>
  <c r="D54" i="40" s="1"/>
  <c r="D55" i="40" s="1"/>
  <c r="A51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47" i="42" l="1"/>
  <c r="E48" i="42" s="1"/>
  <c r="E49" i="42" s="1"/>
  <c r="E50" i="42" s="1"/>
  <c r="E51" i="42" s="1"/>
  <c r="B42" i="42"/>
  <c r="D37" i="42"/>
  <c r="D38" i="42" s="1"/>
  <c r="D39" i="42" s="1"/>
  <c r="D40" i="42" s="1"/>
  <c r="D41" i="42" s="1"/>
  <c r="A37" i="42"/>
  <c r="B61" i="40"/>
  <c r="E66" i="40"/>
  <c r="E67" i="40" s="1"/>
  <c r="E68" i="40" s="1"/>
  <c r="E69" i="40" s="1"/>
  <c r="E70" i="40" s="1"/>
  <c r="E62" i="40"/>
  <c r="E63" i="40" s="1"/>
  <c r="E64" i="40" s="1"/>
  <c r="E65" i="40" s="1"/>
  <c r="A56" i="40"/>
  <c r="D56" i="40"/>
  <c r="D57" i="40" s="1"/>
  <c r="D58" i="40" s="1"/>
  <c r="D59" i="40" s="1"/>
  <c r="D60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42" i="42" l="1"/>
  <c r="D42" i="42"/>
  <c r="D43" i="42" s="1"/>
  <c r="D44" i="42" s="1"/>
  <c r="D45" i="42" s="1"/>
  <c r="D46" i="42" s="1"/>
  <c r="B47" i="42"/>
  <c r="E52" i="42"/>
  <c r="B66" i="40"/>
  <c r="E71" i="40"/>
  <c r="D61" i="40"/>
  <c r="D62" i="40" s="1"/>
  <c r="D63" i="40" s="1"/>
  <c r="D64" i="40" s="1"/>
  <c r="D65" i="40" s="1"/>
  <c r="A61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57" i="42" l="1"/>
  <c r="E53" i="42"/>
  <c r="E54" i="42" s="1"/>
  <c r="E55" i="42" s="1"/>
  <c r="E56" i="42" s="1"/>
  <c r="B52" i="42"/>
  <c r="D47" i="42"/>
  <c r="D48" i="42" s="1"/>
  <c r="D49" i="42" s="1"/>
  <c r="D50" i="42" s="1"/>
  <c r="D51" i="42" s="1"/>
  <c r="A47" i="42"/>
  <c r="B71" i="40"/>
  <c r="E72" i="40"/>
  <c r="A66" i="40"/>
  <c r="D66" i="40"/>
  <c r="D67" i="40" s="1"/>
  <c r="D68" i="40" s="1"/>
  <c r="D69" i="40" s="1"/>
  <c r="D70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52" i="42" l="1"/>
  <c r="D52" i="42"/>
  <c r="D53" i="42" s="1"/>
  <c r="D54" i="42" s="1"/>
  <c r="D55" i="42" s="1"/>
  <c r="D56" i="42" s="1"/>
  <c r="B57" i="42"/>
  <c r="E58" i="42"/>
  <c r="B72" i="40"/>
  <c r="E73" i="40"/>
  <c r="D71" i="40"/>
  <c r="A71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59" i="42" l="1"/>
  <c r="B58" i="42"/>
  <c r="D57" i="42"/>
  <c r="A57" i="42"/>
  <c r="B73" i="40"/>
  <c r="E74" i="40"/>
  <c r="A72" i="40"/>
  <c r="D72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58" i="42" l="1"/>
  <c r="A58" i="42"/>
  <c r="B59" i="42"/>
  <c r="E64" i="42"/>
  <c r="E60" i="42"/>
  <c r="E61" i="42" s="1"/>
  <c r="E62" i="42" s="1"/>
  <c r="E63" i="42" s="1"/>
  <c r="B74" i="40"/>
  <c r="E75" i="40"/>
  <c r="D73" i="40"/>
  <c r="A73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65" i="42" l="1"/>
  <c r="E66" i="42" s="1"/>
  <c r="E67" i="42" s="1"/>
  <c r="E68" i="42" s="1"/>
  <c r="E69" i="42" s="1"/>
  <c r="E70" i="42"/>
  <c r="E71" i="42" s="1"/>
  <c r="E72" i="42" s="1"/>
  <c r="E73" i="42" s="1"/>
  <c r="E74" i="42" s="1"/>
  <c r="B64" i="42"/>
  <c r="D59" i="42"/>
  <c r="D60" i="42" s="1"/>
  <c r="D61" i="42" s="1"/>
  <c r="D62" i="42" s="1"/>
  <c r="D63" i="42" s="1"/>
  <c r="A59" i="42"/>
  <c r="B75" i="40"/>
  <c r="E76" i="40"/>
  <c r="D74" i="40"/>
  <c r="A74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70" i="42" l="1"/>
  <c r="E75" i="42"/>
  <c r="E76" i="42" s="1"/>
  <c r="E77" i="42" s="1"/>
  <c r="E78" i="42" s="1"/>
  <c r="E79" i="42" s="1"/>
  <c r="A64" i="42"/>
  <c r="D64" i="42"/>
  <c r="D65" i="42" s="1"/>
  <c r="D66" i="42" s="1"/>
  <c r="D67" i="42" s="1"/>
  <c r="D68" i="42" s="1"/>
  <c r="D69" i="42" s="1"/>
  <c r="E77" i="40"/>
  <c r="B76" i="40"/>
  <c r="D75" i="40"/>
  <c r="A75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75" i="42" l="1"/>
  <c r="E80" i="42"/>
  <c r="A70" i="42"/>
  <c r="D70" i="42"/>
  <c r="D71" i="42" s="1"/>
  <c r="D72" i="42" s="1"/>
  <c r="D73" i="42" s="1"/>
  <c r="D74" i="42" s="1"/>
  <c r="D76" i="40"/>
  <c r="A76" i="40"/>
  <c r="E78" i="40"/>
  <c r="B77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80" i="42" l="1"/>
  <c r="E85" i="42"/>
  <c r="E81" i="42"/>
  <c r="E82" i="42" s="1"/>
  <c r="E83" i="42" s="1"/>
  <c r="E84" i="42" s="1"/>
  <c r="D75" i="42"/>
  <c r="D76" i="42" s="1"/>
  <c r="D77" i="42" s="1"/>
  <c r="D78" i="42" s="1"/>
  <c r="D79" i="42" s="1"/>
  <c r="A75" i="42"/>
  <c r="A77" i="40"/>
  <c r="D77" i="40"/>
  <c r="B78" i="40"/>
  <c r="E79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80" i="42" l="1"/>
  <c r="D80" i="42"/>
  <c r="D81" i="42" s="1"/>
  <c r="D82" i="42" s="1"/>
  <c r="D83" i="42" s="1"/>
  <c r="D84" i="42" s="1"/>
  <c r="B85" i="42"/>
  <c r="E86" i="42"/>
  <c r="E80" i="40"/>
  <c r="B79" i="40"/>
  <c r="D78" i="40"/>
  <c r="A78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86" i="42" l="1"/>
  <c r="E87" i="42"/>
  <c r="D85" i="42"/>
  <c r="A85" i="42"/>
  <c r="A79" i="40"/>
  <c r="D79" i="40"/>
  <c r="B80" i="40"/>
  <c r="E81" i="40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92" i="42" l="1"/>
  <c r="E88" i="42"/>
  <c r="E89" i="42" s="1"/>
  <c r="E90" i="42" s="1"/>
  <c r="E91" i="42" s="1"/>
  <c r="B87" i="42"/>
  <c r="E92" i="42"/>
  <c r="A86" i="42"/>
  <c r="D86" i="42"/>
  <c r="D80" i="40"/>
  <c r="A80" i="40"/>
  <c r="E82" i="40"/>
  <c r="B81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87" i="42" l="1"/>
  <c r="D88" i="42" s="1"/>
  <c r="D89" i="42" s="1"/>
  <c r="D90" i="42" s="1"/>
  <c r="D91" i="42" s="1"/>
  <c r="A87" i="42"/>
  <c r="E97" i="42"/>
  <c r="E98" i="42" s="1"/>
  <c r="E99" i="42" s="1"/>
  <c r="E100" i="42" s="1"/>
  <c r="E101" i="42" s="1"/>
  <c r="E93" i="42"/>
  <c r="E94" i="42" s="1"/>
  <c r="E95" i="42" s="1"/>
  <c r="E96" i="42" s="1"/>
  <c r="A92" i="42"/>
  <c r="D92" i="42"/>
  <c r="D93" i="42" s="1"/>
  <c r="D94" i="42" s="1"/>
  <c r="D95" i="42" s="1"/>
  <c r="D96" i="42" s="1"/>
  <c r="A81" i="40"/>
  <c r="D81" i="40"/>
  <c r="B82" i="40"/>
  <c r="E83" i="40"/>
  <c r="B83" i="40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83" i="40" l="1"/>
  <c r="D83" i="40"/>
  <c r="D82" i="40"/>
  <c r="A82" i="40"/>
  <c r="A126" i="36"/>
  <c r="E11" i="41"/>
  <c r="E12" i="41" s="1"/>
  <c r="B10" i="41" l="1"/>
  <c r="B11" i="41"/>
  <c r="E13" i="41"/>
  <c r="B12" i="41"/>
  <c r="D11" i="41" l="1"/>
  <c r="A11" i="41"/>
  <c r="D12" i="41"/>
  <c r="A12" i="41"/>
  <c r="E14" i="41"/>
  <c r="B13" i="41"/>
  <c r="A13" i="41" l="1"/>
  <c r="D13" i="41"/>
  <c r="E15" i="41"/>
  <c r="B14" i="41"/>
  <c r="A14" i="41" l="1"/>
  <c r="D14" i="41"/>
  <c r="E16" i="41"/>
  <c r="B15" i="41"/>
  <c r="D15" i="41" l="1"/>
  <c r="A15" i="41"/>
  <c r="E17" i="41"/>
  <c r="B16" i="41"/>
  <c r="A16" i="41" l="1"/>
  <c r="D16" i="41"/>
  <c r="B17" i="41"/>
  <c r="E18" i="41"/>
  <c r="B18" i="41" l="1"/>
  <c r="E19" i="41"/>
  <c r="D17" i="41"/>
  <c r="A17" i="41"/>
  <c r="D18" i="41" l="1"/>
  <c r="A18" i="41"/>
  <c r="E20" i="41"/>
  <c r="B19" i="41"/>
  <c r="D19" i="41" l="1"/>
  <c r="A19" i="41"/>
  <c r="E21" i="41"/>
  <c r="B20" i="41"/>
  <c r="A20" i="41" l="1"/>
  <c r="D20" i="41"/>
  <c r="E22" i="41"/>
  <c r="B21" i="41"/>
  <c r="E23" i="41" l="1"/>
  <c r="B22" i="41"/>
  <c r="A21" i="41"/>
  <c r="D21" i="41"/>
  <c r="D22" i="41" l="1"/>
  <c r="A22" i="41"/>
  <c r="E24" i="41"/>
  <c r="B23" i="41"/>
  <c r="D23" i="41" l="1"/>
  <c r="A23" i="41"/>
  <c r="B24" i="41"/>
  <c r="E25" i="41"/>
  <c r="E26" i="41" l="1"/>
  <c r="B25" i="41"/>
  <c r="A24" i="41"/>
  <c r="D24" i="41"/>
  <c r="D25" i="41" l="1"/>
  <c r="A25" i="41"/>
  <c r="E27" i="41"/>
  <c r="B26" i="41"/>
  <c r="E28" i="41" l="1"/>
  <c r="B27" i="41"/>
  <c r="A26" i="41"/>
  <c r="D26" i="41"/>
  <c r="A27" i="41" l="1"/>
  <c r="D27" i="41"/>
  <c r="E29" i="41"/>
  <c r="B28" i="41"/>
  <c r="A28" i="41" l="1"/>
  <c r="D28" i="41"/>
  <c r="E30" i="41"/>
  <c r="B29" i="41"/>
  <c r="A29" i="41" l="1"/>
  <c r="D29" i="41"/>
  <c r="E31" i="41"/>
  <c r="B30" i="41"/>
  <c r="A30" i="41" l="1"/>
  <c r="D30" i="41"/>
  <c r="E32" i="41"/>
  <c r="B31" i="41"/>
  <c r="A31" i="41" l="1"/>
  <c r="D31" i="41"/>
  <c r="E33" i="41"/>
  <c r="B32" i="41"/>
  <c r="D32" i="41" l="1"/>
  <c r="A32" i="41"/>
  <c r="E34" i="41"/>
  <c r="B33" i="41"/>
  <c r="D33" i="41" l="1"/>
  <c r="A33" i="41"/>
  <c r="E35" i="41"/>
  <c r="B34" i="41"/>
  <c r="A34" i="41" l="1"/>
  <c r="D34" i="41"/>
  <c r="E36" i="41"/>
  <c r="B35" i="41"/>
  <c r="A35" i="41" l="1"/>
  <c r="D35" i="41"/>
  <c r="E37" i="41"/>
  <c r="B36" i="41"/>
  <c r="B37" i="41" l="1"/>
  <c r="E38" i="41"/>
  <c r="A36" i="41"/>
  <c r="D36" i="41"/>
  <c r="B38" i="41" l="1"/>
  <c r="B39" i="41"/>
  <c r="E39" i="41"/>
  <c r="E40" i="41" s="1"/>
  <c r="E41" i="41" s="1"/>
  <c r="A37" i="41"/>
  <c r="D37" i="41"/>
  <c r="D39" i="41" l="1"/>
  <c r="A39" i="41"/>
  <c r="A38" i="41"/>
  <c r="D38" i="41"/>
</calcChain>
</file>

<file path=xl/sharedStrings.xml><?xml version="1.0" encoding="utf-8"?>
<sst xmlns="http://schemas.openxmlformats.org/spreadsheetml/2006/main" count="191" uniqueCount="96">
  <si>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</si>
  <si>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</si>
  <si>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</si>
  <si>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</si>
  <si>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</si>
  <si>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</si>
  <si>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</si>
  <si>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</si>
  <si>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</si>
  <si>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</si>
  <si>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</si>
  <si>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</si>
  <si>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</si>
  <si>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</si>
  <si>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</si>
  <si>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</si>
  <si>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</si>
  <si>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</si>
  <si>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</si>
  <si>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</si>
  <si>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</si>
  <si>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</si>
  <si>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</si>
  <si>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</si>
  <si>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</si>
  <si>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</si>
  <si>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</si>
  <si>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</si>
  <si>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</si>
  <si>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</si>
  <si>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</si>
  <si>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</si>
  <si>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</si>
  <si>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</si>
  <si>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</si>
  <si>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</si>
  <si>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</si>
  <si>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</si>
  <si>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</si>
  <si>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</si>
  <si>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</si>
  <si>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</si>
  <si>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</si>
  <si>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</si>
  <si>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</si>
  <si>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</si>
  <si>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</si>
  <si>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</si>
  <si>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</si>
  <si>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</si>
  <si>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</si>
  <si>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</si>
  <si>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</si>
  <si>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Thitpa</t>
  </si>
  <si>
    <t>Rungruangkullapong</t>
  </si>
  <si>
    <t>TIME156</t>
  </si>
  <si>
    <t>Orientation</t>
  </si>
  <si>
    <t>Office</t>
  </si>
  <si>
    <t>ไปรับเช็คที่ กสทช / ทำงานบ้านพี่ปุ้ม</t>
  </si>
  <si>
    <t>เปิด  Book Bank ใหม่ / WFH</t>
  </si>
  <si>
    <t>HOME</t>
  </si>
  <si>
    <t>P'Poom's Home</t>
  </si>
  <si>
    <t>WFH</t>
  </si>
  <si>
    <t>ไป คปภ. / เข้าออฟฟิต</t>
  </si>
  <si>
    <t>คปภ/Office</t>
  </si>
  <si>
    <t>ทำงานบ้านพี่ปุ้ม</t>
  </si>
  <si>
    <t>WFH/ประชุมทีม</t>
  </si>
  <si>
    <t>office</t>
  </si>
  <si>
    <t>สร้างใบสำคัญจ่าย/ประชุมทีม</t>
  </si>
  <si>
    <t xml:space="preserve">สร้างใบรับรองหักภาษี ณ ที่จ่าย </t>
  </si>
  <si>
    <t>เคลียเอกสารการเงิน</t>
  </si>
  <si>
    <t>ส่งคู่สัญญาที่ตีตราแล้ว,รับเช็ค กสทช,จ่ายค่าโทรศัพท์</t>
  </si>
  <si>
    <t>กกพ/กสทช/ฟอจูน/office</t>
  </si>
  <si>
    <t>เคลียเอกสารการเงิน/เข้าเช็ค/ส่งใบโอนค่าเช่า</t>
  </si>
  <si>
    <t>วันหยุด</t>
  </si>
  <si>
    <t>แก้ไขจดหมายแจ้งลื่อนประชุม/สร้างใบสำคัญจ่าย</t>
  </si>
  <si>
    <t>ไปส่ง Proposal/ส่งรายงาน/ซื้อโทรศัพท์</t>
  </si>
  <si>
    <t>office/กสทช</t>
  </si>
  <si>
    <t>genaral/รับเช็ค/BO Meeting</t>
  </si>
  <si>
    <t>genaral/ไปส่ง Proposal</t>
  </si>
  <si>
    <t>office/Thai PBS</t>
  </si>
  <si>
    <t>genaral/ไปส่งงานที สถาบันเทคโนโลยีนิวเคลียร์</t>
  </si>
  <si>
    <t>office/สถบ.นิวเครียร์</t>
  </si>
  <si>
    <t>สร้างใบสำคัญจ่าย/แพ็คเอกสาร</t>
  </si>
  <si>
    <t>WFH/BO Meeting</t>
  </si>
  <si>
    <t>genaral/รับกล่อง</t>
  </si>
  <si>
    <t>genaral/แพ็คเอกสารการเงิน</t>
  </si>
  <si>
    <t>Co-Host zoom สำหรับการจัด Training</t>
  </si>
  <si>
    <t xml:space="preserve"> </t>
  </si>
  <si>
    <t>คีย์จ่ายพนังงานไม่ประจำ/BO Meeting</t>
  </si>
  <si>
    <t>คีย์จ่ายค่าที่ปรึกษาและวิทยากร</t>
  </si>
  <si>
    <t>ทำใบรับรองภาษีหัก ณ ที่จ่าย พนักงานไม่ประจำ/ที่ปรึกษา/วิทยากร</t>
  </si>
  <si>
    <t>จัดเอกสารทำจ่ายประจำเดือน/ส่งไปรษณีย์</t>
  </si>
  <si>
    <t>เคลียเอกสารจัดส่งบัญชี</t>
  </si>
  <si>
    <t>genaral / รับ TOR ที่ กกพ / ตีตราสารสัญญา คปภ</t>
  </si>
  <si>
    <t>genaral / เก็บของ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</si>
</sst>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4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/>
      <protection locked="0"/>
    </xf>
    <xf numFmtId="0" fontId="11" fillId="7" borderId="11" xfId="0" applyFont="1" applyFill="1" applyBorder="1" applyAlignment="1" applyProtection="1">
      <alignment horizontal="center" vertical="center"/>
      <protection locked="0"/>
    </xf>
    <xf numFmtId="0" fontId="11" fillId="7" borderId="10" xfId="0" applyFont="1" applyFill="1" applyBorder="1" applyAlignment="1" applyProtection="1">
      <alignment horizontal="center" vertical="center"/>
      <protection locked="0"/>
    </xf>
    <xf numFmtId="0" fontId="11" fillId="7" borderId="10" xfId="0" applyFont="1" applyFill="1" applyBorder="1" applyAlignment="1" applyProtection="1">
      <alignment vertical="center" wrapText="1"/>
      <protection locked="0"/>
    </xf>
    <xf numFmtId="2" fontId="11" fillId="7" borderId="3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7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3" t="s">
        <v>24</v>
      </c>
      <c r="C2" s="134"/>
      <c r="D2" s="134"/>
      <c r="E2" s="134"/>
      <c r="F2" s="134"/>
      <c r="G2" s="135"/>
      <c r="H2" s="2"/>
      <c r="I2" s="2"/>
    </row>
    <row r="3" spans="2:9" x14ac:dyDescent="0.35">
      <c r="B3" s="7" t="s">
        <v>25</v>
      </c>
      <c r="C3" s="139" t="s">
        <v>45</v>
      </c>
      <c r="D3" s="140"/>
      <c r="E3" s="140"/>
      <c r="F3" s="140"/>
      <c r="G3" s="141"/>
      <c r="H3" s="3"/>
      <c r="I3" s="3"/>
    </row>
    <row r="4" spans="2:9" x14ac:dyDescent="0.35">
      <c r="B4" s="6" t="s">
        <v>26</v>
      </c>
      <c r="C4" s="142" t="s">
        <v>46</v>
      </c>
      <c r="D4" s="143"/>
      <c r="E4" s="143"/>
      <c r="F4" s="143"/>
      <c r="G4" s="144"/>
      <c r="H4" s="3"/>
      <c r="I4" s="3"/>
    </row>
    <row r="5" spans="2:9" x14ac:dyDescent="0.35">
      <c r="B5" s="6" t="s">
        <v>27</v>
      </c>
      <c r="C5" s="142" t="s">
        <v>47</v>
      </c>
      <c r="D5" s="143"/>
      <c r="E5" s="143"/>
      <c r="F5" s="143"/>
      <c r="G5" s="144"/>
      <c r="H5" s="3"/>
      <c r="I5" s="3"/>
    </row>
    <row r="7" spans="2:9" ht="32.25" customHeight="1" x14ac:dyDescent="0.35">
      <c r="B7" s="153" t="s">
        <v>31</v>
      </c>
      <c r="C7" s="154"/>
      <c r="D7" s="154"/>
      <c r="E7" s="154"/>
      <c r="F7" s="154"/>
      <c r="G7" s="155"/>
      <c r="H7" s="3"/>
      <c r="I7" s="3"/>
    </row>
    <row r="8" spans="2:9" x14ac:dyDescent="0.35">
      <c r="B8" s="136" t="s">
        <v>28</v>
      </c>
      <c r="C8" s="137"/>
      <c r="D8" s="137"/>
      <c r="E8" s="137"/>
      <c r="F8" s="137"/>
      <c r="G8" s="138"/>
      <c r="H8" s="3"/>
      <c r="I8" s="3"/>
    </row>
    <row r="9" spans="2:9" x14ac:dyDescent="0.35">
      <c r="B9" s="150" t="s">
        <v>29</v>
      </c>
      <c r="C9" s="151"/>
      <c r="D9" s="151"/>
      <c r="E9" s="151"/>
      <c r="F9" s="151"/>
      <c r="G9" s="152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8" t="s">
        <v>49</v>
      </c>
      <c r="C12" s="145" t="s">
        <v>16</v>
      </c>
      <c r="D12" s="146"/>
      <c r="E12" s="146"/>
      <c r="F12" s="146"/>
      <c r="G12" s="146"/>
      <c r="H12" s="4"/>
      <c r="I12" s="4"/>
    </row>
    <row r="13" spans="2:9" ht="19.5" customHeight="1" x14ac:dyDescent="0.35">
      <c r="B13" s="60">
        <v>9001</v>
      </c>
      <c r="C13" s="115" t="s">
        <v>36</v>
      </c>
      <c r="D13" s="116"/>
      <c r="E13" s="116"/>
      <c r="F13" s="116"/>
      <c r="G13" s="117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60">
        <v>9002</v>
      </c>
      <c r="C15" s="147" t="s">
        <v>48</v>
      </c>
      <c r="D15" s="148"/>
      <c r="E15" s="148"/>
      <c r="F15" s="148"/>
      <c r="G15" s="149"/>
      <c r="H15" s="4"/>
      <c r="I15" s="4"/>
    </row>
    <row r="16" spans="2:9" ht="18.75" customHeight="1" x14ac:dyDescent="0.35">
      <c r="B16" s="61"/>
      <c r="C16" s="156" t="s">
        <v>43</v>
      </c>
      <c r="D16" s="157"/>
      <c r="E16" s="157"/>
      <c r="F16" s="157"/>
      <c r="G16" s="158"/>
      <c r="H16" s="4"/>
      <c r="I16" s="4"/>
    </row>
    <row r="17" spans="2:9" ht="18.75" customHeight="1" x14ac:dyDescent="0.35">
      <c r="B17" s="7" t="s">
        <v>15</v>
      </c>
      <c r="C17" s="118" t="s">
        <v>44</v>
      </c>
      <c r="D17" s="119"/>
      <c r="E17" s="119"/>
      <c r="F17" s="119"/>
      <c r="G17" s="120"/>
      <c r="H17" s="4"/>
      <c r="I17" s="4"/>
    </row>
    <row r="18" spans="2:9" ht="19.5" customHeight="1" x14ac:dyDescent="0.3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35">
      <c r="B19" s="63" t="s">
        <v>17</v>
      </c>
      <c r="C19" s="127"/>
      <c r="D19" s="128"/>
      <c r="E19" s="128"/>
      <c r="F19" s="128"/>
      <c r="G19" s="129"/>
      <c r="H19" s="4"/>
      <c r="I19" s="4"/>
    </row>
    <row r="20" spans="2:9" ht="19.5" customHeight="1" x14ac:dyDescent="0.3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35">
      <c r="B21" s="63" t="s">
        <v>17</v>
      </c>
      <c r="C21" s="127"/>
      <c r="D21" s="128"/>
      <c r="E21" s="128"/>
      <c r="F21" s="128"/>
      <c r="G21" s="129"/>
      <c r="H21" s="4"/>
      <c r="I21" s="4"/>
    </row>
    <row r="22" spans="2:9" ht="19.5" customHeight="1" x14ac:dyDescent="0.35">
      <c r="B22" s="60">
        <v>9005</v>
      </c>
      <c r="C22" s="115" t="s">
        <v>41</v>
      </c>
      <c r="D22" s="116"/>
      <c r="E22" s="116"/>
      <c r="F22" s="116"/>
      <c r="G22" s="117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35">
      <c r="B25" s="7" t="s">
        <v>22</v>
      </c>
      <c r="C25" s="127"/>
      <c r="D25" s="128"/>
      <c r="E25" s="128"/>
      <c r="F25" s="128"/>
      <c r="G25" s="129"/>
    </row>
    <row r="26" spans="2:9" ht="19.5" customHeight="1" x14ac:dyDescent="0.35">
      <c r="B26" s="60">
        <v>9007</v>
      </c>
      <c r="C26" s="115" t="s">
        <v>39</v>
      </c>
      <c r="D26" s="116"/>
      <c r="E26" s="116"/>
      <c r="F26" s="116"/>
      <c r="G26" s="117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60">
        <v>9008</v>
      </c>
      <c r="C28" s="115" t="s">
        <v>38</v>
      </c>
      <c r="D28" s="116"/>
      <c r="E28" s="116"/>
      <c r="F28" s="116"/>
      <c r="G28" s="117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60">
        <v>9009</v>
      </c>
      <c r="C30" s="124" t="s">
        <v>50</v>
      </c>
      <c r="D30" s="125"/>
      <c r="E30" s="125"/>
      <c r="F30" s="125"/>
      <c r="G30" s="126"/>
    </row>
    <row r="31" spans="2:9" x14ac:dyDescent="0.35">
      <c r="B31" s="61"/>
      <c r="C31" s="130" t="s">
        <v>51</v>
      </c>
      <c r="D31" s="131"/>
      <c r="E31" s="131"/>
      <c r="F31" s="131"/>
      <c r="G31" s="132"/>
    </row>
    <row r="32" spans="2:9" ht="19.5" customHeight="1" x14ac:dyDescent="0.35">
      <c r="B32" s="7" t="s">
        <v>21</v>
      </c>
      <c r="C32" s="127" t="s">
        <v>52</v>
      </c>
      <c r="D32" s="128"/>
      <c r="E32" s="128"/>
      <c r="F32" s="128"/>
      <c r="G32" s="129"/>
    </row>
    <row r="33" spans="2:7" ht="19.5" customHeight="1" x14ac:dyDescent="0.35">
      <c r="B33" s="60">
        <v>9010</v>
      </c>
      <c r="C33" s="115" t="s">
        <v>18</v>
      </c>
      <c r="D33" s="116"/>
      <c r="E33" s="116"/>
      <c r="F33" s="116"/>
      <c r="G33" s="117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60">
        <v>9013</v>
      </c>
      <c r="C35" s="115" t="s">
        <v>19</v>
      </c>
      <c r="D35" s="116"/>
      <c r="E35" s="116"/>
      <c r="F35" s="116"/>
      <c r="G35" s="117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60">
        <v>9014</v>
      </c>
      <c r="C37" s="115" t="s">
        <v>13</v>
      </c>
      <c r="D37" s="116"/>
      <c r="E37" s="116"/>
      <c r="F37" s="116"/>
      <c r="G37" s="117"/>
    </row>
    <row r="38" spans="2:7" ht="19.5" customHeight="1" x14ac:dyDescent="0.35">
      <c r="B38" s="64" t="s">
        <v>13</v>
      </c>
      <c r="C38" s="118"/>
      <c r="D38" s="119"/>
      <c r="E38" s="119"/>
      <c r="F38" s="119"/>
      <c r="G38" s="120"/>
    </row>
    <row r="39" spans="2:7" ht="19.5" customHeight="1" x14ac:dyDescent="0.35">
      <c r="B39" s="60">
        <v>9015</v>
      </c>
      <c r="C39" s="115" t="s">
        <v>20</v>
      </c>
      <c r="D39" s="116"/>
      <c r="E39" s="116"/>
      <c r="F39" s="116"/>
      <c r="G39" s="117"/>
    </row>
    <row r="40" spans="2:7" ht="19.5" customHeight="1" x14ac:dyDescent="0.35">
      <c r="B40" s="64" t="s">
        <v>14</v>
      </c>
      <c r="C40" s="121"/>
      <c r="D40" s="122"/>
      <c r="E40" s="122"/>
      <c r="F40" s="122"/>
      <c r="G40" s="12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78" priority="29" stopIfTrue="1">
      <formula>IF($A11=1,B11,)</formula>
    </cfRule>
    <cfRule type="expression" dxfId="177" priority="30" stopIfTrue="1">
      <formula>IF($A11="",B11,)</formula>
    </cfRule>
  </conditionalFormatting>
  <conditionalFormatting sqref="E11:E15">
    <cfRule type="expression" dxfId="176" priority="31" stopIfTrue="1">
      <formula>IF($A11="",B11,"")</formula>
    </cfRule>
  </conditionalFormatting>
  <conditionalFormatting sqref="E16:E124">
    <cfRule type="expression" dxfId="175" priority="32" stopIfTrue="1">
      <formula>IF($A16&lt;&gt;1,B16,"")</formula>
    </cfRule>
  </conditionalFormatting>
  <conditionalFormatting sqref="D11:D124">
    <cfRule type="expression" dxfId="174" priority="33" stopIfTrue="1">
      <formula>IF($A11="",B11,)</formula>
    </cfRule>
  </conditionalFormatting>
  <conditionalFormatting sqref="G11:G16 G82:G119 G18:G76">
    <cfRule type="expression" dxfId="173" priority="34" stopIfTrue="1">
      <formula>#REF!="Freelancer"</formula>
    </cfRule>
    <cfRule type="expression" dxfId="172" priority="35" stopIfTrue="1">
      <formula>#REF!="DTC Int. Staff"</formula>
    </cfRule>
  </conditionalFormatting>
  <conditionalFormatting sqref="G115:G119 G87:G104 G18:G22 G33:G49 G60:G76">
    <cfRule type="expression" dxfId="171" priority="27" stopIfTrue="1">
      <formula>$F$5="Freelancer"</formula>
    </cfRule>
    <cfRule type="expression" dxfId="170" priority="28" stopIfTrue="1">
      <formula>$F$5="DTC Int. Staff"</formula>
    </cfRule>
  </conditionalFormatting>
  <conditionalFormatting sqref="G16">
    <cfRule type="expression" dxfId="169" priority="25" stopIfTrue="1">
      <formula>#REF!="Freelancer"</formula>
    </cfRule>
    <cfRule type="expression" dxfId="168" priority="26" stopIfTrue="1">
      <formula>#REF!="DTC Int. Staff"</formula>
    </cfRule>
  </conditionalFormatting>
  <conditionalFormatting sqref="G16">
    <cfRule type="expression" dxfId="167" priority="23" stopIfTrue="1">
      <formula>$F$5="Freelancer"</formula>
    </cfRule>
    <cfRule type="expression" dxfId="166" priority="24" stopIfTrue="1">
      <formula>$F$5="DTC Int. Staff"</formula>
    </cfRule>
  </conditionalFormatting>
  <conditionalFormatting sqref="G17">
    <cfRule type="expression" dxfId="165" priority="21" stopIfTrue="1">
      <formula>#REF!="Freelancer"</formula>
    </cfRule>
    <cfRule type="expression" dxfId="164" priority="22" stopIfTrue="1">
      <formula>#REF!="DTC Int. Staff"</formula>
    </cfRule>
  </conditionalFormatting>
  <conditionalFormatting sqref="G17">
    <cfRule type="expression" dxfId="163" priority="19" stopIfTrue="1">
      <formula>$F$5="Freelancer"</formula>
    </cfRule>
    <cfRule type="expression" dxfId="162" priority="20" stopIfTrue="1">
      <formula>$F$5="DTC Int. Staff"</formula>
    </cfRule>
  </conditionalFormatting>
  <conditionalFormatting sqref="C126">
    <cfRule type="expression" dxfId="161" priority="16" stopIfTrue="1">
      <formula>IF($A126=1,B126,)</formula>
    </cfRule>
    <cfRule type="expression" dxfId="160" priority="17" stopIfTrue="1">
      <formula>IF($A126="",B126,)</formula>
    </cfRule>
  </conditionalFormatting>
  <conditionalFormatting sqref="D126">
    <cfRule type="expression" dxfId="159" priority="18" stopIfTrue="1">
      <formula>IF($A126="",B126,)</formula>
    </cfRule>
  </conditionalFormatting>
  <conditionalFormatting sqref="C125">
    <cfRule type="expression" dxfId="158" priority="13" stopIfTrue="1">
      <formula>IF($A125=1,B125,)</formula>
    </cfRule>
    <cfRule type="expression" dxfId="157" priority="14" stopIfTrue="1">
      <formula>IF($A125="",B125,)</formula>
    </cfRule>
  </conditionalFormatting>
  <conditionalFormatting sqref="D125">
    <cfRule type="expression" dxfId="156" priority="15" stopIfTrue="1">
      <formula>IF($A125="",B125,)</formula>
    </cfRule>
  </conditionalFormatting>
  <conditionalFormatting sqref="E125">
    <cfRule type="expression" dxfId="155" priority="12" stopIfTrue="1">
      <formula>IF($A125&lt;&gt;1,B125,"")</formula>
    </cfRule>
  </conditionalFormatting>
  <conditionalFormatting sqref="E126">
    <cfRule type="expression" dxfId="154" priority="11" stopIfTrue="1">
      <formula>IF($A126&lt;&gt;1,B126,"")</formula>
    </cfRule>
  </conditionalFormatting>
  <conditionalFormatting sqref="G55:G59">
    <cfRule type="expression" dxfId="153" priority="9" stopIfTrue="1">
      <formula>$F$5="Freelancer"</formula>
    </cfRule>
    <cfRule type="expression" dxfId="152" priority="10" stopIfTrue="1">
      <formula>$F$5="DTC Int. Staff"</formula>
    </cfRule>
  </conditionalFormatting>
  <conditionalFormatting sqref="G77:G81">
    <cfRule type="expression" dxfId="151" priority="7" stopIfTrue="1">
      <formula>#REF!="Freelancer"</formula>
    </cfRule>
    <cfRule type="expression" dxfId="150" priority="8" stopIfTrue="1">
      <formula>#REF!="DTC Int. Staff"</formula>
    </cfRule>
  </conditionalFormatting>
  <conditionalFormatting sqref="G77:G81">
    <cfRule type="expression" dxfId="149" priority="5" stopIfTrue="1">
      <formula>$F$5="Freelancer"</formula>
    </cfRule>
    <cfRule type="expression" dxfId="14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5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5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5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5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5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5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5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5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5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5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5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5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5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5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5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5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5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5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5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5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5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5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5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5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5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5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47" priority="42" stopIfTrue="1">
      <formula>IF($A11=1,B11,)</formula>
    </cfRule>
    <cfRule type="expression" dxfId="146" priority="43" stopIfTrue="1">
      <formula>IF($A11="",B11,)</formula>
    </cfRule>
  </conditionalFormatting>
  <conditionalFormatting sqref="E11:E15">
    <cfRule type="expression" dxfId="145" priority="44" stopIfTrue="1">
      <formula>IF($A11="",B11,"")</formula>
    </cfRule>
  </conditionalFormatting>
  <conditionalFormatting sqref="E17:E20 E26:E43 E48 E53:E70 E75 E80:E98 E103 E108:E119">
    <cfRule type="expression" dxfId="144" priority="45" stopIfTrue="1">
      <formula>IF($A17&lt;&gt;1,B17,"")</formula>
    </cfRule>
  </conditionalFormatting>
  <conditionalFormatting sqref="D11:D15 D26:D43 D48 D53:D70 D75 D80:D98 D103 D108:D119 D17:D20">
    <cfRule type="expression" dxfId="143" priority="46" stopIfTrue="1">
      <formula>IF($A11="",B11,)</formula>
    </cfRule>
  </conditionalFormatting>
  <conditionalFormatting sqref="G11:G20 G26:G84 G90:G119">
    <cfRule type="expression" dxfId="142" priority="47" stopIfTrue="1">
      <formula>#REF!="Freelancer"</formula>
    </cfRule>
    <cfRule type="expression" dxfId="141" priority="48" stopIfTrue="1">
      <formula>#REF!="DTC Int. Staff"</formula>
    </cfRule>
  </conditionalFormatting>
  <conditionalFormatting sqref="G119 G26:G30 G37:G57 G64:G84 G91:G112">
    <cfRule type="expression" dxfId="140" priority="40" stopIfTrue="1">
      <formula>$F$5="Freelancer"</formula>
    </cfRule>
    <cfRule type="expression" dxfId="139" priority="41" stopIfTrue="1">
      <formula>$F$5="DTC Int. Staff"</formula>
    </cfRule>
  </conditionalFormatting>
  <conditionalFormatting sqref="G16:G20">
    <cfRule type="expression" dxfId="138" priority="38" stopIfTrue="1">
      <formula>#REF!="Freelancer"</formula>
    </cfRule>
    <cfRule type="expression" dxfId="137" priority="39" stopIfTrue="1">
      <formula>#REF!="DTC Int. Staff"</formula>
    </cfRule>
  </conditionalFormatting>
  <conditionalFormatting sqref="G16:G20">
    <cfRule type="expression" dxfId="136" priority="36" stopIfTrue="1">
      <formula>$F$5="Freelancer"</formula>
    </cfRule>
    <cfRule type="expression" dxfId="135" priority="37" stopIfTrue="1">
      <formula>$F$5="DTC Int. Staff"</formula>
    </cfRule>
  </conditionalFormatting>
  <conditionalFormatting sqref="G21:G25">
    <cfRule type="expression" dxfId="134" priority="34" stopIfTrue="1">
      <formula>#REF!="Freelancer"</formula>
    </cfRule>
    <cfRule type="expression" dxfId="133" priority="35" stopIfTrue="1">
      <formula>#REF!="DTC Int. Staff"</formula>
    </cfRule>
  </conditionalFormatting>
  <conditionalFormatting sqref="G21:G25">
    <cfRule type="expression" dxfId="132" priority="32" stopIfTrue="1">
      <formula>$F$5="Freelancer"</formula>
    </cfRule>
    <cfRule type="expression" dxfId="131" priority="33" stopIfTrue="1">
      <formula>$F$5="DTC Int. Staff"</formula>
    </cfRule>
  </conditionalFormatting>
  <conditionalFormatting sqref="G63">
    <cfRule type="expression" dxfId="130" priority="22" stopIfTrue="1">
      <formula>$F$5="Freelancer"</formula>
    </cfRule>
    <cfRule type="expression" dxfId="129" priority="23" stopIfTrue="1">
      <formula>$F$5="DTC Int. Staff"</formula>
    </cfRule>
  </conditionalFormatting>
  <conditionalFormatting sqref="G85:G89">
    <cfRule type="expression" dxfId="128" priority="20" stopIfTrue="1">
      <formula>#REF!="Freelancer"</formula>
    </cfRule>
    <cfRule type="expression" dxfId="127" priority="21" stopIfTrue="1">
      <formula>#REF!="DTC Int. Staff"</formula>
    </cfRule>
  </conditionalFormatting>
  <conditionalFormatting sqref="G85:G89">
    <cfRule type="expression" dxfId="126" priority="18" stopIfTrue="1">
      <formula>$F$5="Freelancer"</formula>
    </cfRule>
    <cfRule type="expression" dxfId="125" priority="19" stopIfTrue="1">
      <formula>$F$5="DTC Int. Staff"</formula>
    </cfRule>
  </conditionalFormatting>
  <conditionalFormatting sqref="E22:E25">
    <cfRule type="expression" dxfId="124" priority="16" stopIfTrue="1">
      <formula>IF($A22&lt;&gt;1,B22,"")</formula>
    </cfRule>
  </conditionalFormatting>
  <conditionalFormatting sqref="D22:D25">
    <cfRule type="expression" dxfId="123" priority="17" stopIfTrue="1">
      <formula>IF($A22="",B22,)</formula>
    </cfRule>
  </conditionalFormatting>
  <conditionalFormatting sqref="E44:E47">
    <cfRule type="expression" dxfId="122" priority="14" stopIfTrue="1">
      <formula>IF($A44&lt;&gt;1,B44,"")</formula>
    </cfRule>
  </conditionalFormatting>
  <conditionalFormatting sqref="D44:D47">
    <cfRule type="expression" dxfId="121" priority="15" stopIfTrue="1">
      <formula>IF($A44="",B44,)</formula>
    </cfRule>
  </conditionalFormatting>
  <conditionalFormatting sqref="E49:E52">
    <cfRule type="expression" dxfId="120" priority="12" stopIfTrue="1">
      <formula>IF($A49&lt;&gt;1,B49,"")</formula>
    </cfRule>
  </conditionalFormatting>
  <conditionalFormatting sqref="D49:D52">
    <cfRule type="expression" dxfId="119" priority="13" stopIfTrue="1">
      <formula>IF($A49="",B49,)</formula>
    </cfRule>
  </conditionalFormatting>
  <conditionalFormatting sqref="E71:E74">
    <cfRule type="expression" dxfId="118" priority="10" stopIfTrue="1">
      <formula>IF($A71&lt;&gt;1,B71,"")</formula>
    </cfRule>
  </conditionalFormatting>
  <conditionalFormatting sqref="D71:D74">
    <cfRule type="expression" dxfId="117" priority="11" stopIfTrue="1">
      <formula>IF($A71="",B71,)</formula>
    </cfRule>
  </conditionalFormatting>
  <conditionalFormatting sqref="E76:E79">
    <cfRule type="expression" dxfId="116" priority="8" stopIfTrue="1">
      <formula>IF($A76&lt;&gt;1,B76,"")</formula>
    </cfRule>
  </conditionalFormatting>
  <conditionalFormatting sqref="D76:D79">
    <cfRule type="expression" dxfId="115" priority="9" stopIfTrue="1">
      <formula>IF($A76="",B76,)</formula>
    </cfRule>
  </conditionalFormatting>
  <conditionalFormatting sqref="E93">
    <cfRule type="timePeriod" dxfId="11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13" priority="5" stopIfTrue="1">
      <formula>IF($A99&lt;&gt;1,B99,"")</formula>
    </cfRule>
  </conditionalFormatting>
  <conditionalFormatting sqref="D99:D102">
    <cfRule type="expression" dxfId="112" priority="6" stopIfTrue="1">
      <formula>IF($A99="",B99,)</formula>
    </cfRule>
  </conditionalFormatting>
  <conditionalFormatting sqref="E99:E102">
    <cfRule type="timePeriod" dxfId="11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0" priority="2" stopIfTrue="1">
      <formula>IF($A104&lt;&gt;1,B104,"")</formula>
    </cfRule>
  </conditionalFormatting>
  <conditionalFormatting sqref="D104:D107">
    <cfRule type="expression" dxfId="109" priority="3" stopIfTrue="1">
      <formula>IF($A104="",B104,)</formula>
    </cfRule>
  </conditionalFormatting>
  <conditionalFormatting sqref="E104:E107">
    <cfRule type="timePeriod" dxfId="10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4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5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5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5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5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5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4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4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4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4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5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5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5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5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5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4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4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4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4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4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5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6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6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5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5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5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5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6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6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6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6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6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4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6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6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6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4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5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5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5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5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6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6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6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4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6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5"/>
    </row>
    <row r="126" spans="1:10" ht="22.5" customHeight="1" x14ac:dyDescent="0.25">
      <c r="A126" s="31"/>
      <c r="C126" s="76"/>
      <c r="D126" s="93" t="str">
        <f>D125</f>
        <v>Tue</v>
      </c>
      <c r="E126" s="94">
        <f>E125</f>
        <v>44285</v>
      </c>
      <c r="F126" s="95"/>
      <c r="G126" s="96"/>
      <c r="H126" s="97"/>
      <c r="I126" s="96"/>
      <c r="J126" s="98"/>
    </row>
    <row r="127" spans="1:10" ht="22.5" customHeight="1" x14ac:dyDescent="0.25">
      <c r="A127" s="31"/>
      <c r="C127" s="76"/>
      <c r="D127" s="93" t="str">
        <f t="shared" ref="D127:D129" si="35">D126</f>
        <v>Tue</v>
      </c>
      <c r="E127" s="94">
        <f t="shared" ref="E127:E129" si="36">E126</f>
        <v>44285</v>
      </c>
      <c r="F127" s="95"/>
      <c r="G127" s="96"/>
      <c r="H127" s="97"/>
      <c r="I127" s="96"/>
      <c r="J127" s="98"/>
    </row>
    <row r="128" spans="1:10" ht="22.5" customHeight="1" x14ac:dyDescent="0.25">
      <c r="A128" s="31"/>
      <c r="C128" s="76"/>
      <c r="D128" s="93" t="str">
        <f t="shared" si="35"/>
        <v>Tue</v>
      </c>
      <c r="E128" s="94">
        <f t="shared" si="36"/>
        <v>44285</v>
      </c>
      <c r="F128" s="95"/>
      <c r="G128" s="96"/>
      <c r="H128" s="97"/>
      <c r="I128" s="96"/>
      <c r="J128" s="98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5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4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4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4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4"/>
    </row>
    <row r="134" spans="1:10" ht="22.5" customHeight="1" thickBot="1" x14ac:dyDescent="0.3">
      <c r="A134" s="31"/>
      <c r="C134" s="82"/>
      <c r="D134" s="87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7" priority="29" stopIfTrue="1">
      <formula>IF($A11=1,B11,)</formula>
    </cfRule>
    <cfRule type="expression" dxfId="106" priority="30" stopIfTrue="1">
      <formula>IF($A11="",B11,)</formula>
    </cfRule>
  </conditionalFormatting>
  <conditionalFormatting sqref="E11:E15">
    <cfRule type="expression" dxfId="105" priority="31" stopIfTrue="1">
      <formula>IF($A11="",B11,"")</formula>
    </cfRule>
  </conditionalFormatting>
  <conditionalFormatting sqref="E130:E134 E26:E124">
    <cfRule type="expression" dxfId="104" priority="32" stopIfTrue="1">
      <formula>IF($A26&lt;&gt;1,B26,"")</formula>
    </cfRule>
  </conditionalFormatting>
  <conditionalFormatting sqref="D130:D134 D11:D15 D26:D124">
    <cfRule type="expression" dxfId="103" priority="33" stopIfTrue="1">
      <formula>IF($A11="",B11,)</formula>
    </cfRule>
  </conditionalFormatting>
  <conditionalFormatting sqref="G11:G20 G26:G84 G90:G119">
    <cfRule type="expression" dxfId="102" priority="34" stopIfTrue="1">
      <formula>#REF!="Freelancer"</formula>
    </cfRule>
    <cfRule type="expression" dxfId="101" priority="35" stopIfTrue="1">
      <formula>#REF!="DTC Int. Staff"</formula>
    </cfRule>
  </conditionalFormatting>
  <conditionalFormatting sqref="G119 G26:G30 G37:G57 G64:G84 G91:G112">
    <cfRule type="expression" dxfId="100" priority="27" stopIfTrue="1">
      <formula>$F$5="Freelancer"</formula>
    </cfRule>
    <cfRule type="expression" dxfId="99" priority="28" stopIfTrue="1">
      <formula>$F$5="DTC Int. Staff"</formula>
    </cfRule>
  </conditionalFormatting>
  <conditionalFormatting sqref="G16:G20">
    <cfRule type="expression" dxfId="98" priority="25" stopIfTrue="1">
      <formula>#REF!="Freelancer"</formula>
    </cfRule>
    <cfRule type="expression" dxfId="97" priority="26" stopIfTrue="1">
      <formula>#REF!="DTC Int. Staff"</formula>
    </cfRule>
  </conditionalFormatting>
  <conditionalFormatting sqref="G16:G20">
    <cfRule type="expression" dxfId="96" priority="23" stopIfTrue="1">
      <formula>$F$5="Freelancer"</formula>
    </cfRule>
    <cfRule type="expression" dxfId="95" priority="24" stopIfTrue="1">
      <formula>$F$5="DTC Int. Staff"</formula>
    </cfRule>
  </conditionalFormatting>
  <conditionalFormatting sqref="G21:G25">
    <cfRule type="expression" dxfId="94" priority="21" stopIfTrue="1">
      <formula>#REF!="Freelancer"</formula>
    </cfRule>
    <cfRule type="expression" dxfId="93" priority="22" stopIfTrue="1">
      <formula>#REF!="DTC Int. Staff"</formula>
    </cfRule>
  </conditionalFormatting>
  <conditionalFormatting sqref="G21:G25">
    <cfRule type="expression" dxfId="92" priority="19" stopIfTrue="1">
      <formula>$F$5="Freelancer"</formula>
    </cfRule>
    <cfRule type="expression" dxfId="91" priority="20" stopIfTrue="1">
      <formula>$F$5="DTC Int. Staff"</formula>
    </cfRule>
  </conditionalFormatting>
  <conditionalFormatting sqref="C125:C129">
    <cfRule type="expression" dxfId="90" priority="13" stopIfTrue="1">
      <formula>IF($A125=1,B125,)</formula>
    </cfRule>
    <cfRule type="expression" dxfId="89" priority="14" stopIfTrue="1">
      <formula>IF($A125="",B125,)</formula>
    </cfRule>
  </conditionalFormatting>
  <conditionalFormatting sqref="D125:D129">
    <cfRule type="expression" dxfId="88" priority="15" stopIfTrue="1">
      <formula>IF($A125="",B125,)</formula>
    </cfRule>
  </conditionalFormatting>
  <conditionalFormatting sqref="E125:E129">
    <cfRule type="expression" dxfId="87" priority="12" stopIfTrue="1">
      <formula>IF($A125&lt;&gt;1,B125,"")</formula>
    </cfRule>
  </conditionalFormatting>
  <conditionalFormatting sqref="G63">
    <cfRule type="expression" dxfId="86" priority="9" stopIfTrue="1">
      <formula>$F$5="Freelancer"</formula>
    </cfRule>
    <cfRule type="expression" dxfId="85" priority="10" stopIfTrue="1">
      <formula>$F$5="DTC Int. Staff"</formula>
    </cfRule>
  </conditionalFormatting>
  <conditionalFormatting sqref="G85:G89">
    <cfRule type="expression" dxfId="84" priority="7" stopIfTrue="1">
      <formula>#REF!="Freelancer"</formula>
    </cfRule>
    <cfRule type="expression" dxfId="83" priority="8" stopIfTrue="1">
      <formula>#REF!="DTC Int. Staff"</formula>
    </cfRule>
  </conditionalFormatting>
  <conditionalFormatting sqref="G85:G89">
    <cfRule type="expression" dxfId="82" priority="5" stopIfTrue="1">
      <formula>$F$5="Freelancer"</formula>
    </cfRule>
    <cfRule type="expression" dxfId="81" priority="6" stopIfTrue="1">
      <formula>$F$5="DTC Int. Staff"</formula>
    </cfRule>
  </conditionalFormatting>
  <conditionalFormatting sqref="E17:E20">
    <cfRule type="expression" dxfId="80" priority="3" stopIfTrue="1">
      <formula>IF($A17="",B17,"")</formula>
    </cfRule>
  </conditionalFormatting>
  <conditionalFormatting sqref="D17:D20">
    <cfRule type="expression" dxfId="79" priority="4" stopIfTrue="1">
      <formula>IF($A17="",B17,)</formula>
    </cfRule>
  </conditionalFormatting>
  <conditionalFormatting sqref="E22:E25">
    <cfRule type="expression" dxfId="78" priority="1" stopIfTrue="1">
      <formula>IF($A22="",B22,"")</formula>
    </cfRule>
  </conditionalFormatting>
  <conditionalFormatting sqref="D22:D25">
    <cfRule type="expression" dxfId="7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29"/>
  <sheetViews>
    <sheetView showGridLines="0" topLeftCell="D73" zoomScale="90" zoomScaleNormal="90" workbookViewId="0">
      <selection activeCell="H82" sqref="H8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269531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SUM(J10:J95)</f>
        <v>80</v>
      </c>
      <c r="J8" s="25">
        <f>I8/8</f>
        <v>10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84" si="0">IF(OR(C11="f",C11="u",C11="F",C11="U"),"",IF(OR(B11=1,B11=2,B11=3,B11=4,B11=5),1,""))</f>
        <v>1</v>
      </c>
      <c r="B11" s="8">
        <f t="shared" ref="B11:B82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46"/>
      <c r="G12" s="47"/>
      <c r="H12" s="48"/>
      <c r="I12" s="47"/>
      <c r="J12" s="49"/>
    </row>
    <row r="13" spans="1:10" ht="22.5" customHeight="1" x14ac:dyDescent="0.25">
      <c r="A13" s="31"/>
      <c r="C13" s="40"/>
      <c r="D13" s="44" t="str">
        <f>D12</f>
        <v>Fri</v>
      </c>
      <c r="E13" s="45">
        <f>E12</f>
        <v>44288</v>
      </c>
      <c r="F13" s="46"/>
      <c r="G13" s="47"/>
      <c r="H13" s="48"/>
      <c r="I13" s="47"/>
      <c r="J13" s="49"/>
    </row>
    <row r="14" spans="1:10" ht="22.5" customHeight="1" x14ac:dyDescent="0.25">
      <c r="A14" s="31"/>
      <c r="C14" s="40"/>
      <c r="D14" s="44" t="str">
        <f t="shared" ref="D14:D16" si="2">D13</f>
        <v>Fri</v>
      </c>
      <c r="E14" s="45">
        <f t="shared" ref="E14:E16" si="3">E13</f>
        <v>44288</v>
      </c>
      <c r="F14" s="46"/>
      <c r="G14" s="47"/>
      <c r="H14" s="48"/>
      <c r="I14" s="47"/>
      <c r="J14" s="49"/>
    </row>
    <row r="15" spans="1:10" ht="22.5" customHeight="1" x14ac:dyDescent="0.25">
      <c r="A15" s="31"/>
      <c r="C15" s="40"/>
      <c r="D15" s="44" t="str">
        <f t="shared" si="2"/>
        <v>Fri</v>
      </c>
      <c r="E15" s="45">
        <f t="shared" si="3"/>
        <v>44288</v>
      </c>
      <c r="F15" s="46"/>
      <c r="G15" s="47"/>
      <c r="H15" s="48"/>
      <c r="I15" s="47"/>
      <c r="J15" s="49"/>
    </row>
    <row r="16" spans="1:10" ht="22.5" customHeight="1" x14ac:dyDescent="0.25">
      <c r="A16" s="31"/>
      <c r="C16" s="40"/>
      <c r="D16" s="44" t="str">
        <f t="shared" si="2"/>
        <v>Fri</v>
      </c>
      <c r="E16" s="45">
        <f t="shared" si="3"/>
        <v>44288</v>
      </c>
      <c r="F16" s="46"/>
      <c r="G16" s="47"/>
      <c r="H16" s="48"/>
      <c r="I16" s="47"/>
      <c r="J16" s="49"/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40"/>
      <c r="D17" s="41" t="str">
        <f>IF(B17=1,"Mo",IF(B17=2,"Tue",IF(B17=3,"Wed",IF(B17=4,"Thu",IF(B17=5,"Fri",IF(B17=6,"Sat",IF(B17=7,"Sun","")))))))</f>
        <v>Sat</v>
      </c>
      <c r="E17" s="42">
        <f>+E12+1</f>
        <v>44289</v>
      </c>
      <c r="F17" s="35"/>
      <c r="G17" s="36"/>
      <c r="H17" s="37"/>
      <c r="I17" s="36"/>
      <c r="J17" s="38"/>
    </row>
    <row r="18" spans="1:10" ht="22.5" customHeight="1" x14ac:dyDescent="0.25">
      <c r="A18" s="31" t="str">
        <f t="shared" si="0"/>
        <v/>
      </c>
      <c r="B18" s="8">
        <f t="shared" si="1"/>
        <v>7</v>
      </c>
      <c r="C18" s="40"/>
      <c r="D18" s="33" t="str">
        <f t="shared" ref="D18:D82" si="4">IF(B18=1,"Mo",IF(B18=2,"Tue",IF(B18=3,"Wed",IF(B18=4,"Thu",IF(B18=5,"Fri",IF(B18=6,"Sat",IF(B18=7,"Sun","")))))))</f>
        <v>Sun</v>
      </c>
      <c r="E18" s="34">
        <f t="shared" ref="E18:E72" si="5">+E17+1</f>
        <v>44290</v>
      </c>
      <c r="F18" s="35"/>
      <c r="G18" s="36"/>
      <c r="H18" s="37"/>
      <c r="I18" s="36"/>
      <c r="J18" s="38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40"/>
      <c r="D19" s="44" t="str">
        <f t="shared" si="4"/>
        <v>Mo</v>
      </c>
      <c r="E19" s="45">
        <f>+E18+1</f>
        <v>44291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>D19</f>
        <v>Mo</v>
      </c>
      <c r="E20" s="45">
        <f>E19</f>
        <v>44291</v>
      </c>
      <c r="F20" s="46"/>
      <c r="G20" s="47"/>
      <c r="H20" s="48"/>
      <c r="I20" s="47"/>
      <c r="J20" s="49"/>
    </row>
    <row r="21" spans="1:10" ht="22.5" customHeight="1" x14ac:dyDescent="0.25">
      <c r="A21" s="31"/>
      <c r="C21" s="40"/>
      <c r="D21" s="44" t="str">
        <f t="shared" ref="D21:E23" si="6">D20</f>
        <v>Mo</v>
      </c>
      <c r="E21" s="45">
        <f t="shared" si="6"/>
        <v>44291</v>
      </c>
      <c r="F21" s="46"/>
      <c r="G21" s="47"/>
      <c r="H21" s="48"/>
      <c r="I21" s="47"/>
      <c r="J21" s="49"/>
    </row>
    <row r="22" spans="1:10" ht="22.5" customHeight="1" x14ac:dyDescent="0.25">
      <c r="A22" s="31"/>
      <c r="C22" s="40"/>
      <c r="D22" s="44" t="str">
        <f t="shared" si="6"/>
        <v>Mo</v>
      </c>
      <c r="E22" s="45">
        <f t="shared" si="6"/>
        <v>44291</v>
      </c>
      <c r="F22" s="46"/>
      <c r="G22" s="47"/>
      <c r="H22" s="48"/>
      <c r="I22" s="47"/>
      <c r="J22" s="49"/>
    </row>
    <row r="23" spans="1:10" ht="22.5" customHeight="1" x14ac:dyDescent="0.25">
      <c r="A23" s="31"/>
      <c r="C23" s="40"/>
      <c r="D23" s="44" t="str">
        <f t="shared" si="6"/>
        <v>Mo</v>
      </c>
      <c r="E23" s="45">
        <f t="shared" si="6"/>
        <v>44291</v>
      </c>
      <c r="F23" s="46"/>
      <c r="G23" s="47"/>
      <c r="H23" s="48"/>
      <c r="I23" s="47"/>
      <c r="J23" s="49"/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33" t="str">
        <f t="shared" si="4"/>
        <v>Tue</v>
      </c>
      <c r="E24" s="34">
        <f>+E19+1</f>
        <v>44292</v>
      </c>
      <c r="F24" s="35"/>
      <c r="G24" s="36"/>
      <c r="H24" s="50"/>
      <c r="I24" s="36"/>
      <c r="J24" s="38"/>
    </row>
    <row r="25" spans="1:10" ht="22.5" customHeight="1" x14ac:dyDescent="0.25">
      <c r="A25" s="31"/>
      <c r="C25" s="40"/>
      <c r="D25" s="33" t="str">
        <f>D24</f>
        <v>Tue</v>
      </c>
      <c r="E25" s="34">
        <f>E24</f>
        <v>44292</v>
      </c>
      <c r="F25" s="35"/>
      <c r="G25" s="36"/>
      <c r="H25" s="50"/>
      <c r="I25" s="36"/>
      <c r="J25" s="38"/>
    </row>
    <row r="26" spans="1:10" ht="22.5" customHeight="1" x14ac:dyDescent="0.25">
      <c r="A26" s="31"/>
      <c r="C26" s="40"/>
      <c r="D26" s="33" t="str">
        <f t="shared" ref="D26:E28" si="7">D25</f>
        <v>Tue</v>
      </c>
      <c r="E26" s="34">
        <f t="shared" si="7"/>
        <v>44292</v>
      </c>
      <c r="F26" s="35"/>
      <c r="G26" s="36"/>
      <c r="H26" s="50"/>
      <c r="I26" s="36"/>
      <c r="J26" s="38"/>
    </row>
    <row r="27" spans="1:10" ht="22.5" customHeight="1" x14ac:dyDescent="0.25">
      <c r="A27" s="31"/>
      <c r="C27" s="40"/>
      <c r="D27" s="33" t="str">
        <f t="shared" si="7"/>
        <v>Tue</v>
      </c>
      <c r="E27" s="34">
        <f t="shared" si="7"/>
        <v>44292</v>
      </c>
      <c r="F27" s="35"/>
      <c r="G27" s="36"/>
      <c r="H27" s="50"/>
      <c r="I27" s="36"/>
      <c r="J27" s="38"/>
    </row>
    <row r="28" spans="1:10" ht="22.5" customHeight="1" x14ac:dyDescent="0.25">
      <c r="A28" s="31"/>
      <c r="C28" s="40"/>
      <c r="D28" s="33" t="str">
        <f t="shared" si="7"/>
        <v>Tue</v>
      </c>
      <c r="E28" s="34">
        <f t="shared" si="7"/>
        <v>44292</v>
      </c>
      <c r="F28" s="35"/>
      <c r="G28" s="36"/>
      <c r="H28" s="50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40"/>
      <c r="D29" s="44" t="str">
        <f t="shared" si="4"/>
        <v>Wed</v>
      </c>
      <c r="E29" s="45">
        <f>+E24+1</f>
        <v>44293</v>
      </c>
      <c r="F29" s="46"/>
      <c r="G29" s="47"/>
      <c r="H29" s="48"/>
      <c r="I29" s="47"/>
      <c r="J29" s="49"/>
    </row>
    <row r="30" spans="1:10" ht="22.5" customHeight="1" x14ac:dyDescent="0.25">
      <c r="A30" s="31"/>
      <c r="C30" s="40"/>
      <c r="D30" s="44" t="str">
        <f>D29</f>
        <v>Wed</v>
      </c>
      <c r="E30" s="45">
        <f>E29</f>
        <v>44293</v>
      </c>
      <c r="F30" s="46"/>
      <c r="G30" s="47"/>
      <c r="H30" s="48"/>
      <c r="I30" s="47"/>
      <c r="J30" s="49"/>
    </row>
    <row r="31" spans="1:10" ht="22.5" customHeight="1" x14ac:dyDescent="0.25">
      <c r="A31" s="31"/>
      <c r="C31" s="40"/>
      <c r="D31" s="44" t="str">
        <f t="shared" ref="D31:E33" si="8">D30</f>
        <v>Wed</v>
      </c>
      <c r="E31" s="45">
        <f t="shared" si="8"/>
        <v>44293</v>
      </c>
      <c r="F31" s="46"/>
      <c r="G31" s="47"/>
      <c r="H31" s="48"/>
      <c r="I31" s="47"/>
      <c r="J31" s="49"/>
    </row>
    <row r="32" spans="1:10" ht="22.5" customHeight="1" x14ac:dyDescent="0.25">
      <c r="A32" s="31"/>
      <c r="C32" s="40"/>
      <c r="D32" s="44" t="str">
        <f t="shared" si="8"/>
        <v>Wed</v>
      </c>
      <c r="E32" s="45">
        <f t="shared" si="8"/>
        <v>44293</v>
      </c>
      <c r="F32" s="46"/>
      <c r="G32" s="47"/>
      <c r="H32" s="48"/>
      <c r="I32" s="47"/>
      <c r="J32" s="49"/>
    </row>
    <row r="33" spans="1:10" ht="22.5" customHeight="1" x14ac:dyDescent="0.25">
      <c r="A33" s="31"/>
      <c r="C33" s="40"/>
      <c r="D33" s="44" t="str">
        <f t="shared" si="8"/>
        <v>Wed</v>
      </c>
      <c r="E33" s="45">
        <f t="shared" si="8"/>
        <v>44293</v>
      </c>
      <c r="F33" s="46"/>
      <c r="G33" s="47"/>
      <c r="H33" s="48"/>
      <c r="I33" s="47"/>
      <c r="J33" s="49"/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40"/>
      <c r="D34" s="33" t="str">
        <f>IF(B34=1,"Mo",IF(B34=2,"Tue",IF(B34=3,"Wed",IF(B34=4,"Thu",IF(B34=5,"Fri",IF(B34=6,"Sat",IF(B34=7,"Sun","")))))))</f>
        <v>Thu</v>
      </c>
      <c r="E34" s="34">
        <f>+E29+1</f>
        <v>44294</v>
      </c>
      <c r="F34" s="35"/>
      <c r="G34" s="36"/>
      <c r="H34" s="43"/>
      <c r="I34" s="36"/>
      <c r="J34" s="38"/>
    </row>
    <row r="35" spans="1:10" ht="22.5" customHeight="1" x14ac:dyDescent="0.25">
      <c r="A35" s="31"/>
      <c r="C35" s="40"/>
      <c r="D35" s="33" t="str">
        <f t="shared" ref="D35:E38" si="9">D34</f>
        <v>Thu</v>
      </c>
      <c r="E35" s="34">
        <f t="shared" si="9"/>
        <v>44294</v>
      </c>
      <c r="F35" s="35"/>
      <c r="G35" s="36"/>
      <c r="H35" s="43"/>
      <c r="I35" s="36"/>
      <c r="J35" s="38"/>
    </row>
    <row r="36" spans="1:10" ht="22.5" customHeight="1" x14ac:dyDescent="0.25">
      <c r="A36" s="31"/>
      <c r="C36" s="40"/>
      <c r="D36" s="33" t="str">
        <f t="shared" si="9"/>
        <v>Thu</v>
      </c>
      <c r="E36" s="34">
        <f t="shared" si="9"/>
        <v>44294</v>
      </c>
      <c r="F36" s="35"/>
      <c r="G36" s="36"/>
      <c r="H36" s="43"/>
      <c r="I36" s="36"/>
      <c r="J36" s="38"/>
    </row>
    <row r="37" spans="1:10" ht="22.5" customHeight="1" x14ac:dyDescent="0.25">
      <c r="A37" s="31"/>
      <c r="C37" s="40"/>
      <c r="D37" s="33" t="str">
        <f t="shared" si="9"/>
        <v>Thu</v>
      </c>
      <c r="E37" s="34">
        <f t="shared" si="9"/>
        <v>44294</v>
      </c>
      <c r="F37" s="35"/>
      <c r="G37" s="36"/>
      <c r="H37" s="43"/>
      <c r="I37" s="36"/>
      <c r="J37" s="38"/>
    </row>
    <row r="38" spans="1:10" ht="22.5" customHeight="1" x14ac:dyDescent="0.25">
      <c r="A38" s="31"/>
      <c r="C38" s="40"/>
      <c r="D38" s="33" t="str">
        <f t="shared" si="9"/>
        <v>Thu</v>
      </c>
      <c r="E38" s="34">
        <f t="shared" si="9"/>
        <v>44294</v>
      </c>
      <c r="F38" s="35"/>
      <c r="G38" s="36"/>
      <c r="H38" s="43"/>
      <c r="I38" s="36"/>
      <c r="J38" s="38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40"/>
      <c r="D39" s="44" t="str">
        <f>IF(B39=1,"Mo",IF(B39=2,"Tue",IF(B39=3,"Wed",IF(B39=4,"Thu",IF(B39=5,"Fri",IF(B39=6,"Sat",IF(B39=7,"Sun","")))))))</f>
        <v>Fri</v>
      </c>
      <c r="E39" s="45">
        <f>+E34+1</f>
        <v>44295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>D39</f>
        <v>Fri</v>
      </c>
      <c r="E40" s="45">
        <f>E39</f>
        <v>44295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ref="D41:D43" si="10">D40</f>
        <v>Fri</v>
      </c>
      <c r="E41" s="45">
        <f t="shared" ref="E41:E43" si="11">E40</f>
        <v>44295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Fri</v>
      </c>
      <c r="E42" s="45">
        <f t="shared" si="11"/>
        <v>44295</v>
      </c>
      <c r="F42" s="46"/>
      <c r="G42" s="47"/>
      <c r="H42" s="48"/>
      <c r="I42" s="47"/>
      <c r="J42" s="49"/>
    </row>
    <row r="43" spans="1:10" ht="22.5" customHeight="1" x14ac:dyDescent="0.25">
      <c r="A43" s="31"/>
      <c r="C43" s="40"/>
      <c r="D43" s="44" t="str">
        <f t="shared" si="10"/>
        <v>Fri</v>
      </c>
      <c r="E43" s="45">
        <f t="shared" si="11"/>
        <v>44295</v>
      </c>
      <c r="F43" s="46"/>
      <c r="G43" s="47"/>
      <c r="H43" s="48"/>
      <c r="I43" s="47"/>
      <c r="J43" s="49"/>
    </row>
    <row r="44" spans="1:10" ht="22.5" customHeight="1" x14ac:dyDescent="0.25">
      <c r="A44" s="31" t="str">
        <f t="shared" si="0"/>
        <v/>
      </c>
      <c r="B44" s="8">
        <f t="shared" si="1"/>
        <v>6</v>
      </c>
      <c r="C44" s="40"/>
      <c r="D44" s="33" t="str">
        <f>IF(B44=1,"Mo",IF(B44=2,"Tue",IF(B44=3,"Wed",IF(B44=4,"Thu",IF(B44=5,"Fri",IF(B44=6,"Sat",IF(B44=7,"Sun","")))))))</f>
        <v>Sat</v>
      </c>
      <c r="E44" s="34">
        <f>+E39+1</f>
        <v>44296</v>
      </c>
      <c r="F44" s="35"/>
      <c r="G44" s="36"/>
      <c r="H44" s="37"/>
      <c r="I44" s="36"/>
      <c r="J44" s="38"/>
    </row>
    <row r="45" spans="1:10" ht="22.5" customHeight="1" x14ac:dyDescent="0.25">
      <c r="A45" s="31" t="str">
        <f t="shared" si="0"/>
        <v/>
      </c>
      <c r="B45" s="8">
        <f t="shared" si="1"/>
        <v>7</v>
      </c>
      <c r="C45" s="40"/>
      <c r="D45" s="33" t="str">
        <f t="shared" si="4"/>
        <v>Sun</v>
      </c>
      <c r="E45" s="34">
        <f t="shared" si="5"/>
        <v>44297</v>
      </c>
      <c r="F45" s="35"/>
      <c r="G45" s="36"/>
      <c r="H45" s="43"/>
      <c r="I45" s="36"/>
      <c r="J45" s="38"/>
    </row>
    <row r="46" spans="1:10" ht="22.5" customHeight="1" x14ac:dyDescent="0.25">
      <c r="A46" s="31">
        <f t="shared" si="0"/>
        <v>1</v>
      </c>
      <c r="B46" s="8">
        <f t="shared" si="1"/>
        <v>1</v>
      </c>
      <c r="C46" s="40"/>
      <c r="D46" s="44" t="str">
        <f t="shared" si="4"/>
        <v>Mo</v>
      </c>
      <c r="E46" s="45">
        <f>+E45+1</f>
        <v>44298</v>
      </c>
      <c r="F46" s="46"/>
      <c r="G46" s="47"/>
      <c r="H46" s="51"/>
      <c r="I46" s="47"/>
      <c r="J46" s="49"/>
    </row>
    <row r="47" spans="1:10" ht="22.5" customHeight="1" x14ac:dyDescent="0.25">
      <c r="A47" s="31"/>
      <c r="C47" s="40"/>
      <c r="D47" s="44" t="str">
        <f t="shared" ref="D47:E50" si="12">D46</f>
        <v>Mo</v>
      </c>
      <c r="E47" s="45">
        <f t="shared" si="12"/>
        <v>44298</v>
      </c>
      <c r="F47" s="46"/>
      <c r="G47" s="47"/>
      <c r="H47" s="51"/>
      <c r="I47" s="47"/>
      <c r="J47" s="49"/>
    </row>
    <row r="48" spans="1:10" ht="22.5" customHeight="1" x14ac:dyDescent="0.25">
      <c r="A48" s="31"/>
      <c r="C48" s="40"/>
      <c r="D48" s="44" t="str">
        <f t="shared" si="12"/>
        <v>Mo</v>
      </c>
      <c r="E48" s="45">
        <f t="shared" si="12"/>
        <v>44298</v>
      </c>
      <c r="F48" s="46"/>
      <c r="G48" s="47"/>
      <c r="H48" s="51"/>
      <c r="I48" s="47"/>
      <c r="J48" s="49"/>
    </row>
    <row r="49" spans="1:10" ht="22.5" customHeight="1" x14ac:dyDescent="0.25">
      <c r="A49" s="31"/>
      <c r="C49" s="40"/>
      <c r="D49" s="44" t="str">
        <f t="shared" si="12"/>
        <v>Mo</v>
      </c>
      <c r="E49" s="45">
        <f t="shared" si="12"/>
        <v>44298</v>
      </c>
      <c r="F49" s="46"/>
      <c r="G49" s="47"/>
      <c r="H49" s="51"/>
      <c r="I49" s="47"/>
      <c r="J49" s="49"/>
    </row>
    <row r="50" spans="1:10" ht="22.5" customHeight="1" x14ac:dyDescent="0.25">
      <c r="A50" s="31"/>
      <c r="C50" s="40"/>
      <c r="D50" s="44" t="str">
        <f t="shared" si="12"/>
        <v>Mo</v>
      </c>
      <c r="E50" s="45">
        <f t="shared" si="12"/>
        <v>44298</v>
      </c>
      <c r="F50" s="46"/>
      <c r="G50" s="47"/>
      <c r="H50" s="51"/>
      <c r="I50" s="47"/>
      <c r="J50" s="49"/>
    </row>
    <row r="51" spans="1:10" ht="22.5" customHeight="1" x14ac:dyDescent="0.25">
      <c r="A51" s="31">
        <f t="shared" si="0"/>
        <v>1</v>
      </c>
      <c r="B51" s="8">
        <f t="shared" si="1"/>
        <v>2</v>
      </c>
      <c r="C51" s="40"/>
      <c r="D51" s="33" t="str">
        <f t="shared" si="4"/>
        <v>Tue</v>
      </c>
      <c r="E51" s="34">
        <f>+E46+1</f>
        <v>44299</v>
      </c>
      <c r="F51" s="35"/>
      <c r="G51" s="36"/>
      <c r="H51" s="43"/>
      <c r="I51" s="36"/>
      <c r="J51" s="38"/>
    </row>
    <row r="52" spans="1:10" ht="22.5" customHeight="1" x14ac:dyDescent="0.25">
      <c r="A52" s="31"/>
      <c r="C52" s="40"/>
      <c r="D52" s="33" t="str">
        <f>D51</f>
        <v>Tue</v>
      </c>
      <c r="E52" s="34">
        <f>E51</f>
        <v>44299</v>
      </c>
      <c r="F52" s="35"/>
      <c r="G52" s="36"/>
      <c r="H52" s="43"/>
      <c r="I52" s="36"/>
      <c r="J52" s="38"/>
    </row>
    <row r="53" spans="1:10" ht="22.5" customHeight="1" x14ac:dyDescent="0.25">
      <c r="A53" s="31"/>
      <c r="C53" s="40"/>
      <c r="D53" s="33" t="str">
        <f t="shared" ref="D53:E55" si="13">D52</f>
        <v>Tue</v>
      </c>
      <c r="E53" s="34">
        <f t="shared" si="13"/>
        <v>44299</v>
      </c>
      <c r="F53" s="35"/>
      <c r="G53" s="36"/>
      <c r="H53" s="43"/>
      <c r="I53" s="36"/>
      <c r="J53" s="38"/>
    </row>
    <row r="54" spans="1:10" ht="22.5" customHeight="1" x14ac:dyDescent="0.25">
      <c r="A54" s="31"/>
      <c r="C54" s="40"/>
      <c r="D54" s="33" t="str">
        <f t="shared" si="13"/>
        <v>Tue</v>
      </c>
      <c r="E54" s="34">
        <f t="shared" si="13"/>
        <v>44299</v>
      </c>
      <c r="F54" s="35"/>
      <c r="G54" s="36"/>
      <c r="H54" s="43"/>
      <c r="I54" s="36"/>
      <c r="J54" s="38"/>
    </row>
    <row r="55" spans="1:10" ht="22.5" customHeight="1" x14ac:dyDescent="0.25">
      <c r="A55" s="31"/>
      <c r="C55" s="40"/>
      <c r="D55" s="33" t="str">
        <f t="shared" si="13"/>
        <v>Tue</v>
      </c>
      <c r="E55" s="34">
        <f t="shared" si="13"/>
        <v>44299</v>
      </c>
      <c r="F55" s="35"/>
      <c r="G55" s="36"/>
      <c r="H55" s="43"/>
      <c r="I55" s="36"/>
      <c r="J55" s="38"/>
    </row>
    <row r="56" spans="1:10" ht="22.5" customHeight="1" x14ac:dyDescent="0.25">
      <c r="A56" s="31">
        <f t="shared" si="0"/>
        <v>1</v>
      </c>
      <c r="B56" s="8">
        <f t="shared" si="1"/>
        <v>3</v>
      </c>
      <c r="C56" s="40"/>
      <c r="D56" s="44" t="str">
        <f t="shared" si="4"/>
        <v>Wed</v>
      </c>
      <c r="E56" s="45">
        <f>+E51+1</f>
        <v>44300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>D56</f>
        <v>Wed</v>
      </c>
      <c r="E57" s="45">
        <f>E56</f>
        <v>44300</v>
      </c>
      <c r="F57" s="46"/>
      <c r="G57" s="47"/>
      <c r="H57" s="48"/>
      <c r="I57" s="47"/>
      <c r="J57" s="49"/>
    </row>
    <row r="58" spans="1:10" ht="22.5" customHeight="1" x14ac:dyDescent="0.25">
      <c r="A58" s="31"/>
      <c r="C58" s="40"/>
      <c r="D58" s="44" t="str">
        <f t="shared" ref="D58:E60" si="14">D57</f>
        <v>Wed</v>
      </c>
      <c r="E58" s="45">
        <f t="shared" si="14"/>
        <v>44300</v>
      </c>
      <c r="F58" s="46"/>
      <c r="G58" s="47"/>
      <c r="H58" s="48"/>
      <c r="I58" s="47"/>
      <c r="J58" s="49"/>
    </row>
    <row r="59" spans="1:10" ht="22.5" customHeight="1" x14ac:dyDescent="0.25">
      <c r="A59" s="31"/>
      <c r="C59" s="40"/>
      <c r="D59" s="44" t="str">
        <f t="shared" si="14"/>
        <v>Wed</v>
      </c>
      <c r="E59" s="45">
        <f t="shared" si="14"/>
        <v>44300</v>
      </c>
      <c r="F59" s="46"/>
      <c r="G59" s="47"/>
      <c r="H59" s="48"/>
      <c r="I59" s="47"/>
      <c r="J59" s="49"/>
    </row>
    <row r="60" spans="1:10" ht="22.5" customHeight="1" x14ac:dyDescent="0.25">
      <c r="A60" s="31"/>
      <c r="C60" s="40"/>
      <c r="D60" s="44" t="str">
        <f t="shared" si="14"/>
        <v>Wed</v>
      </c>
      <c r="E60" s="45">
        <f t="shared" si="14"/>
        <v>44300</v>
      </c>
      <c r="F60" s="46"/>
      <c r="G60" s="47"/>
      <c r="H60" s="48"/>
      <c r="I60" s="47"/>
      <c r="J60" s="49"/>
    </row>
    <row r="61" spans="1:10" ht="22.5" customHeight="1" x14ac:dyDescent="0.25">
      <c r="A61" s="31">
        <f t="shared" si="0"/>
        <v>1</v>
      </c>
      <c r="B61" s="8">
        <f t="shared" si="1"/>
        <v>4</v>
      </c>
      <c r="C61" s="40"/>
      <c r="D61" s="33" t="str">
        <f t="shared" si="4"/>
        <v>Thu</v>
      </c>
      <c r="E61" s="34">
        <f>+E56+1</f>
        <v>44301</v>
      </c>
      <c r="F61" s="35"/>
      <c r="G61" s="36"/>
      <c r="H61" s="43"/>
      <c r="I61" s="36"/>
      <c r="J61" s="38"/>
    </row>
    <row r="62" spans="1:10" ht="22.5" customHeight="1" x14ac:dyDescent="0.25">
      <c r="A62" s="31"/>
      <c r="C62" s="40"/>
      <c r="D62" s="33" t="str">
        <f>D61</f>
        <v>Thu</v>
      </c>
      <c r="E62" s="34">
        <f>E61</f>
        <v>44301</v>
      </c>
      <c r="F62" s="35"/>
      <c r="G62" s="36"/>
      <c r="H62" s="43"/>
      <c r="I62" s="36"/>
      <c r="J62" s="38"/>
    </row>
    <row r="63" spans="1:10" ht="22.5" customHeight="1" x14ac:dyDescent="0.25">
      <c r="A63" s="31"/>
      <c r="C63" s="40"/>
      <c r="D63" s="33" t="str">
        <f t="shared" ref="D63:E65" si="15">D62</f>
        <v>Thu</v>
      </c>
      <c r="E63" s="34">
        <f t="shared" si="15"/>
        <v>44301</v>
      </c>
      <c r="F63" s="35"/>
      <c r="G63" s="36"/>
      <c r="H63" s="43"/>
      <c r="I63" s="36"/>
      <c r="J63" s="38"/>
    </row>
    <row r="64" spans="1:10" ht="22.5" customHeight="1" x14ac:dyDescent="0.25">
      <c r="A64" s="31"/>
      <c r="C64" s="40"/>
      <c r="D64" s="33" t="str">
        <f t="shared" si="15"/>
        <v>Thu</v>
      </c>
      <c r="E64" s="34">
        <f t="shared" si="15"/>
        <v>44301</v>
      </c>
      <c r="F64" s="35"/>
      <c r="G64" s="36"/>
      <c r="H64" s="43"/>
      <c r="I64" s="36"/>
      <c r="J64" s="38"/>
    </row>
    <row r="65" spans="1:10" ht="22.5" customHeight="1" x14ac:dyDescent="0.25">
      <c r="A65" s="31"/>
      <c r="C65" s="40"/>
      <c r="D65" s="33" t="str">
        <f t="shared" si="15"/>
        <v>Thu</v>
      </c>
      <c r="E65" s="34">
        <f t="shared" si="15"/>
        <v>44301</v>
      </c>
      <c r="F65" s="35"/>
      <c r="G65" s="36"/>
      <c r="H65" s="43"/>
      <c r="I65" s="36"/>
      <c r="J65" s="38"/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40"/>
      <c r="D66" s="44" t="str">
        <f t="shared" si="4"/>
        <v>Fri</v>
      </c>
      <c r="E66" s="45">
        <f>+E61+1</f>
        <v>44302</v>
      </c>
      <c r="F66" s="46"/>
      <c r="G66" s="47"/>
      <c r="H66" s="48"/>
      <c r="I66" s="47"/>
      <c r="J66" s="49"/>
    </row>
    <row r="67" spans="1:10" ht="22.5" customHeight="1" x14ac:dyDescent="0.25">
      <c r="A67" s="31"/>
      <c r="C67" s="40"/>
      <c r="D67" s="44" t="str">
        <f>D66</f>
        <v>Fri</v>
      </c>
      <c r="E67" s="45">
        <f>E66</f>
        <v>44302</v>
      </c>
      <c r="F67" s="46"/>
      <c r="G67" s="47"/>
      <c r="H67" s="48"/>
      <c r="I67" s="47"/>
      <c r="J67" s="49"/>
    </row>
    <row r="68" spans="1:10" ht="22.5" customHeight="1" x14ac:dyDescent="0.25">
      <c r="A68" s="31"/>
      <c r="C68" s="40"/>
      <c r="D68" s="44" t="str">
        <f t="shared" ref="D68:D70" si="16">D67</f>
        <v>Fri</v>
      </c>
      <c r="E68" s="45">
        <f t="shared" ref="E68:E70" si="17">E67</f>
        <v>44302</v>
      </c>
      <c r="F68" s="46"/>
      <c r="G68" s="47"/>
      <c r="H68" s="48"/>
      <c r="I68" s="47"/>
      <c r="J68" s="49"/>
    </row>
    <row r="69" spans="1:10" ht="22.5" customHeight="1" x14ac:dyDescent="0.25">
      <c r="A69" s="31"/>
      <c r="C69" s="40"/>
      <c r="D69" s="44" t="str">
        <f t="shared" si="16"/>
        <v>Fri</v>
      </c>
      <c r="E69" s="45">
        <f t="shared" si="17"/>
        <v>44302</v>
      </c>
      <c r="F69" s="46"/>
      <c r="G69" s="47"/>
      <c r="H69" s="48"/>
      <c r="I69" s="47"/>
      <c r="J69" s="49"/>
    </row>
    <row r="70" spans="1:10" ht="22.5" customHeight="1" x14ac:dyDescent="0.25">
      <c r="A70" s="31"/>
      <c r="C70" s="40"/>
      <c r="D70" s="44" t="str">
        <f t="shared" si="16"/>
        <v>Fri</v>
      </c>
      <c r="E70" s="45">
        <f t="shared" si="17"/>
        <v>44302</v>
      </c>
      <c r="F70" s="46"/>
      <c r="G70" s="47"/>
      <c r="H70" s="48"/>
      <c r="I70" s="47"/>
      <c r="J70" s="49"/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40"/>
      <c r="D71" s="33" t="str">
        <f t="shared" si="4"/>
        <v>Sat</v>
      </c>
      <c r="E71" s="34">
        <f>+E66+1</f>
        <v>44303</v>
      </c>
      <c r="F71" s="35"/>
      <c r="G71" s="36"/>
      <c r="H71" s="43"/>
      <c r="I71" s="36"/>
      <c r="J71" s="38"/>
    </row>
    <row r="72" spans="1:10" ht="22.5" customHeight="1" x14ac:dyDescent="0.25">
      <c r="A72" s="31" t="str">
        <f t="shared" si="0"/>
        <v/>
      </c>
      <c r="B72" s="8">
        <f t="shared" si="1"/>
        <v>7</v>
      </c>
      <c r="C72" s="40"/>
      <c r="D72" s="33" t="str">
        <f t="shared" si="4"/>
        <v>Sun</v>
      </c>
      <c r="E72" s="34">
        <f t="shared" si="5"/>
        <v>44304</v>
      </c>
      <c r="F72" s="35"/>
      <c r="G72" s="36"/>
      <c r="H72" s="43"/>
      <c r="I72" s="36"/>
      <c r="J72" s="38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40"/>
      <c r="D73" s="44" t="str">
        <f t="shared" si="4"/>
        <v>Mo</v>
      </c>
      <c r="E73" s="45">
        <f t="shared" ref="E73:E78" si="18">+E72+1</f>
        <v>44305</v>
      </c>
      <c r="F73" s="46"/>
      <c r="G73" s="47">
        <v>9009</v>
      </c>
      <c r="H73" s="48" t="s">
        <v>56</v>
      </c>
      <c r="I73" s="47" t="s">
        <v>57</v>
      </c>
      <c r="J73" s="49">
        <v>8</v>
      </c>
    </row>
    <row r="74" spans="1:10" ht="22.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 t="shared" si="18"/>
        <v>44306</v>
      </c>
      <c r="F74" s="35"/>
      <c r="G74" s="36">
        <v>9005</v>
      </c>
      <c r="H74" s="43" t="s">
        <v>59</v>
      </c>
      <c r="I74" s="36" t="s">
        <v>60</v>
      </c>
      <c r="J74" s="38">
        <v>8</v>
      </c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4"/>
        <v>Wed</v>
      </c>
      <c r="E75" s="45">
        <f t="shared" si="18"/>
        <v>44307</v>
      </c>
      <c r="F75" s="46"/>
      <c r="G75" s="47">
        <v>9005</v>
      </c>
      <c r="H75" s="48" t="s">
        <v>62</v>
      </c>
      <c r="I75" s="47" t="s">
        <v>60</v>
      </c>
      <c r="J75" s="49">
        <v>8</v>
      </c>
    </row>
    <row r="76" spans="1:10" ht="22.5" customHeight="1" x14ac:dyDescent="0.25">
      <c r="A76" s="31">
        <f t="shared" si="0"/>
        <v>1</v>
      </c>
      <c r="B76" s="8">
        <f t="shared" si="1"/>
        <v>4</v>
      </c>
      <c r="C76" s="40"/>
      <c r="D76" s="33" t="str">
        <f t="shared" si="4"/>
        <v>Thu</v>
      </c>
      <c r="E76" s="34">
        <f t="shared" si="18"/>
        <v>44308</v>
      </c>
      <c r="F76" s="35"/>
      <c r="G76" s="36">
        <v>9005</v>
      </c>
      <c r="H76" s="43" t="s">
        <v>58</v>
      </c>
      <c r="I76" s="36" t="s">
        <v>61</v>
      </c>
      <c r="J76" s="38">
        <v>8</v>
      </c>
    </row>
    <row r="77" spans="1:10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 t="shared" si="18"/>
        <v>44309</v>
      </c>
      <c r="F77" s="46"/>
      <c r="G77" s="47">
        <v>9005</v>
      </c>
      <c r="H77" s="48" t="s">
        <v>66</v>
      </c>
      <c r="I77" s="47" t="s">
        <v>60</v>
      </c>
      <c r="J77" s="49">
        <v>8</v>
      </c>
    </row>
    <row r="78" spans="1:10" ht="22.5" customHeight="1" x14ac:dyDescent="0.25">
      <c r="A78" s="31" t="str">
        <f t="shared" si="0"/>
        <v/>
      </c>
      <c r="B78" s="8">
        <f t="shared" si="1"/>
        <v>6</v>
      </c>
      <c r="C78" s="40"/>
      <c r="D78" s="33" t="str">
        <f t="shared" si="4"/>
        <v>Sat</v>
      </c>
      <c r="E78" s="34">
        <f t="shared" si="18"/>
        <v>44310</v>
      </c>
      <c r="F78" s="35"/>
      <c r="G78" s="36">
        <v>9005</v>
      </c>
      <c r="H78" s="43"/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7</v>
      </c>
      <c r="C79" s="40"/>
      <c r="D79" s="33" t="str">
        <f t="shared" si="4"/>
        <v>Sun</v>
      </c>
      <c r="E79" s="34">
        <f t="shared" ref="E79" si="19">+E78+1</f>
        <v>44311</v>
      </c>
      <c r="F79" s="35"/>
      <c r="G79" s="36">
        <v>9005</v>
      </c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1"/>
        <v>1</v>
      </c>
      <c r="C80" s="40"/>
      <c r="D80" s="44" t="str">
        <f t="shared" si="4"/>
        <v>Mo</v>
      </c>
      <c r="E80" s="45">
        <f>+E79+1</f>
        <v>44312</v>
      </c>
      <c r="F80" s="46"/>
      <c r="G80" s="47">
        <v>9005</v>
      </c>
      <c r="H80" s="48" t="s">
        <v>63</v>
      </c>
      <c r="I80" s="47" t="s">
        <v>64</v>
      </c>
      <c r="J80" s="49">
        <v>8</v>
      </c>
    </row>
    <row r="81" spans="1:10" ht="22.5" customHeight="1" x14ac:dyDescent="0.25">
      <c r="A81" s="31">
        <f t="shared" si="0"/>
        <v>1</v>
      </c>
      <c r="B81" s="8">
        <f t="shared" si="1"/>
        <v>2</v>
      </c>
      <c r="C81" s="40"/>
      <c r="D81" s="33" t="str">
        <f t="shared" si="4"/>
        <v>Tue</v>
      </c>
      <c r="E81" s="34">
        <f>+E80+1</f>
        <v>44313</v>
      </c>
      <c r="F81" s="35"/>
      <c r="G81" s="36">
        <v>9005</v>
      </c>
      <c r="H81" s="43" t="s">
        <v>65</v>
      </c>
      <c r="I81" s="36" t="s">
        <v>61</v>
      </c>
      <c r="J81" s="38">
        <v>8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44" t="str">
        <f t="shared" si="4"/>
        <v>Wed</v>
      </c>
      <c r="E82" s="45">
        <f>+E81+1</f>
        <v>44314</v>
      </c>
      <c r="F82" s="46"/>
      <c r="G82" s="47">
        <v>9005</v>
      </c>
      <c r="H82" s="106" t="s">
        <v>68</v>
      </c>
      <c r="I82" s="47" t="s">
        <v>67</v>
      </c>
      <c r="J82" s="49">
        <v>8</v>
      </c>
    </row>
    <row r="83" spans="1:10" ht="22.5" customHeight="1" x14ac:dyDescent="0.25">
      <c r="A83" s="31">
        <f t="shared" si="0"/>
        <v>1</v>
      </c>
      <c r="B83" s="8">
        <f>WEEKDAY(E82+1,2)</f>
        <v>4</v>
      </c>
      <c r="C83" s="40"/>
      <c r="D83" s="33" t="str">
        <f>IF(B83=1,"Mo",IF(B83=2,"Tue",IF(B83=3,"Wed",IF(B83=4,"Thu",IF(B83=5,"Fri",IF(B83=6,"Sat",IF(B83=7,"Sun","")))))))</f>
        <v>Thu</v>
      </c>
      <c r="E83" s="34">
        <f>IF(MONTH(E82+1)&gt;MONTH(E82),"",E82+1)</f>
        <v>44315</v>
      </c>
      <c r="F83" s="35"/>
      <c r="G83" s="36">
        <v>9005</v>
      </c>
      <c r="H83" s="43" t="s">
        <v>62</v>
      </c>
      <c r="I83" s="36" t="s">
        <v>60</v>
      </c>
      <c r="J83" s="38">
        <v>8</v>
      </c>
    </row>
    <row r="84" spans="1:10" ht="21" customHeight="1" x14ac:dyDescent="0.25">
      <c r="A84" s="31">
        <f t="shared" si="0"/>
        <v>1</v>
      </c>
      <c r="B84" s="8">
        <v>5</v>
      </c>
      <c r="C84" s="40"/>
      <c r="D84" s="44" t="str">
        <f>IF(B84=1,"Mo",IF(B84=2,"Tue",IF(B84=3,"Wed",IF(B84=4,"Thu",IF(B84=5,"Fri",IF(B84=6,"Sat",IF(B84=7,"Sun","")))))))</f>
        <v>Fri</v>
      </c>
      <c r="E84" s="45">
        <v>44316</v>
      </c>
      <c r="F84" s="46"/>
      <c r="G84" s="47">
        <v>9005</v>
      </c>
      <c r="H84" s="48" t="s">
        <v>69</v>
      </c>
      <c r="I84" s="47" t="s">
        <v>67</v>
      </c>
      <c r="J84" s="49">
        <v>8</v>
      </c>
    </row>
    <row r="85" spans="1:10" ht="30" customHeight="1" x14ac:dyDescent="0.25"/>
    <row r="86" spans="1:10" ht="30" customHeight="1" x14ac:dyDescent="0.25"/>
    <row r="87" spans="1:10" ht="30" customHeight="1" x14ac:dyDescent="0.25"/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9" customHeight="1" x14ac:dyDescent="0.25"/>
    <row r="219" ht="39" customHeight="1" x14ac:dyDescent="0.25"/>
    <row r="220" ht="39" customHeight="1" x14ac:dyDescent="0.25"/>
    <row r="221" ht="39" customHeight="1" x14ac:dyDescent="0.25"/>
    <row r="222" ht="39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</sheetData>
  <mergeCells count="2">
    <mergeCell ref="D1:J1"/>
    <mergeCell ref="D4:E4"/>
  </mergeCells>
  <conditionalFormatting sqref="C11:C84">
    <cfRule type="expression" dxfId="76" priority="25" stopIfTrue="1">
      <formula>IF($A11=1,B11,)</formula>
    </cfRule>
    <cfRule type="expression" dxfId="75" priority="26" stopIfTrue="1">
      <formula>IF($A11="",B11,)</formula>
    </cfRule>
  </conditionalFormatting>
  <conditionalFormatting sqref="E11">
    <cfRule type="expression" dxfId="74" priority="27" stopIfTrue="1">
      <formula>IF($A11="",B11,"")</formula>
    </cfRule>
  </conditionalFormatting>
  <conditionalFormatting sqref="E12:E84">
    <cfRule type="expression" dxfId="73" priority="28" stopIfTrue="1">
      <formula>IF($A12&lt;&gt;1,B12,"")</formula>
    </cfRule>
  </conditionalFormatting>
  <conditionalFormatting sqref="D11:D84">
    <cfRule type="expression" dxfId="72" priority="29" stopIfTrue="1">
      <formula>IF($A11="",B11,)</formula>
    </cfRule>
  </conditionalFormatting>
  <conditionalFormatting sqref="G18:G72 G11:G16 G74:G82">
    <cfRule type="expression" dxfId="71" priority="30" stopIfTrue="1">
      <formula>#REF!="Freelancer"</formula>
    </cfRule>
    <cfRule type="expression" dxfId="70" priority="31" stopIfTrue="1">
      <formula>#REF!="DTC Int. Staff"</formula>
    </cfRule>
  </conditionalFormatting>
  <conditionalFormatting sqref="G82 G18 G29:G45 G56:G72 G75:G79">
    <cfRule type="expression" dxfId="69" priority="23" stopIfTrue="1">
      <formula>$F$5="Freelancer"</formula>
    </cfRule>
    <cfRule type="expression" dxfId="68" priority="24" stopIfTrue="1">
      <formula>$F$5="DTC Int. Staff"</formula>
    </cfRule>
  </conditionalFormatting>
  <conditionalFormatting sqref="G12:G16">
    <cfRule type="expression" dxfId="67" priority="21" stopIfTrue="1">
      <formula>#REF!="Freelancer"</formula>
    </cfRule>
    <cfRule type="expression" dxfId="66" priority="22" stopIfTrue="1">
      <formula>#REF!="DTC Int. Staff"</formula>
    </cfRule>
  </conditionalFormatting>
  <conditionalFormatting sqref="G12:G16">
    <cfRule type="expression" dxfId="65" priority="19" stopIfTrue="1">
      <formula>$F$5="Freelancer"</formula>
    </cfRule>
    <cfRule type="expression" dxfId="64" priority="20" stopIfTrue="1">
      <formula>$F$5="DTC Int. Staff"</formula>
    </cfRule>
  </conditionalFormatting>
  <conditionalFormatting sqref="G17">
    <cfRule type="expression" dxfId="63" priority="17" stopIfTrue="1">
      <formula>#REF!="Freelancer"</formula>
    </cfRule>
    <cfRule type="expression" dxfId="62" priority="18" stopIfTrue="1">
      <formula>#REF!="DTC Int. Staff"</formula>
    </cfRule>
  </conditionalFormatting>
  <conditionalFormatting sqref="G17">
    <cfRule type="expression" dxfId="61" priority="15" stopIfTrue="1">
      <formula>$F$5="Freelancer"</formula>
    </cfRule>
    <cfRule type="expression" dxfId="60" priority="16" stopIfTrue="1">
      <formula>$F$5="DTC Int. Staff"</formula>
    </cfRule>
  </conditionalFormatting>
  <conditionalFormatting sqref="G51:G55">
    <cfRule type="expression" dxfId="59" priority="5" stopIfTrue="1">
      <formula>$F$5="Freelancer"</formula>
    </cfRule>
    <cfRule type="expression" dxfId="58" priority="6" stopIfTrue="1">
      <formula>$F$5="DTC Int. Staff"</formula>
    </cfRule>
  </conditionalFormatting>
  <conditionalFormatting sqref="G73">
    <cfRule type="expression" dxfId="57" priority="3" stopIfTrue="1">
      <formula>#REF!="Freelancer"</formula>
    </cfRule>
    <cfRule type="expression" dxfId="56" priority="4" stopIfTrue="1">
      <formula>#REF!="DTC Int. Staff"</formula>
    </cfRule>
  </conditionalFormatting>
  <conditionalFormatting sqref="G73">
    <cfRule type="expression" dxfId="55" priority="1" stopIfTrue="1">
      <formula>$F$5="Freelancer"</formula>
    </cfRule>
    <cfRule type="expression" dxfId="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abSelected="1" topLeftCell="D25" zoomScale="90" zoomScaleNormal="90" workbookViewId="0">
      <selection activeCell="H28" sqref="H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22.179687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9"/>
      <c r="D10" s="90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21" si="0">IF(OR(C11="f",C11="u",C11="F",C11="U"),"",IF(OR(B11=1,B11=2,B11=3,B11=4,B11=5),1,""))</f>
        <v/>
      </c>
      <c r="B11" s="8">
        <f t="shared" ref="B11:B21" si="1">WEEKDAY(E11,2)</f>
        <v>6</v>
      </c>
      <c r="C11" s="79"/>
      <c r="D11" s="80" t="str">
        <f t="shared" ref="D11:D21" si="2"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1" t="str">
        <f t="shared" si="2"/>
        <v>Sun</v>
      </c>
      <c r="E12" s="42">
        <f t="shared" ref="E12:E21" si="3"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 t="shared" si="2"/>
        <v>Mo</v>
      </c>
      <c r="E13" s="34">
        <f t="shared" si="3"/>
        <v>44319</v>
      </c>
      <c r="F13" s="35"/>
      <c r="G13" s="36">
        <v>9005</v>
      </c>
      <c r="H13" s="43" t="s">
        <v>74</v>
      </c>
      <c r="I13" s="36"/>
      <c r="J13" s="84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9"/>
      <c r="D14" s="92" t="str">
        <f t="shared" si="2"/>
        <v>Tue</v>
      </c>
      <c r="E14" s="45">
        <f t="shared" si="3"/>
        <v>44320</v>
      </c>
      <c r="F14" s="46"/>
      <c r="G14" s="47">
        <v>9005</v>
      </c>
      <c r="H14" s="48" t="s">
        <v>74</v>
      </c>
      <c r="I14" s="47"/>
      <c r="J14" s="85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9"/>
      <c r="D15" s="80" t="str">
        <f t="shared" si="2"/>
        <v>Wed</v>
      </c>
      <c r="E15" s="34">
        <f t="shared" si="3"/>
        <v>44321</v>
      </c>
      <c r="F15" s="65"/>
      <c r="G15" s="66">
        <v>9005</v>
      </c>
      <c r="H15" s="67" t="s">
        <v>70</v>
      </c>
      <c r="I15" s="66" t="s">
        <v>67</v>
      </c>
      <c r="J15" s="86">
        <v>8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9"/>
      <c r="D16" s="92" t="str">
        <f t="shared" si="2"/>
        <v>Thu</v>
      </c>
      <c r="E16" s="45">
        <f t="shared" si="3"/>
        <v>44322</v>
      </c>
      <c r="F16" s="46"/>
      <c r="G16" s="47">
        <v>9005</v>
      </c>
      <c r="H16" s="107" t="s">
        <v>71</v>
      </c>
      <c r="I16" s="47" t="s">
        <v>72</v>
      </c>
      <c r="J16" s="85">
        <v>8</v>
      </c>
    </row>
    <row r="17" spans="1:10" ht="22.5" customHeight="1" x14ac:dyDescent="0.25">
      <c r="A17" s="31">
        <f t="shared" si="0"/>
        <v>1</v>
      </c>
      <c r="B17" s="8">
        <f t="shared" si="1"/>
        <v>5</v>
      </c>
      <c r="C17" s="79"/>
      <c r="D17" s="80" t="str">
        <f t="shared" si="2"/>
        <v>Fri</v>
      </c>
      <c r="E17" s="34">
        <f t="shared" si="3"/>
        <v>44323</v>
      </c>
      <c r="F17" s="65"/>
      <c r="G17" s="66">
        <v>9005</v>
      </c>
      <c r="H17" s="67" t="s">
        <v>73</v>
      </c>
      <c r="I17" s="66" t="s">
        <v>67</v>
      </c>
      <c r="J17" s="86">
        <v>8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9"/>
      <c r="D18" s="80" t="str">
        <f t="shared" si="2"/>
        <v>Sat</v>
      </c>
      <c r="E18" s="34">
        <f t="shared" si="3"/>
        <v>44324</v>
      </c>
      <c r="F18" s="35"/>
      <c r="G18" s="36">
        <v>9005</v>
      </c>
      <c r="H18" s="43"/>
      <c r="I18" s="36"/>
      <c r="J18" s="84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9"/>
      <c r="D19" s="80" t="str">
        <f t="shared" si="2"/>
        <v>Sun</v>
      </c>
      <c r="E19" s="34">
        <f t="shared" si="3"/>
        <v>44325</v>
      </c>
      <c r="F19" s="35"/>
      <c r="G19" s="36">
        <v>9005</v>
      </c>
      <c r="H19" s="43"/>
      <c r="I19" s="36"/>
      <c r="J19" s="84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9"/>
      <c r="D20" s="92" t="str">
        <f t="shared" si="2"/>
        <v>Mo</v>
      </c>
      <c r="E20" s="45">
        <f t="shared" si="3"/>
        <v>44326</v>
      </c>
      <c r="F20" s="46"/>
      <c r="G20" s="47">
        <v>9005</v>
      </c>
      <c r="H20" s="108" t="s">
        <v>75</v>
      </c>
      <c r="I20" s="47" t="s">
        <v>67</v>
      </c>
      <c r="J20" s="85">
        <v>8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9"/>
      <c r="D21" s="80" t="str">
        <f t="shared" si="2"/>
        <v>Tue</v>
      </c>
      <c r="E21" s="34">
        <f t="shared" si="3"/>
        <v>44327</v>
      </c>
      <c r="F21" s="35"/>
      <c r="G21" s="36">
        <v>9005</v>
      </c>
      <c r="H21" s="43" t="s">
        <v>76</v>
      </c>
      <c r="I21" s="66" t="s">
        <v>77</v>
      </c>
      <c r="J21" s="84">
        <v>8</v>
      </c>
    </row>
    <row r="22" spans="1:10" ht="22.5" customHeight="1" x14ac:dyDescent="0.25">
      <c r="A22" s="31">
        <f t="shared" ref="A22:A41" si="4">IF(OR(C22="f",C22="u",C22="F",C22="U"),"",IF(OR(B22=1,B22=2,B22=3,B22=4,B22=5),1,""))</f>
        <v>1</v>
      </c>
      <c r="B22" s="8">
        <f t="shared" ref="B22:B38" si="5">WEEKDAY(E22,2)</f>
        <v>3</v>
      </c>
      <c r="C22" s="79"/>
      <c r="D22" s="92" t="str">
        <f t="shared" ref="D22:D41" si="6">IF(B22=1,"Mo",IF(B22=2,"Tue",IF(B22=3,"Wed",IF(B22=4,"Thu",IF(B22=5,"Fri",IF(B22=6,"Sat",IF(B22=7,"Sun","")))))))</f>
        <v>Wed</v>
      </c>
      <c r="E22" s="45">
        <f>+E21+1</f>
        <v>44328</v>
      </c>
      <c r="F22" s="46"/>
      <c r="G22" s="47">
        <v>9005</v>
      </c>
      <c r="H22" s="113" t="s">
        <v>62</v>
      </c>
      <c r="I22" s="47" t="s">
        <v>60</v>
      </c>
      <c r="J22" s="85">
        <v>8</v>
      </c>
    </row>
    <row r="23" spans="1:10" ht="22.5" customHeight="1" x14ac:dyDescent="0.25">
      <c r="A23" s="31">
        <f t="shared" si="4"/>
        <v>1</v>
      </c>
      <c r="B23" s="8">
        <f t="shared" si="5"/>
        <v>4</v>
      </c>
      <c r="C23" s="79"/>
      <c r="D23" s="80" t="str">
        <f t="shared" si="6"/>
        <v>Thu</v>
      </c>
      <c r="E23" s="34">
        <f>+E22+1</f>
        <v>44329</v>
      </c>
      <c r="F23" s="35"/>
      <c r="G23" s="36">
        <v>9005</v>
      </c>
      <c r="H23" s="43" t="s">
        <v>78</v>
      </c>
      <c r="I23" s="36" t="s">
        <v>77</v>
      </c>
      <c r="J23" s="84">
        <v>8</v>
      </c>
    </row>
    <row r="24" spans="1:10" ht="22.5" customHeight="1" x14ac:dyDescent="0.25">
      <c r="A24" s="31">
        <f t="shared" si="4"/>
        <v>1</v>
      </c>
      <c r="B24" s="8">
        <f t="shared" si="5"/>
        <v>5</v>
      </c>
      <c r="C24" s="79"/>
      <c r="D24" s="92" t="str">
        <f t="shared" si="6"/>
        <v>Fri</v>
      </c>
      <c r="E24" s="45">
        <f>+E23+1</f>
        <v>44330</v>
      </c>
      <c r="F24" s="46"/>
      <c r="G24" s="47">
        <v>9005</v>
      </c>
      <c r="H24" s="48" t="s">
        <v>79</v>
      </c>
      <c r="I24" s="47" t="s">
        <v>80</v>
      </c>
      <c r="J24" s="85">
        <v>8</v>
      </c>
    </row>
    <row r="25" spans="1:10" ht="22.5" customHeight="1" x14ac:dyDescent="0.25">
      <c r="A25" s="31" t="str">
        <f t="shared" si="4"/>
        <v/>
      </c>
      <c r="B25" s="8">
        <f t="shared" si="5"/>
        <v>6</v>
      </c>
      <c r="C25" s="79"/>
      <c r="D25" s="80" t="str">
        <f t="shared" si="6"/>
        <v>Sat</v>
      </c>
      <c r="E25" s="34">
        <f>+E24+1</f>
        <v>44331</v>
      </c>
      <c r="F25" s="35"/>
      <c r="G25" s="36">
        <v>9005</v>
      </c>
      <c r="H25" s="43"/>
      <c r="I25" s="36"/>
      <c r="J25" s="84"/>
    </row>
    <row r="26" spans="1:10" ht="22.5" customHeight="1" x14ac:dyDescent="0.25">
      <c r="A26" s="31" t="str">
        <f t="shared" si="4"/>
        <v/>
      </c>
      <c r="B26" s="8">
        <f t="shared" si="5"/>
        <v>7</v>
      </c>
      <c r="C26" s="79"/>
      <c r="D26" s="80" t="str">
        <f t="shared" si="6"/>
        <v>Sun</v>
      </c>
      <c r="E26" s="34">
        <f>+E25+1</f>
        <v>44332</v>
      </c>
      <c r="F26" s="35"/>
      <c r="G26" s="36">
        <v>9005</v>
      </c>
      <c r="H26" s="43"/>
      <c r="I26" s="36"/>
      <c r="J26" s="84"/>
    </row>
    <row r="27" spans="1:10" ht="22.5" customHeight="1" x14ac:dyDescent="0.25">
      <c r="A27" s="31">
        <f t="shared" si="4"/>
        <v>1</v>
      </c>
      <c r="B27" s="8">
        <f t="shared" si="5"/>
        <v>1</v>
      </c>
      <c r="C27" s="79"/>
      <c r="D27" s="80" t="str">
        <f t="shared" si="6"/>
        <v>Mo</v>
      </c>
      <c r="E27" s="34">
        <f t="shared" ref="E27" si="7">+E26+1</f>
        <v>44333</v>
      </c>
      <c r="F27" s="35"/>
      <c r="G27" s="36">
        <v>9005</v>
      </c>
      <c r="H27" s="43" t="s">
        <v>81</v>
      </c>
      <c r="I27" s="36" t="s">
        <v>82</v>
      </c>
      <c r="J27" s="84">
        <v>8</v>
      </c>
    </row>
    <row r="28" spans="1:10" ht="22.5" customHeight="1" x14ac:dyDescent="0.25">
      <c r="A28" s="31">
        <f t="shared" si="4"/>
        <v>1</v>
      </c>
      <c r="B28" s="8">
        <f t="shared" si="5"/>
        <v>2</v>
      </c>
      <c r="C28" s="79"/>
      <c r="D28" s="92" t="str">
        <f t="shared" si="6"/>
        <v>Tue</v>
      </c>
      <c r="E28" s="45">
        <f t="shared" ref="E28:E33" si="8">+E27+1</f>
        <v>44334</v>
      </c>
      <c r="F28" s="46"/>
      <c r="G28" s="47">
        <v>9005</v>
      </c>
      <c r="H28" s="48" t="s">
        <v>85</v>
      </c>
      <c r="I28" s="47" t="s">
        <v>67</v>
      </c>
      <c r="J28" s="85">
        <v>8</v>
      </c>
    </row>
    <row r="29" spans="1:10" ht="22.5" customHeight="1" x14ac:dyDescent="0.25">
      <c r="A29" s="31">
        <f t="shared" si="4"/>
        <v>1</v>
      </c>
      <c r="B29" s="8">
        <f t="shared" si="5"/>
        <v>3</v>
      </c>
      <c r="C29" s="79"/>
      <c r="D29" s="80" t="str">
        <f t="shared" si="6"/>
        <v>Wed</v>
      </c>
      <c r="E29" s="34">
        <f t="shared" si="8"/>
        <v>44335</v>
      </c>
      <c r="F29" s="65"/>
      <c r="G29" s="66">
        <v>9005</v>
      </c>
      <c r="H29" s="67" t="s">
        <v>86</v>
      </c>
      <c r="I29" s="66" t="s">
        <v>67</v>
      </c>
      <c r="J29" s="86">
        <v>8</v>
      </c>
    </row>
    <row r="30" spans="1:10" ht="22.5" customHeight="1" x14ac:dyDescent="0.25">
      <c r="A30" s="31">
        <f t="shared" si="4"/>
        <v>1</v>
      </c>
      <c r="B30" s="8">
        <f t="shared" si="5"/>
        <v>4</v>
      </c>
      <c r="C30" s="79"/>
      <c r="D30" s="92" t="str">
        <f t="shared" si="6"/>
        <v>Thu</v>
      </c>
      <c r="E30" s="45">
        <f t="shared" si="8"/>
        <v>44336</v>
      </c>
      <c r="F30" s="46"/>
      <c r="G30" s="47">
        <v>9005</v>
      </c>
      <c r="H30" s="48" t="s">
        <v>83</v>
      </c>
      <c r="I30" s="47" t="s">
        <v>67</v>
      </c>
      <c r="J30" s="85">
        <v>8</v>
      </c>
    </row>
    <row r="31" spans="1:10" ht="22.5" customHeight="1" x14ac:dyDescent="0.25">
      <c r="A31" s="31">
        <f t="shared" si="4"/>
        <v>1</v>
      </c>
      <c r="B31" s="8">
        <f t="shared" si="5"/>
        <v>5</v>
      </c>
      <c r="C31" s="79"/>
      <c r="D31" s="80" t="str">
        <f t="shared" si="6"/>
        <v>Fri</v>
      </c>
      <c r="E31" s="34">
        <f t="shared" si="8"/>
        <v>44337</v>
      </c>
      <c r="F31" s="109"/>
      <c r="G31" s="110">
        <v>9005</v>
      </c>
      <c r="H31" s="111" t="s">
        <v>84</v>
      </c>
      <c r="I31" s="110" t="s">
        <v>60</v>
      </c>
      <c r="J31" s="112">
        <v>8</v>
      </c>
    </row>
    <row r="32" spans="1:10" ht="22.5" customHeight="1" x14ac:dyDescent="0.25">
      <c r="A32" s="31" t="str">
        <f t="shared" si="4"/>
        <v/>
      </c>
      <c r="B32" s="8">
        <f t="shared" si="5"/>
        <v>6</v>
      </c>
      <c r="C32" s="79"/>
      <c r="D32" s="80" t="str">
        <f t="shared" si="6"/>
        <v>Sat</v>
      </c>
      <c r="E32" s="34">
        <f t="shared" si="8"/>
        <v>44338</v>
      </c>
      <c r="F32" s="35"/>
      <c r="G32" s="36">
        <v>9005</v>
      </c>
      <c r="H32" s="43"/>
      <c r="I32" s="36"/>
      <c r="J32" s="84"/>
    </row>
    <row r="33" spans="1:10" ht="22.5" customHeight="1" x14ac:dyDescent="0.25">
      <c r="A33" s="31" t="str">
        <f t="shared" si="4"/>
        <v/>
      </c>
      <c r="B33" s="8">
        <f t="shared" si="5"/>
        <v>7</v>
      </c>
      <c r="C33" s="79"/>
      <c r="D33" s="80" t="str">
        <f t="shared" si="6"/>
        <v>Sun</v>
      </c>
      <c r="E33" s="34">
        <f t="shared" si="8"/>
        <v>44339</v>
      </c>
      <c r="F33" s="35"/>
      <c r="G33" s="36">
        <v>9005</v>
      </c>
      <c r="H33" s="37"/>
      <c r="I33" s="36"/>
      <c r="J33" s="84"/>
    </row>
    <row r="34" spans="1:10" ht="22.5" customHeight="1" x14ac:dyDescent="0.25">
      <c r="A34" s="31">
        <f t="shared" si="4"/>
        <v>1</v>
      </c>
      <c r="B34" s="8">
        <f t="shared" si="5"/>
        <v>1</v>
      </c>
      <c r="C34" s="79"/>
      <c r="D34" s="80" t="str">
        <f t="shared" si="6"/>
        <v>Mo</v>
      </c>
      <c r="E34" s="34">
        <f t="shared" ref="E34" si="9">+E33+1</f>
        <v>44340</v>
      </c>
      <c r="F34" s="35"/>
      <c r="G34" s="36">
        <v>9005</v>
      </c>
      <c r="H34" s="43" t="s">
        <v>87</v>
      </c>
      <c r="I34" s="36" t="s">
        <v>67</v>
      </c>
      <c r="J34" s="84">
        <v>8</v>
      </c>
    </row>
    <row r="35" spans="1:10" ht="22.5" customHeight="1" x14ac:dyDescent="0.25">
      <c r="A35" s="31">
        <f t="shared" si="4"/>
        <v>1</v>
      </c>
      <c r="B35" s="8">
        <f t="shared" si="5"/>
        <v>2</v>
      </c>
      <c r="C35" s="79"/>
      <c r="D35" s="92" t="str">
        <f t="shared" si="6"/>
        <v>Tue</v>
      </c>
      <c r="E35" s="45">
        <f>+E34+1</f>
        <v>44341</v>
      </c>
      <c r="F35" s="46"/>
      <c r="G35" s="47">
        <v>9005</v>
      </c>
      <c r="H35" s="48" t="s">
        <v>87</v>
      </c>
      <c r="I35" s="47" t="s">
        <v>67</v>
      </c>
      <c r="J35" s="85">
        <v>8</v>
      </c>
    </row>
    <row r="36" spans="1:10" ht="22.5" customHeight="1" x14ac:dyDescent="0.25">
      <c r="A36" s="31">
        <f t="shared" si="4"/>
        <v>1</v>
      </c>
      <c r="B36" s="8">
        <f t="shared" si="5"/>
        <v>3</v>
      </c>
      <c r="C36" s="79"/>
      <c r="D36" s="80" t="str">
        <f t="shared" si="6"/>
        <v>Wed</v>
      </c>
      <c r="E36" s="34">
        <f>+E35+1</f>
        <v>44342</v>
      </c>
      <c r="F36" s="65"/>
      <c r="G36" s="66">
        <v>9005</v>
      </c>
      <c r="H36" s="43" t="s">
        <v>74</v>
      </c>
      <c r="I36" s="66"/>
      <c r="J36" s="86"/>
    </row>
    <row r="37" spans="1:10" ht="22.5" customHeight="1" x14ac:dyDescent="0.25">
      <c r="A37" s="31">
        <f t="shared" si="4"/>
        <v>1</v>
      </c>
      <c r="B37" s="8">
        <f t="shared" si="5"/>
        <v>4</v>
      </c>
      <c r="C37" s="79"/>
      <c r="D37" s="92" t="str">
        <f t="shared" si="6"/>
        <v>Thu</v>
      </c>
      <c r="E37" s="45">
        <f>+E36+1</f>
        <v>44343</v>
      </c>
      <c r="F37" s="46"/>
      <c r="G37" s="47">
        <v>9005</v>
      </c>
      <c r="H37" s="48" t="s">
        <v>89</v>
      </c>
      <c r="I37" s="47" t="s">
        <v>67</v>
      </c>
      <c r="J37" s="85">
        <v>8</v>
      </c>
    </row>
    <row r="38" spans="1:10" ht="22.5" customHeight="1" x14ac:dyDescent="0.25">
      <c r="A38" s="31">
        <f t="shared" si="4"/>
        <v>1</v>
      </c>
      <c r="B38" s="8">
        <f t="shared" si="5"/>
        <v>5</v>
      </c>
      <c r="C38" s="79"/>
      <c r="D38" s="80" t="str">
        <f t="shared" si="6"/>
        <v>Fri</v>
      </c>
      <c r="E38" s="34">
        <f>+E37+1</f>
        <v>44344</v>
      </c>
      <c r="F38" s="65"/>
      <c r="G38" s="66">
        <v>9005</v>
      </c>
      <c r="H38" s="114" t="s">
        <v>90</v>
      </c>
      <c r="I38" s="66" t="s">
        <v>67</v>
      </c>
      <c r="J38" s="86">
        <v>8</v>
      </c>
    </row>
    <row r="39" spans="1:10" ht="24" customHeight="1" x14ac:dyDescent="0.25">
      <c r="A39" s="31" t="str">
        <f t="shared" si="4"/>
        <v/>
      </c>
      <c r="B39" s="8">
        <f>WEEKDAY(E38+1,2)</f>
        <v>6</v>
      </c>
      <c r="C39" s="79"/>
      <c r="D39" s="80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/>
      <c r="G39" s="36">
        <v>9005</v>
      </c>
      <c r="H39" s="43"/>
      <c r="I39" s="36"/>
      <c r="J39" s="84"/>
    </row>
    <row r="40" spans="1:10" ht="24" customHeight="1" x14ac:dyDescent="0.25">
      <c r="A40" s="31" t="str">
        <f t="shared" si="4"/>
        <v/>
      </c>
      <c r="B40" s="8">
        <v>7</v>
      </c>
      <c r="C40" s="79"/>
      <c r="D40" s="80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 t="s">
        <v>88</v>
      </c>
      <c r="G40" s="36">
        <v>9005</v>
      </c>
      <c r="H40" s="37"/>
      <c r="I40" s="36"/>
      <c r="J40" s="84"/>
    </row>
    <row r="41" spans="1:10" ht="24" customHeight="1" x14ac:dyDescent="0.25">
      <c r="A41" s="31">
        <f t="shared" si="4"/>
        <v>1</v>
      </c>
      <c r="B41" s="8">
        <v>1</v>
      </c>
      <c r="C41" s="79"/>
      <c r="D41" s="80" t="str">
        <f t="shared" si="6"/>
        <v>Mo</v>
      </c>
      <c r="E41" s="34">
        <f>IF(MONTH(E40+1)&gt;MONTH(E40),"",E40+1)</f>
        <v>44347</v>
      </c>
      <c r="F41" s="35"/>
      <c r="G41" s="36">
        <v>9005</v>
      </c>
      <c r="H41" s="43" t="s">
        <v>91</v>
      </c>
      <c r="I41" s="36" t="s">
        <v>67</v>
      </c>
      <c r="J41" s="84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39 C41">
    <cfRule type="expression" dxfId="53" priority="25" stopIfTrue="1">
      <formula>IF($A11=1,B11,)</formula>
    </cfRule>
    <cfRule type="expression" dxfId="52" priority="26" stopIfTrue="1">
      <formula>IF($A11="",B11,)</formula>
    </cfRule>
  </conditionalFormatting>
  <conditionalFormatting sqref="E11">
    <cfRule type="expression" dxfId="51" priority="27" stopIfTrue="1">
      <formula>IF($A11="",B11,"")</formula>
    </cfRule>
  </conditionalFormatting>
  <conditionalFormatting sqref="E12:E39 E41">
    <cfRule type="expression" dxfId="50" priority="28" stopIfTrue="1">
      <formula>IF($A12&lt;&gt;1,B12,"")</formula>
    </cfRule>
  </conditionalFormatting>
  <conditionalFormatting sqref="D11:D39 D41">
    <cfRule type="expression" dxfId="49" priority="29" stopIfTrue="1">
      <formula>IF($A11="",B11,)</formula>
    </cfRule>
  </conditionalFormatting>
  <conditionalFormatting sqref="G11:G12 G20:H20 G14:G28 G30:G38">
    <cfRule type="expression" dxfId="48" priority="30" stopIfTrue="1">
      <formula>#REF!="Freelancer"</formula>
    </cfRule>
    <cfRule type="expression" dxfId="47" priority="31" stopIfTrue="1">
      <formula>#REF!="DTC Int. Staff"</formula>
    </cfRule>
  </conditionalFormatting>
  <conditionalFormatting sqref="G38 G14 G17:G21 G20:H20 G24:G28 G31:G35">
    <cfRule type="expression" dxfId="46" priority="23" stopIfTrue="1">
      <formula>$F$5="Freelancer"</formula>
    </cfRule>
    <cfRule type="expression" dxfId="45" priority="24" stopIfTrue="1">
      <formula>$F$5="DTC Int. Staff"</formula>
    </cfRule>
  </conditionalFormatting>
  <conditionalFormatting sqref="G12">
    <cfRule type="expression" dxfId="44" priority="21" stopIfTrue="1">
      <formula>#REF!="Freelancer"</formula>
    </cfRule>
    <cfRule type="expression" dxfId="43" priority="22" stopIfTrue="1">
      <formula>#REF!="DTC Int. Staff"</formula>
    </cfRule>
  </conditionalFormatting>
  <conditionalFormatting sqref="G12">
    <cfRule type="expression" dxfId="42" priority="19" stopIfTrue="1">
      <formula>$F$5="Freelancer"</formula>
    </cfRule>
    <cfRule type="expression" dxfId="41" priority="20" stopIfTrue="1">
      <formula>$F$5="DTC Int. Staff"</formula>
    </cfRule>
  </conditionalFormatting>
  <conditionalFormatting sqref="G13">
    <cfRule type="expression" dxfId="40" priority="17" stopIfTrue="1">
      <formula>#REF!="Freelancer"</formula>
    </cfRule>
    <cfRule type="expression" dxfId="39" priority="18" stopIfTrue="1">
      <formula>#REF!="DTC Int. Staff"</formula>
    </cfRule>
  </conditionalFormatting>
  <conditionalFormatting sqref="G13">
    <cfRule type="expression" dxfId="38" priority="15" stopIfTrue="1">
      <formula>$F$5="Freelancer"</formula>
    </cfRule>
    <cfRule type="expression" dxfId="37" priority="16" stopIfTrue="1">
      <formula>$F$5="DTC Int. Staff"</formula>
    </cfRule>
  </conditionalFormatting>
  <conditionalFormatting sqref="C40">
    <cfRule type="expression" dxfId="36" priority="9" stopIfTrue="1">
      <formula>IF($A40=1,B40,)</formula>
    </cfRule>
    <cfRule type="expression" dxfId="35" priority="10" stopIfTrue="1">
      <formula>IF($A40="",B40,)</formula>
    </cfRule>
  </conditionalFormatting>
  <conditionalFormatting sqref="D40">
    <cfRule type="expression" dxfId="34" priority="11" stopIfTrue="1">
      <formula>IF($A40="",B40,)</formula>
    </cfRule>
  </conditionalFormatting>
  <conditionalFormatting sqref="E40">
    <cfRule type="expression" dxfId="33" priority="8" stopIfTrue="1">
      <formula>IF($A40&lt;&gt;1,B40,"")</formula>
    </cfRule>
  </conditionalFormatting>
  <conditionalFormatting sqref="G23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29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29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46"/>
  <sheetViews>
    <sheetView showGridLines="0" topLeftCell="D13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SUM(J10:J112)</f>
        <v>48</v>
      </c>
      <c r="J8" s="25">
        <f>I8/8</f>
        <v>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97" si="0">IF(OR(C11="f",C11="u",C11="F",C11="U"),"",IF(OR(B11=1,B11=2,B11=3,B11=4,B11=5),1,""))</f>
        <v>1</v>
      </c>
      <c r="B11" s="8">
        <f t="shared" ref="B11:B87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9005</v>
      </c>
      <c r="H11" s="43" t="s">
        <v>92</v>
      </c>
      <c r="I11" s="36" t="s">
        <v>67</v>
      </c>
      <c r="J11" s="84">
        <v>8</v>
      </c>
    </row>
    <row r="12" spans="1:10" ht="22.5" customHeight="1" x14ac:dyDescent="0.25">
      <c r="A12" s="31">
        <f t="shared" si="0"/>
        <v>1</v>
      </c>
      <c r="B12" s="8">
        <f t="shared" si="1"/>
        <v>3</v>
      </c>
      <c r="C12" s="76"/>
      <c r="D12" s="77" t="str">
        <f>IF(B12=1,"Mo",IF(B12=2,"Tue",IF(B12=3,"Wed",IF(B12=4,"Thu",IF(B12=5,"Fri",IF(B12=6,"Sat",IF(B12=7,"Sun","")))))))</f>
        <v>Wed</v>
      </c>
      <c r="E12" s="45">
        <f t="shared" ref="E12:E17" si="2">+E11+1</f>
        <v>44349</v>
      </c>
      <c r="F12" s="46"/>
      <c r="G12" s="47">
        <v>9005</v>
      </c>
      <c r="H12" s="113" t="s">
        <v>62</v>
      </c>
      <c r="I12" s="47" t="s">
        <v>60</v>
      </c>
      <c r="J12" s="85">
        <v>8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6"/>
      <c r="D13" s="74" t="str">
        <f>IF(B13=1,"Mo",IF(B13=2,"Tue",IF(B13=3,"Wed",IF(B13=4,"Thu",IF(B13=5,"Fri",IF(B13=6,"Sat",IF(B13=7,"Sun","")))))))</f>
        <v>Thu</v>
      </c>
      <c r="E13" s="34">
        <f t="shared" si="2"/>
        <v>44350</v>
      </c>
      <c r="F13" s="35"/>
      <c r="G13" s="36">
        <v>9005</v>
      </c>
      <c r="H13" s="43" t="s">
        <v>74</v>
      </c>
      <c r="I13" s="36"/>
      <c r="J13" s="84"/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76"/>
      <c r="D14" s="77" t="str">
        <f t="shared" ref="D14:D87" si="3">IF(B14=1,"Mo",IF(B14=2,"Tue",IF(B14=3,"Wed",IF(B14=4,"Thu",IF(B14=5,"Fri",IF(B14=6,"Sat",IF(B14=7,"Sun","")))))))</f>
        <v>Fri</v>
      </c>
      <c r="E14" s="45">
        <f t="shared" si="2"/>
        <v>44351</v>
      </c>
      <c r="F14" s="46"/>
      <c r="G14" s="47">
        <v>9005</v>
      </c>
      <c r="H14" s="48" t="s">
        <v>93</v>
      </c>
      <c r="I14" s="47" t="s">
        <v>67</v>
      </c>
      <c r="J14" s="85">
        <v>8</v>
      </c>
    </row>
    <row r="15" spans="1:10" ht="22.5" customHeight="1" x14ac:dyDescent="0.25">
      <c r="A15" s="31" t="str">
        <f t="shared" si="0"/>
        <v/>
      </c>
      <c r="B15" s="8">
        <f t="shared" si="1"/>
        <v>6</v>
      </c>
      <c r="C15" s="76"/>
      <c r="D15" s="77" t="str">
        <f t="shared" si="3"/>
        <v>Sat</v>
      </c>
      <c r="E15" s="45">
        <f t="shared" si="2"/>
        <v>44352</v>
      </c>
      <c r="F15" s="46"/>
      <c r="G15" s="47">
        <v>9005</v>
      </c>
      <c r="H15" s="48"/>
      <c r="I15" s="47"/>
      <c r="J15" s="85"/>
    </row>
    <row r="16" spans="1:10" ht="22.5" customHeight="1" x14ac:dyDescent="0.25">
      <c r="A16" s="31" t="str">
        <f t="shared" si="0"/>
        <v/>
      </c>
      <c r="B16" s="8">
        <f t="shared" si="1"/>
        <v>7</v>
      </c>
      <c r="C16" s="76"/>
      <c r="D16" s="74" t="str">
        <f t="shared" si="3"/>
        <v>Sun</v>
      </c>
      <c r="E16" s="34">
        <f t="shared" si="2"/>
        <v>44353</v>
      </c>
      <c r="F16" s="35"/>
      <c r="G16" s="36">
        <v>9005</v>
      </c>
      <c r="H16" s="50"/>
      <c r="I16" s="36"/>
      <c r="J16" s="84"/>
    </row>
    <row r="17" spans="1:10" ht="22.5" customHeight="1" x14ac:dyDescent="0.25">
      <c r="A17" s="31">
        <f t="shared" si="0"/>
        <v>1</v>
      </c>
      <c r="B17" s="8">
        <f t="shared" si="1"/>
        <v>1</v>
      </c>
      <c r="C17" s="76"/>
      <c r="D17" s="77" t="str">
        <f t="shared" si="3"/>
        <v>Mo</v>
      </c>
      <c r="E17" s="45">
        <f t="shared" si="2"/>
        <v>44354</v>
      </c>
      <c r="F17" s="46"/>
      <c r="G17" s="47">
        <v>9005</v>
      </c>
      <c r="H17" s="48" t="s">
        <v>94</v>
      </c>
      <c r="I17" s="47" t="s">
        <v>67</v>
      </c>
      <c r="J17" s="85">
        <v>8</v>
      </c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6"/>
      <c r="D18" s="74" t="str">
        <f>IF(B18=1,"Mo",IF(B18=2,"Tue",IF(B18=3,"Wed",IF(B18=4,"Thu",IF(B18=5,"Fri",IF(B18=6,"Sat",IF(B18=7,"Sun","")))))))</f>
        <v>Tue</v>
      </c>
      <c r="E18" s="34">
        <f>+E17+1</f>
        <v>44355</v>
      </c>
      <c r="F18" s="35"/>
      <c r="G18" s="36">
        <v>9005</v>
      </c>
      <c r="H18" s="43" t="s">
        <v>95</v>
      </c>
      <c r="I18" s="36" t="s">
        <v>67</v>
      </c>
      <c r="J18" s="84">
        <v>8</v>
      </c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76"/>
      <c r="D19" s="77" t="str">
        <f>IF(B19=1,"Mo",IF(B19=2,"Tue",IF(B19=3,"Wed",IF(B19=4,"Thu",IF(B19=5,"Fri",IF(B19=6,"Sat",IF(B19=7,"Sun","")))))))</f>
        <v>Wed</v>
      </c>
      <c r="E19" s="45">
        <f>+E18+1</f>
        <v>44356</v>
      </c>
      <c r="F19" s="46"/>
      <c r="G19" s="47">
        <v>9005</v>
      </c>
      <c r="H19" s="48" t="s">
        <v>95</v>
      </c>
      <c r="I19" s="47" t="s">
        <v>67</v>
      </c>
      <c r="J19" s="85">
        <v>8</v>
      </c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6"/>
      <c r="D20" s="74" t="str">
        <f>IF(B20=1,"Mo",IF(B20=2,"Tue",IF(B20=3,"Wed",IF(B20=4,"Thu",IF(B20=5,"Fri",IF(B20=6,"Sat",IF(B20=7,"Sun","")))))))</f>
        <v>Thu</v>
      </c>
      <c r="E20" s="34">
        <f>+E19+1</f>
        <v>44357</v>
      </c>
      <c r="F20" s="35"/>
      <c r="G20" s="36">
        <v>9005</v>
      </c>
      <c r="H20" s="37"/>
      <c r="I20" s="36"/>
      <c r="J20" s="84"/>
    </row>
    <row r="21" spans="1:10" ht="22.5" customHeight="1" x14ac:dyDescent="0.25">
      <c r="A21" s="31"/>
      <c r="C21" s="76"/>
      <c r="D21" s="74" t="str">
        <f>D20</f>
        <v>Thu</v>
      </c>
      <c r="E21" s="34">
        <f>E20</f>
        <v>44357</v>
      </c>
      <c r="F21" s="35"/>
      <c r="G21" s="36">
        <v>9005</v>
      </c>
      <c r="H21" s="37"/>
      <c r="I21" s="36"/>
      <c r="J21" s="84"/>
    </row>
    <row r="22" spans="1:10" ht="22.5" customHeight="1" x14ac:dyDescent="0.25">
      <c r="A22" s="31"/>
      <c r="C22" s="76"/>
      <c r="D22" s="74" t="str">
        <f t="shared" ref="D22:D24" si="4">D21</f>
        <v>Thu</v>
      </c>
      <c r="E22" s="34">
        <f t="shared" ref="E22:E24" si="5">E21</f>
        <v>44357</v>
      </c>
      <c r="F22" s="35"/>
      <c r="G22" s="36">
        <v>9005</v>
      </c>
      <c r="H22" s="37"/>
      <c r="I22" s="36"/>
      <c r="J22" s="84"/>
    </row>
    <row r="23" spans="1:10" ht="22.5" customHeight="1" x14ac:dyDescent="0.25">
      <c r="A23" s="31"/>
      <c r="C23" s="76"/>
      <c r="D23" s="74" t="str">
        <f t="shared" si="4"/>
        <v>Thu</v>
      </c>
      <c r="E23" s="34">
        <f t="shared" si="5"/>
        <v>44357</v>
      </c>
      <c r="F23" s="35"/>
      <c r="G23" s="36">
        <v>9005</v>
      </c>
      <c r="H23" s="37"/>
      <c r="I23" s="36"/>
      <c r="J23" s="84"/>
    </row>
    <row r="24" spans="1:10" ht="22.5" customHeight="1" x14ac:dyDescent="0.25">
      <c r="A24" s="31"/>
      <c r="C24" s="76"/>
      <c r="D24" s="74" t="str">
        <f t="shared" si="4"/>
        <v>Thu</v>
      </c>
      <c r="E24" s="34">
        <f t="shared" si="5"/>
        <v>44357</v>
      </c>
      <c r="F24" s="35"/>
      <c r="G24" s="36">
        <v>9005</v>
      </c>
      <c r="H24" s="37"/>
      <c r="I24" s="36"/>
      <c r="J24" s="84"/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76"/>
      <c r="D25" s="77" t="str">
        <f t="shared" si="3"/>
        <v>Fri</v>
      </c>
      <c r="E25" s="45">
        <f>+E20+1</f>
        <v>44358</v>
      </c>
      <c r="F25" s="46"/>
      <c r="G25" s="47">
        <v>9005</v>
      </c>
      <c r="H25" s="48"/>
      <c r="I25" s="47"/>
      <c r="J25" s="85"/>
    </row>
    <row r="26" spans="1:10" ht="22.5" customHeight="1" x14ac:dyDescent="0.25">
      <c r="A26" s="31"/>
      <c r="C26" s="76"/>
      <c r="D26" s="77" t="str">
        <f>D25</f>
        <v>Fri</v>
      </c>
      <c r="E26" s="45">
        <f>E25</f>
        <v>44358</v>
      </c>
      <c r="F26" s="46"/>
      <c r="G26" s="47">
        <v>9005</v>
      </c>
      <c r="H26" s="48"/>
      <c r="I26" s="47"/>
      <c r="J26" s="85"/>
    </row>
    <row r="27" spans="1:10" ht="22.5" customHeight="1" x14ac:dyDescent="0.25">
      <c r="A27" s="31"/>
      <c r="C27" s="76"/>
      <c r="D27" s="77" t="str">
        <f t="shared" ref="D27:E29" si="6">D26</f>
        <v>Fri</v>
      </c>
      <c r="E27" s="45">
        <f t="shared" si="6"/>
        <v>44358</v>
      </c>
      <c r="F27" s="46"/>
      <c r="G27" s="47">
        <v>9005</v>
      </c>
      <c r="H27" s="48"/>
      <c r="I27" s="47"/>
      <c r="J27" s="85"/>
    </row>
    <row r="28" spans="1:10" ht="22.5" customHeight="1" x14ac:dyDescent="0.25">
      <c r="A28" s="31"/>
      <c r="C28" s="76"/>
      <c r="D28" s="77" t="str">
        <f t="shared" si="6"/>
        <v>Fri</v>
      </c>
      <c r="E28" s="45">
        <f t="shared" si="6"/>
        <v>44358</v>
      </c>
      <c r="F28" s="46"/>
      <c r="G28" s="47">
        <v>9005</v>
      </c>
      <c r="H28" s="48"/>
      <c r="I28" s="47"/>
      <c r="J28" s="85"/>
    </row>
    <row r="29" spans="1:10" ht="22.5" customHeight="1" x14ac:dyDescent="0.25">
      <c r="A29" s="31"/>
      <c r="C29" s="76"/>
      <c r="D29" s="77" t="str">
        <f t="shared" si="6"/>
        <v>Fri</v>
      </c>
      <c r="E29" s="45">
        <f t="shared" si="6"/>
        <v>44358</v>
      </c>
      <c r="F29" s="46"/>
      <c r="G29" s="47">
        <v>9005</v>
      </c>
      <c r="H29" s="48"/>
      <c r="I29" s="47"/>
      <c r="J29" s="85"/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76"/>
      <c r="D30" s="77" t="str">
        <f t="shared" si="3"/>
        <v>Sat</v>
      </c>
      <c r="E30" s="45">
        <f>+E25+1</f>
        <v>44359</v>
      </c>
      <c r="F30" s="65"/>
      <c r="G30" s="66">
        <v>9005</v>
      </c>
      <c r="H30" s="68"/>
      <c r="I30" s="66"/>
      <c r="J30" s="86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76"/>
      <c r="D31" s="74" t="str">
        <f t="shared" si="3"/>
        <v>Sun</v>
      </c>
      <c r="E31" s="34">
        <f>+E30+1</f>
        <v>44360</v>
      </c>
      <c r="F31" s="35"/>
      <c r="G31" s="36">
        <v>9005</v>
      </c>
      <c r="H31" s="43"/>
      <c r="I31" s="36"/>
      <c r="J31" s="84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76"/>
      <c r="D32" s="77" t="str">
        <f t="shared" si="3"/>
        <v>Mo</v>
      </c>
      <c r="E32" s="45">
        <f>+E31+1</f>
        <v>44361</v>
      </c>
      <c r="F32" s="46"/>
      <c r="G32" s="47">
        <v>9005</v>
      </c>
      <c r="H32" s="48"/>
      <c r="I32" s="47"/>
      <c r="J32" s="85"/>
    </row>
    <row r="33" spans="1:10" ht="22.5" customHeight="1" x14ac:dyDescent="0.25">
      <c r="A33" s="31"/>
      <c r="C33" s="76"/>
      <c r="D33" s="77" t="str">
        <f>D32</f>
        <v>Mo</v>
      </c>
      <c r="E33" s="45">
        <f>E32</f>
        <v>44361</v>
      </c>
      <c r="F33" s="46"/>
      <c r="G33" s="47">
        <v>9005</v>
      </c>
      <c r="H33" s="48"/>
      <c r="I33" s="47"/>
      <c r="J33" s="85"/>
    </row>
    <row r="34" spans="1:10" ht="22.5" customHeight="1" x14ac:dyDescent="0.25">
      <c r="A34" s="31"/>
      <c r="C34" s="76"/>
      <c r="D34" s="77" t="str">
        <f t="shared" ref="D34:E36" si="7">D33</f>
        <v>Mo</v>
      </c>
      <c r="E34" s="45">
        <f t="shared" si="7"/>
        <v>44361</v>
      </c>
      <c r="F34" s="46"/>
      <c r="G34" s="47">
        <v>9005</v>
      </c>
      <c r="H34" s="48"/>
      <c r="I34" s="47"/>
      <c r="J34" s="85"/>
    </row>
    <row r="35" spans="1:10" ht="22.5" customHeight="1" x14ac:dyDescent="0.25">
      <c r="A35" s="31"/>
      <c r="C35" s="76"/>
      <c r="D35" s="77" t="str">
        <f t="shared" si="7"/>
        <v>Mo</v>
      </c>
      <c r="E35" s="45">
        <f t="shared" si="7"/>
        <v>44361</v>
      </c>
      <c r="F35" s="46"/>
      <c r="G35" s="47">
        <v>9005</v>
      </c>
      <c r="H35" s="48"/>
      <c r="I35" s="47"/>
      <c r="J35" s="85"/>
    </row>
    <row r="36" spans="1:10" ht="22.5" customHeight="1" x14ac:dyDescent="0.25">
      <c r="A36" s="31"/>
      <c r="C36" s="76"/>
      <c r="D36" s="77" t="str">
        <f t="shared" si="7"/>
        <v>Mo</v>
      </c>
      <c r="E36" s="45">
        <f t="shared" si="7"/>
        <v>44361</v>
      </c>
      <c r="F36" s="46"/>
      <c r="G36" s="47">
        <v>9005</v>
      </c>
      <c r="H36" s="48"/>
      <c r="I36" s="47"/>
      <c r="J36" s="85"/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76"/>
      <c r="D37" s="74" t="str">
        <f t="shared" si="3"/>
        <v>Tue</v>
      </c>
      <c r="E37" s="34">
        <f>+E32+1</f>
        <v>44362</v>
      </c>
      <c r="F37" s="35"/>
      <c r="G37" s="36">
        <v>9005</v>
      </c>
      <c r="H37" s="43"/>
      <c r="I37" s="36"/>
      <c r="J37" s="84"/>
    </row>
    <row r="38" spans="1:10" ht="22.5" customHeight="1" x14ac:dyDescent="0.25">
      <c r="A38" s="31"/>
      <c r="C38" s="76"/>
      <c r="D38" s="74" t="str">
        <f>D37</f>
        <v>Tue</v>
      </c>
      <c r="E38" s="34">
        <f>E37</f>
        <v>44362</v>
      </c>
      <c r="F38" s="35"/>
      <c r="G38" s="36">
        <v>9005</v>
      </c>
      <c r="H38" s="43"/>
      <c r="I38" s="36"/>
      <c r="J38" s="84"/>
    </row>
    <row r="39" spans="1:10" ht="22.5" customHeight="1" x14ac:dyDescent="0.25">
      <c r="A39" s="31"/>
      <c r="C39" s="76"/>
      <c r="D39" s="74" t="str">
        <f t="shared" ref="D39:E41" si="8">D38</f>
        <v>Tue</v>
      </c>
      <c r="E39" s="34">
        <f t="shared" si="8"/>
        <v>44362</v>
      </c>
      <c r="F39" s="35"/>
      <c r="G39" s="36">
        <v>9005</v>
      </c>
      <c r="H39" s="43"/>
      <c r="I39" s="36"/>
      <c r="J39" s="84"/>
    </row>
    <row r="40" spans="1:10" ht="22.5" customHeight="1" x14ac:dyDescent="0.25">
      <c r="A40" s="31"/>
      <c r="C40" s="76"/>
      <c r="D40" s="74" t="str">
        <f t="shared" si="8"/>
        <v>Tue</v>
      </c>
      <c r="E40" s="34">
        <f t="shared" si="8"/>
        <v>44362</v>
      </c>
      <c r="F40" s="35"/>
      <c r="G40" s="36">
        <v>9005</v>
      </c>
      <c r="H40" s="43"/>
      <c r="I40" s="36"/>
      <c r="J40" s="84"/>
    </row>
    <row r="41" spans="1:10" ht="22.5" customHeight="1" x14ac:dyDescent="0.25">
      <c r="A41" s="31"/>
      <c r="C41" s="76"/>
      <c r="D41" s="74" t="str">
        <f t="shared" si="8"/>
        <v>Tue</v>
      </c>
      <c r="E41" s="34">
        <f t="shared" si="8"/>
        <v>44362</v>
      </c>
      <c r="F41" s="35"/>
      <c r="G41" s="36">
        <v>9005</v>
      </c>
      <c r="H41" s="43"/>
      <c r="I41" s="36"/>
      <c r="J41" s="84"/>
    </row>
    <row r="42" spans="1:10" ht="22.5" customHeight="1" x14ac:dyDescent="0.25">
      <c r="A42" s="31">
        <f t="shared" si="0"/>
        <v>1</v>
      </c>
      <c r="B42" s="8">
        <f t="shared" si="1"/>
        <v>3</v>
      </c>
      <c r="C42" s="76"/>
      <c r="D42" s="77" t="str">
        <f t="shared" si="3"/>
        <v>Wed</v>
      </c>
      <c r="E42" s="45">
        <f>+E37+1</f>
        <v>44363</v>
      </c>
      <c r="F42" s="46"/>
      <c r="G42" s="47">
        <v>9005</v>
      </c>
      <c r="H42" s="48"/>
      <c r="I42" s="47"/>
      <c r="J42" s="85"/>
    </row>
    <row r="43" spans="1:10" ht="22.5" customHeight="1" x14ac:dyDescent="0.25">
      <c r="A43" s="31"/>
      <c r="C43" s="76"/>
      <c r="D43" s="77" t="str">
        <f>D42</f>
        <v>Wed</v>
      </c>
      <c r="E43" s="45">
        <f>E42</f>
        <v>44363</v>
      </c>
      <c r="F43" s="46"/>
      <c r="G43" s="47">
        <v>9005</v>
      </c>
      <c r="H43" s="48"/>
      <c r="I43" s="47"/>
      <c r="J43" s="85"/>
    </row>
    <row r="44" spans="1:10" ht="22.5" customHeight="1" x14ac:dyDescent="0.25">
      <c r="A44" s="31"/>
      <c r="C44" s="76"/>
      <c r="D44" s="77" t="str">
        <f t="shared" ref="D44:D46" si="9">D43</f>
        <v>Wed</v>
      </c>
      <c r="E44" s="45">
        <f t="shared" ref="E44:E46" si="10">E43</f>
        <v>44363</v>
      </c>
      <c r="F44" s="46"/>
      <c r="G44" s="47">
        <v>9005</v>
      </c>
      <c r="H44" s="48"/>
      <c r="I44" s="47"/>
      <c r="J44" s="85"/>
    </row>
    <row r="45" spans="1:10" ht="22.5" customHeight="1" x14ac:dyDescent="0.25">
      <c r="A45" s="31"/>
      <c r="C45" s="76"/>
      <c r="D45" s="77" t="str">
        <f t="shared" si="9"/>
        <v>Wed</v>
      </c>
      <c r="E45" s="45">
        <f t="shared" si="10"/>
        <v>44363</v>
      </c>
      <c r="F45" s="46"/>
      <c r="G45" s="47">
        <v>9005</v>
      </c>
      <c r="H45" s="48"/>
      <c r="I45" s="47"/>
      <c r="J45" s="85"/>
    </row>
    <row r="46" spans="1:10" ht="22.5" customHeight="1" x14ac:dyDescent="0.25">
      <c r="A46" s="31"/>
      <c r="C46" s="76"/>
      <c r="D46" s="77" t="str">
        <f t="shared" si="9"/>
        <v>Wed</v>
      </c>
      <c r="E46" s="45">
        <f t="shared" si="10"/>
        <v>44363</v>
      </c>
      <c r="F46" s="46"/>
      <c r="G46" s="47">
        <v>9005</v>
      </c>
      <c r="H46" s="48"/>
      <c r="I46" s="47"/>
      <c r="J46" s="85"/>
    </row>
    <row r="47" spans="1:10" ht="22.5" customHeight="1" x14ac:dyDescent="0.25">
      <c r="A47" s="31">
        <f t="shared" si="0"/>
        <v>1</v>
      </c>
      <c r="B47" s="8">
        <f t="shared" si="1"/>
        <v>4</v>
      </c>
      <c r="C47" s="76"/>
      <c r="D47" s="74" t="str">
        <f t="shared" si="3"/>
        <v>Thu</v>
      </c>
      <c r="E47" s="34">
        <f>+E42+1</f>
        <v>44364</v>
      </c>
      <c r="F47" s="35"/>
      <c r="G47" s="36">
        <v>9005</v>
      </c>
      <c r="H47" s="43"/>
      <c r="I47" s="36"/>
      <c r="J47" s="84"/>
    </row>
    <row r="48" spans="1:10" ht="22.5" customHeight="1" x14ac:dyDescent="0.25">
      <c r="A48" s="31"/>
      <c r="C48" s="76"/>
      <c r="D48" s="74" t="str">
        <f>D47</f>
        <v>Thu</v>
      </c>
      <c r="E48" s="34">
        <f>E47</f>
        <v>44364</v>
      </c>
      <c r="F48" s="35"/>
      <c r="G48" s="36">
        <v>9005</v>
      </c>
      <c r="H48" s="43"/>
      <c r="I48" s="36"/>
      <c r="J48" s="84"/>
    </row>
    <row r="49" spans="1:10" ht="22.5" customHeight="1" x14ac:dyDescent="0.25">
      <c r="A49" s="31"/>
      <c r="C49" s="76"/>
      <c r="D49" s="74" t="str">
        <f t="shared" ref="D49:D51" si="11">D48</f>
        <v>Thu</v>
      </c>
      <c r="E49" s="34">
        <f t="shared" ref="E49:E51" si="12">E48</f>
        <v>44364</v>
      </c>
      <c r="F49" s="35"/>
      <c r="G49" s="36">
        <v>9005</v>
      </c>
      <c r="H49" s="43"/>
      <c r="I49" s="36"/>
      <c r="J49" s="84"/>
    </row>
    <row r="50" spans="1:10" ht="22.5" customHeight="1" x14ac:dyDescent="0.25">
      <c r="A50" s="31"/>
      <c r="C50" s="76"/>
      <c r="D50" s="74" t="str">
        <f t="shared" si="11"/>
        <v>Thu</v>
      </c>
      <c r="E50" s="34">
        <f t="shared" si="12"/>
        <v>44364</v>
      </c>
      <c r="F50" s="35"/>
      <c r="G50" s="36">
        <v>9005</v>
      </c>
      <c r="H50" s="43"/>
      <c r="I50" s="36"/>
      <c r="J50" s="84"/>
    </row>
    <row r="51" spans="1:10" ht="22.5" customHeight="1" x14ac:dyDescent="0.25">
      <c r="A51" s="31"/>
      <c r="C51" s="76"/>
      <c r="D51" s="74" t="str">
        <f t="shared" si="11"/>
        <v>Thu</v>
      </c>
      <c r="E51" s="34">
        <f t="shared" si="12"/>
        <v>44364</v>
      </c>
      <c r="F51" s="35"/>
      <c r="G51" s="36">
        <v>9005</v>
      </c>
      <c r="H51" s="43"/>
      <c r="I51" s="36"/>
      <c r="J51" s="84"/>
    </row>
    <row r="52" spans="1:10" ht="22.5" customHeight="1" x14ac:dyDescent="0.25">
      <c r="A52" s="31">
        <f t="shared" si="0"/>
        <v>1</v>
      </c>
      <c r="B52" s="8">
        <f t="shared" si="1"/>
        <v>5</v>
      </c>
      <c r="C52" s="76"/>
      <c r="D52" s="77" t="str">
        <f t="shared" si="3"/>
        <v>Fri</v>
      </c>
      <c r="E52" s="45">
        <f t="shared" ref="E52" si="13">+E47+1</f>
        <v>44365</v>
      </c>
      <c r="F52" s="46"/>
      <c r="G52" s="47">
        <v>9005</v>
      </c>
      <c r="H52" s="48"/>
      <c r="I52" s="47"/>
      <c r="J52" s="85"/>
    </row>
    <row r="53" spans="1:10" ht="22.5" customHeight="1" x14ac:dyDescent="0.25">
      <c r="A53" s="31"/>
      <c r="C53" s="76"/>
      <c r="D53" s="77" t="str">
        <f>D52</f>
        <v>Fri</v>
      </c>
      <c r="E53" s="45">
        <f>E52</f>
        <v>44365</v>
      </c>
      <c r="F53" s="46"/>
      <c r="G53" s="47">
        <v>9005</v>
      </c>
      <c r="H53" s="48"/>
      <c r="I53" s="47"/>
      <c r="J53" s="85"/>
    </row>
    <row r="54" spans="1:10" ht="22.5" customHeight="1" x14ac:dyDescent="0.25">
      <c r="A54" s="31"/>
      <c r="C54" s="76"/>
      <c r="D54" s="77" t="str">
        <f t="shared" ref="D54:E56" si="14">D53</f>
        <v>Fri</v>
      </c>
      <c r="E54" s="45">
        <f t="shared" si="14"/>
        <v>44365</v>
      </c>
      <c r="F54" s="46"/>
      <c r="G54" s="47">
        <v>9005</v>
      </c>
      <c r="H54" s="48"/>
      <c r="I54" s="47"/>
      <c r="J54" s="85"/>
    </row>
    <row r="55" spans="1:10" ht="22.5" customHeight="1" x14ac:dyDescent="0.25">
      <c r="A55" s="31"/>
      <c r="C55" s="76"/>
      <c r="D55" s="77" t="str">
        <f t="shared" si="14"/>
        <v>Fri</v>
      </c>
      <c r="E55" s="45">
        <f t="shared" si="14"/>
        <v>44365</v>
      </c>
      <c r="F55" s="46"/>
      <c r="G55" s="47">
        <v>9005</v>
      </c>
      <c r="H55" s="48"/>
      <c r="I55" s="47"/>
      <c r="J55" s="85"/>
    </row>
    <row r="56" spans="1:10" ht="22.5" customHeight="1" x14ac:dyDescent="0.25">
      <c r="A56" s="31"/>
      <c r="C56" s="76"/>
      <c r="D56" s="77" t="str">
        <f t="shared" si="14"/>
        <v>Fri</v>
      </c>
      <c r="E56" s="45">
        <f t="shared" si="14"/>
        <v>44365</v>
      </c>
      <c r="F56" s="46"/>
      <c r="G56" s="47">
        <v>9005</v>
      </c>
      <c r="H56" s="48"/>
      <c r="I56" s="47"/>
      <c r="J56" s="85"/>
    </row>
    <row r="57" spans="1:10" ht="22.5" customHeight="1" x14ac:dyDescent="0.25">
      <c r="A57" s="31" t="str">
        <f t="shared" si="0"/>
        <v/>
      </c>
      <c r="B57" s="8">
        <f t="shared" si="1"/>
        <v>6</v>
      </c>
      <c r="C57" s="76"/>
      <c r="D57" s="77" t="str">
        <f t="shared" si="3"/>
        <v>Sat</v>
      </c>
      <c r="E57" s="45">
        <f>+E52+1</f>
        <v>44366</v>
      </c>
      <c r="F57" s="65"/>
      <c r="G57" s="66">
        <v>9005</v>
      </c>
      <c r="H57" s="67"/>
      <c r="I57" s="66"/>
      <c r="J57" s="86"/>
    </row>
    <row r="58" spans="1:10" ht="22.5" customHeight="1" x14ac:dyDescent="0.25">
      <c r="A58" s="31" t="str">
        <f t="shared" si="0"/>
        <v/>
      </c>
      <c r="B58" s="8">
        <f t="shared" si="1"/>
        <v>7</v>
      </c>
      <c r="C58" s="76"/>
      <c r="D58" s="74" t="str">
        <f t="shared" si="3"/>
        <v>Sun</v>
      </c>
      <c r="E58" s="34">
        <f>+E57+1</f>
        <v>44367</v>
      </c>
      <c r="F58" s="35"/>
      <c r="G58" s="36">
        <v>9005</v>
      </c>
      <c r="H58" s="43"/>
      <c r="I58" s="36"/>
      <c r="J58" s="84"/>
    </row>
    <row r="59" spans="1:10" ht="22.5" customHeight="1" x14ac:dyDescent="0.25">
      <c r="A59" s="31">
        <f t="shared" si="0"/>
        <v>1</v>
      </c>
      <c r="B59" s="8">
        <f t="shared" si="1"/>
        <v>1</v>
      </c>
      <c r="C59" s="76"/>
      <c r="D59" s="77" t="str">
        <f t="shared" si="3"/>
        <v>Mo</v>
      </c>
      <c r="E59" s="45">
        <f>+E58+1</f>
        <v>44368</v>
      </c>
      <c r="F59" s="46"/>
      <c r="G59" s="47">
        <v>9005</v>
      </c>
      <c r="H59" s="48"/>
      <c r="I59" s="47"/>
      <c r="J59" s="85"/>
    </row>
    <row r="60" spans="1:10" ht="22.5" customHeight="1" x14ac:dyDescent="0.25">
      <c r="A60" s="31"/>
      <c r="C60" s="76"/>
      <c r="D60" s="77" t="str">
        <f>D59</f>
        <v>Mo</v>
      </c>
      <c r="E60" s="45">
        <f>E59</f>
        <v>44368</v>
      </c>
      <c r="F60" s="46"/>
      <c r="G60" s="47">
        <v>9005</v>
      </c>
      <c r="H60" s="48"/>
      <c r="I60" s="47"/>
      <c r="J60" s="85"/>
    </row>
    <row r="61" spans="1:10" ht="22.5" customHeight="1" x14ac:dyDescent="0.25">
      <c r="A61" s="31"/>
      <c r="C61" s="76"/>
      <c r="D61" s="77" t="str">
        <f t="shared" ref="D61:E63" si="15">D60</f>
        <v>Mo</v>
      </c>
      <c r="E61" s="45">
        <f t="shared" si="15"/>
        <v>44368</v>
      </c>
      <c r="F61" s="46"/>
      <c r="G61" s="47">
        <v>9005</v>
      </c>
      <c r="H61" s="48"/>
      <c r="I61" s="47"/>
      <c r="J61" s="85"/>
    </row>
    <row r="62" spans="1:10" ht="22.5" customHeight="1" x14ac:dyDescent="0.25">
      <c r="A62" s="31"/>
      <c r="C62" s="76"/>
      <c r="D62" s="77" t="str">
        <f t="shared" si="15"/>
        <v>Mo</v>
      </c>
      <c r="E62" s="45">
        <f t="shared" si="15"/>
        <v>44368</v>
      </c>
      <c r="F62" s="46"/>
      <c r="G62" s="47">
        <v>9005</v>
      </c>
      <c r="H62" s="48"/>
      <c r="I62" s="47"/>
      <c r="J62" s="85"/>
    </row>
    <row r="63" spans="1:10" ht="22.5" customHeight="1" x14ac:dyDescent="0.25">
      <c r="A63" s="31"/>
      <c r="C63" s="76"/>
      <c r="D63" s="77" t="str">
        <f t="shared" si="15"/>
        <v>Mo</v>
      </c>
      <c r="E63" s="45">
        <f t="shared" si="15"/>
        <v>44368</v>
      </c>
      <c r="F63" s="46"/>
      <c r="G63" s="47">
        <v>9005</v>
      </c>
      <c r="H63" s="48"/>
      <c r="I63" s="47"/>
      <c r="J63" s="85"/>
    </row>
    <row r="64" spans="1:10" ht="22.5" customHeight="1" x14ac:dyDescent="0.25">
      <c r="A64" s="31">
        <f t="shared" si="0"/>
        <v>1</v>
      </c>
      <c r="B64" s="8">
        <f t="shared" si="1"/>
        <v>2</v>
      </c>
      <c r="C64" s="76"/>
      <c r="D64" s="74" t="str">
        <f t="shared" si="3"/>
        <v>Tue</v>
      </c>
      <c r="E64" s="34">
        <f>+E59+1</f>
        <v>44369</v>
      </c>
      <c r="F64" s="35"/>
      <c r="G64" s="36">
        <v>9005</v>
      </c>
      <c r="H64" s="43"/>
      <c r="I64" s="36"/>
      <c r="J64" s="84"/>
    </row>
    <row r="65" spans="1:10" ht="22.5" customHeight="1" x14ac:dyDescent="0.25">
      <c r="A65" s="31"/>
      <c r="C65" s="76"/>
      <c r="D65" s="74" t="str">
        <f>D64</f>
        <v>Tue</v>
      </c>
      <c r="E65" s="34">
        <f>E64</f>
        <v>44369</v>
      </c>
      <c r="F65" s="35"/>
      <c r="G65" s="36">
        <v>9005</v>
      </c>
      <c r="H65" s="43"/>
      <c r="I65" s="36"/>
      <c r="J65" s="84"/>
    </row>
    <row r="66" spans="1:10" ht="22.5" customHeight="1" x14ac:dyDescent="0.25">
      <c r="A66" s="31"/>
      <c r="C66" s="76"/>
      <c r="D66" s="74" t="str">
        <f t="shared" ref="D66:E69" si="16">D65</f>
        <v>Tue</v>
      </c>
      <c r="E66" s="34">
        <f t="shared" si="16"/>
        <v>44369</v>
      </c>
      <c r="F66" s="35"/>
      <c r="G66" s="36">
        <v>9005</v>
      </c>
      <c r="H66" s="43"/>
      <c r="I66" s="36"/>
      <c r="J66" s="84"/>
    </row>
    <row r="67" spans="1:10" ht="22.5" customHeight="1" x14ac:dyDescent="0.25">
      <c r="A67" s="31"/>
      <c r="C67" s="76"/>
      <c r="D67" s="74" t="str">
        <f t="shared" si="16"/>
        <v>Tue</v>
      </c>
      <c r="E67" s="34">
        <f t="shared" si="16"/>
        <v>44369</v>
      </c>
      <c r="F67" s="35"/>
      <c r="G67" s="36">
        <v>9005</v>
      </c>
      <c r="H67" s="43"/>
      <c r="I67" s="36"/>
      <c r="J67" s="84"/>
    </row>
    <row r="68" spans="1:10" ht="22.5" customHeight="1" x14ac:dyDescent="0.25">
      <c r="A68" s="31"/>
      <c r="C68" s="76"/>
      <c r="D68" s="74" t="str">
        <f t="shared" si="16"/>
        <v>Tue</v>
      </c>
      <c r="E68" s="34">
        <f t="shared" si="16"/>
        <v>44369</v>
      </c>
      <c r="F68" s="35"/>
      <c r="G68" s="36">
        <v>9005</v>
      </c>
      <c r="H68" s="43"/>
      <c r="I68" s="36"/>
      <c r="J68" s="84"/>
    </row>
    <row r="69" spans="1:10" ht="22.5" customHeight="1" x14ac:dyDescent="0.25">
      <c r="A69" s="31"/>
      <c r="C69" s="76"/>
      <c r="D69" s="74" t="str">
        <f t="shared" si="16"/>
        <v>Tue</v>
      </c>
      <c r="E69" s="34">
        <f t="shared" si="16"/>
        <v>44369</v>
      </c>
      <c r="F69" s="35"/>
      <c r="G69" s="36">
        <v>9005</v>
      </c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3"/>
        <v>Wed</v>
      </c>
      <c r="E70" s="45">
        <f>+E64+1</f>
        <v>44370</v>
      </c>
      <c r="F70" s="46"/>
      <c r="G70" s="47">
        <v>9005</v>
      </c>
      <c r="H70" s="71"/>
      <c r="I70" s="47"/>
      <c r="J70" s="85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44370</v>
      </c>
      <c r="F71" s="46"/>
      <c r="G71" s="47">
        <v>9005</v>
      </c>
      <c r="H71" s="71"/>
      <c r="I71" s="47"/>
      <c r="J71" s="85"/>
    </row>
    <row r="72" spans="1:10" ht="22.5" customHeight="1" x14ac:dyDescent="0.25">
      <c r="A72" s="31"/>
      <c r="C72" s="76"/>
      <c r="D72" s="77" t="str">
        <f t="shared" ref="D72:D74" si="17">D71</f>
        <v>Wed</v>
      </c>
      <c r="E72" s="45">
        <f t="shared" ref="E72:E74" si="18">E71</f>
        <v>44370</v>
      </c>
      <c r="F72" s="46"/>
      <c r="G72" s="47">
        <v>9005</v>
      </c>
      <c r="H72" s="71"/>
      <c r="I72" s="47"/>
      <c r="J72" s="85"/>
    </row>
    <row r="73" spans="1:10" ht="22.5" customHeight="1" x14ac:dyDescent="0.25">
      <c r="A73" s="31"/>
      <c r="C73" s="76"/>
      <c r="D73" s="77" t="str">
        <f t="shared" si="17"/>
        <v>Wed</v>
      </c>
      <c r="E73" s="45">
        <f t="shared" si="18"/>
        <v>44370</v>
      </c>
      <c r="F73" s="46"/>
      <c r="G73" s="47">
        <v>9005</v>
      </c>
      <c r="H73" s="71"/>
      <c r="I73" s="47"/>
      <c r="J73" s="85"/>
    </row>
    <row r="74" spans="1:10" ht="22.5" customHeight="1" x14ac:dyDescent="0.25">
      <c r="A74" s="31"/>
      <c r="C74" s="76"/>
      <c r="D74" s="77" t="str">
        <f t="shared" si="17"/>
        <v>Wed</v>
      </c>
      <c r="E74" s="45">
        <f t="shared" si="18"/>
        <v>44370</v>
      </c>
      <c r="F74" s="46"/>
      <c r="G74" s="47">
        <v>9005</v>
      </c>
      <c r="H74" s="71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3"/>
        <v>Thu</v>
      </c>
      <c r="E75" s="34">
        <f>+E70+1</f>
        <v>44371</v>
      </c>
      <c r="F75" s="35"/>
      <c r="G75" s="36">
        <v>9005</v>
      </c>
      <c r="H75" s="43"/>
      <c r="I75" s="36"/>
      <c r="J75" s="84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44371</v>
      </c>
      <c r="F76" s="35"/>
      <c r="G76" s="36">
        <v>9005</v>
      </c>
      <c r="H76" s="43"/>
      <c r="I76" s="36"/>
      <c r="J76" s="84"/>
    </row>
    <row r="77" spans="1:10" ht="22.5" customHeight="1" x14ac:dyDescent="0.25">
      <c r="A77" s="31"/>
      <c r="C77" s="76"/>
      <c r="D77" s="74" t="str">
        <f t="shared" ref="D77:D79" si="19">D76</f>
        <v>Thu</v>
      </c>
      <c r="E77" s="34">
        <f t="shared" ref="E77:E79" si="20">E76</f>
        <v>44371</v>
      </c>
      <c r="F77" s="35"/>
      <c r="G77" s="36">
        <v>9005</v>
      </c>
      <c r="H77" s="43"/>
      <c r="I77" s="36"/>
      <c r="J77" s="84"/>
    </row>
    <row r="78" spans="1:10" ht="22.5" customHeight="1" x14ac:dyDescent="0.25">
      <c r="A78" s="31"/>
      <c r="C78" s="76"/>
      <c r="D78" s="74" t="str">
        <f t="shared" si="19"/>
        <v>Thu</v>
      </c>
      <c r="E78" s="34">
        <f t="shared" si="20"/>
        <v>44371</v>
      </c>
      <c r="F78" s="35"/>
      <c r="G78" s="36">
        <v>9005</v>
      </c>
      <c r="H78" s="43"/>
      <c r="I78" s="36"/>
      <c r="J78" s="84"/>
    </row>
    <row r="79" spans="1:10" ht="22.5" customHeight="1" x14ac:dyDescent="0.25">
      <c r="A79" s="31"/>
      <c r="C79" s="76"/>
      <c r="D79" s="74" t="str">
        <f t="shared" si="19"/>
        <v>Thu</v>
      </c>
      <c r="E79" s="34">
        <f t="shared" si="20"/>
        <v>44371</v>
      </c>
      <c r="F79" s="35"/>
      <c r="G79" s="36">
        <v>9005</v>
      </c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3"/>
        <v>Fri</v>
      </c>
      <c r="E80" s="45">
        <f t="shared" ref="E80" si="21">+E75+1</f>
        <v>44372</v>
      </c>
      <c r="F80" s="46"/>
      <c r="G80" s="47">
        <v>9005</v>
      </c>
      <c r="H80" s="48"/>
      <c r="I80" s="47"/>
      <c r="J80" s="85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44372</v>
      </c>
      <c r="F81" s="46"/>
      <c r="G81" s="47">
        <v>9005</v>
      </c>
      <c r="H81" s="48"/>
      <c r="I81" s="47"/>
      <c r="J81" s="85"/>
    </row>
    <row r="82" spans="1:10" ht="22.5" customHeight="1" x14ac:dyDescent="0.25">
      <c r="A82" s="31"/>
      <c r="C82" s="76"/>
      <c r="D82" s="77" t="str">
        <f t="shared" ref="D82:E84" si="22">D81</f>
        <v>Fri</v>
      </c>
      <c r="E82" s="45">
        <f t="shared" si="22"/>
        <v>44372</v>
      </c>
      <c r="F82" s="46"/>
      <c r="G82" s="47">
        <v>9005</v>
      </c>
      <c r="H82" s="48"/>
      <c r="I82" s="47"/>
      <c r="J82" s="85"/>
    </row>
    <row r="83" spans="1:10" ht="22.5" customHeight="1" x14ac:dyDescent="0.25">
      <c r="A83" s="31"/>
      <c r="C83" s="76"/>
      <c r="D83" s="77" t="str">
        <f t="shared" si="22"/>
        <v>Fri</v>
      </c>
      <c r="E83" s="45">
        <f t="shared" si="22"/>
        <v>44372</v>
      </c>
      <c r="F83" s="46"/>
      <c r="G83" s="47">
        <v>9005</v>
      </c>
      <c r="H83" s="48"/>
      <c r="I83" s="47"/>
      <c r="J83" s="85"/>
    </row>
    <row r="84" spans="1:10" ht="22.5" customHeight="1" x14ac:dyDescent="0.25">
      <c r="A84" s="31"/>
      <c r="C84" s="76"/>
      <c r="D84" s="77" t="str">
        <f t="shared" si="22"/>
        <v>Fri</v>
      </c>
      <c r="E84" s="45">
        <f t="shared" si="22"/>
        <v>44372</v>
      </c>
      <c r="F84" s="46"/>
      <c r="G84" s="47">
        <v>9005</v>
      </c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3"/>
        <v>Sat</v>
      </c>
      <c r="E85" s="45">
        <f>+E80+1</f>
        <v>44373</v>
      </c>
      <c r="F85" s="65"/>
      <c r="G85" s="66">
        <v>9005</v>
      </c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3"/>
        <v>Sun</v>
      </c>
      <c r="E86" s="34">
        <f>+E85+1</f>
        <v>44374</v>
      </c>
      <c r="F86" s="35"/>
      <c r="G86" s="36">
        <v>9005</v>
      </c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3"/>
        <v>Mo</v>
      </c>
      <c r="E87" s="45">
        <f>+E86+1</f>
        <v>44375</v>
      </c>
      <c r="F87" s="46"/>
      <c r="G87" s="47">
        <v>9005</v>
      </c>
      <c r="H87" s="51"/>
      <c r="I87" s="47"/>
      <c r="J87" s="85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44375</v>
      </c>
      <c r="F88" s="46"/>
      <c r="G88" s="47">
        <v>9005</v>
      </c>
      <c r="H88" s="51"/>
      <c r="I88" s="47"/>
      <c r="J88" s="85"/>
    </row>
    <row r="89" spans="1:10" ht="22.5" customHeight="1" x14ac:dyDescent="0.25">
      <c r="A89" s="31"/>
      <c r="C89" s="76"/>
      <c r="D89" s="77" t="str">
        <f t="shared" ref="D89:E91" si="23">D88</f>
        <v>Mo</v>
      </c>
      <c r="E89" s="45">
        <f t="shared" si="23"/>
        <v>44375</v>
      </c>
      <c r="F89" s="46"/>
      <c r="G89" s="47">
        <v>9005</v>
      </c>
      <c r="H89" s="51"/>
      <c r="I89" s="47"/>
      <c r="J89" s="85"/>
    </row>
    <row r="90" spans="1:10" ht="22.5" customHeight="1" x14ac:dyDescent="0.25">
      <c r="A90" s="31"/>
      <c r="C90" s="76"/>
      <c r="D90" s="77" t="str">
        <f t="shared" si="23"/>
        <v>Mo</v>
      </c>
      <c r="E90" s="45">
        <f t="shared" si="23"/>
        <v>44375</v>
      </c>
      <c r="F90" s="46"/>
      <c r="G90" s="47">
        <v>9005</v>
      </c>
      <c r="H90" s="51"/>
      <c r="I90" s="47"/>
      <c r="J90" s="85"/>
    </row>
    <row r="91" spans="1:10" ht="22.5" customHeight="1" x14ac:dyDescent="0.25">
      <c r="A91" s="31"/>
      <c r="C91" s="76"/>
      <c r="D91" s="77" t="str">
        <f t="shared" si="23"/>
        <v>Mo</v>
      </c>
      <c r="E91" s="45">
        <f t="shared" si="23"/>
        <v>44375</v>
      </c>
      <c r="F91" s="46"/>
      <c r="G91" s="47">
        <v>9005</v>
      </c>
      <c r="H91" s="51"/>
      <c r="I91" s="47"/>
      <c r="J91" s="85"/>
    </row>
    <row r="92" spans="1:10" ht="22.5" customHeight="1" x14ac:dyDescent="0.25">
      <c r="A92" s="31">
        <f t="shared" si="0"/>
        <v>1</v>
      </c>
      <c r="B92" s="8">
        <f>WEEKDAY(E87+1,2)</f>
        <v>2</v>
      </c>
      <c r="C92" s="76"/>
      <c r="D92" s="74" t="str">
        <f>IF(B92=1,"Mo",IF(B92=2,"Tue",IF(B92=3,"Wed",IF(B92=4,"Thu",IF(B92=5,"Fri",IF(B92=6,"Sat",IF(B92=7,"Sun","")))))))</f>
        <v>Tue</v>
      </c>
      <c r="E92" s="34">
        <f>IF(MONTH(E87+1)&gt;MONTH(E87),"",E87+1)</f>
        <v>44376</v>
      </c>
      <c r="F92" s="35"/>
      <c r="G92" s="36">
        <v>9005</v>
      </c>
      <c r="H92" s="43"/>
      <c r="I92" s="36"/>
      <c r="J92" s="84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44376</v>
      </c>
      <c r="F93" s="35"/>
      <c r="G93" s="36">
        <v>9005</v>
      </c>
      <c r="H93" s="43"/>
      <c r="I93" s="36"/>
      <c r="J93" s="84"/>
    </row>
    <row r="94" spans="1:10" ht="22.5" customHeight="1" x14ac:dyDescent="0.25">
      <c r="A94" s="31"/>
      <c r="C94" s="76"/>
      <c r="D94" s="74" t="str">
        <f t="shared" ref="D94:E96" si="24">D93</f>
        <v>Tue</v>
      </c>
      <c r="E94" s="34">
        <f t="shared" si="24"/>
        <v>44376</v>
      </c>
      <c r="F94" s="35"/>
      <c r="G94" s="36">
        <v>9005</v>
      </c>
      <c r="H94" s="43"/>
      <c r="I94" s="36"/>
      <c r="J94" s="84"/>
    </row>
    <row r="95" spans="1:10" ht="22.5" customHeight="1" x14ac:dyDescent="0.25">
      <c r="A95" s="31"/>
      <c r="C95" s="76"/>
      <c r="D95" s="74" t="str">
        <f t="shared" si="24"/>
        <v>Tue</v>
      </c>
      <c r="E95" s="34">
        <f t="shared" si="24"/>
        <v>44376</v>
      </c>
      <c r="F95" s="35"/>
      <c r="G95" s="36">
        <v>9005</v>
      </c>
      <c r="H95" s="43"/>
      <c r="I95" s="36"/>
      <c r="J95" s="84"/>
    </row>
    <row r="96" spans="1:10" ht="22.5" customHeight="1" x14ac:dyDescent="0.25">
      <c r="A96" s="31"/>
      <c r="C96" s="76"/>
      <c r="D96" s="74" t="str">
        <f t="shared" si="24"/>
        <v>Tue</v>
      </c>
      <c r="E96" s="34">
        <f t="shared" si="24"/>
        <v>44376</v>
      </c>
      <c r="F96" s="35"/>
      <c r="G96" s="36">
        <v>9005</v>
      </c>
      <c r="H96" s="43"/>
      <c r="I96" s="36"/>
      <c r="J96" s="84"/>
    </row>
    <row r="97" spans="1:10" ht="22.5" customHeight="1" x14ac:dyDescent="0.25">
      <c r="A97" s="31">
        <f t="shared" si="0"/>
        <v>1</v>
      </c>
      <c r="B97" s="8">
        <v>3</v>
      </c>
      <c r="C97" s="76"/>
      <c r="D97" s="77" t="str">
        <f>IF(B97=1,"Mo",IF(B97=2,"Tue",IF(B97=3,"Wed",IF(B97=4,"Thu",IF(B97=5,"Fri",IF(B97=6,"Sat",IF(B97=7,"Sun","")))))))</f>
        <v>Wed</v>
      </c>
      <c r="E97" s="45">
        <f>IF(MONTH(E92+1)&gt;MONTH(E92),"",E92+1)</f>
        <v>44377</v>
      </c>
      <c r="F97" s="46"/>
      <c r="G97" s="47">
        <v>9005</v>
      </c>
      <c r="H97" s="71"/>
      <c r="I97" s="47"/>
      <c r="J97" s="85"/>
    </row>
    <row r="98" spans="1:10" ht="22.5" customHeight="1" x14ac:dyDescent="0.25">
      <c r="A98" s="31"/>
      <c r="C98" s="76"/>
      <c r="D98" s="93" t="str">
        <f>D97</f>
        <v>Wed</v>
      </c>
      <c r="E98" s="94">
        <f>E97</f>
        <v>44377</v>
      </c>
      <c r="F98" s="95"/>
      <c r="G98" s="96">
        <v>9005</v>
      </c>
      <c r="H98" s="97"/>
      <c r="I98" s="96"/>
      <c r="J98" s="98"/>
    </row>
    <row r="99" spans="1:10" ht="22.5" customHeight="1" x14ac:dyDescent="0.25">
      <c r="A99" s="31"/>
      <c r="C99" s="76"/>
      <c r="D99" s="93" t="str">
        <f t="shared" ref="D99:D101" si="25">D98</f>
        <v>Wed</v>
      </c>
      <c r="E99" s="94">
        <f t="shared" ref="E99:E101" si="26">E98</f>
        <v>44377</v>
      </c>
      <c r="F99" s="95"/>
      <c r="G99" s="96">
        <v>9005</v>
      </c>
      <c r="H99" s="97"/>
      <c r="I99" s="96"/>
      <c r="J99" s="98"/>
    </row>
    <row r="100" spans="1:10" ht="21.75" customHeight="1" x14ac:dyDescent="0.25">
      <c r="A100" s="31"/>
      <c r="C100" s="76"/>
      <c r="D100" s="93" t="str">
        <f t="shared" si="25"/>
        <v>Wed</v>
      </c>
      <c r="E100" s="94">
        <f t="shared" si="26"/>
        <v>44377</v>
      </c>
      <c r="F100" s="95"/>
      <c r="G100" s="96">
        <v>9005</v>
      </c>
      <c r="H100" s="97"/>
      <c r="I100" s="96"/>
      <c r="J100" s="98"/>
    </row>
    <row r="101" spans="1:10" ht="21.75" customHeight="1" thickBot="1" x14ac:dyDescent="0.3">
      <c r="A101" s="31"/>
      <c r="C101" s="81"/>
      <c r="D101" s="99" t="str">
        <f t="shared" si="25"/>
        <v>Wed</v>
      </c>
      <c r="E101" s="100">
        <f t="shared" si="26"/>
        <v>44377</v>
      </c>
      <c r="F101" s="101"/>
      <c r="G101" s="102">
        <v>9005</v>
      </c>
      <c r="H101" s="103"/>
      <c r="I101" s="102"/>
      <c r="J101" s="104"/>
    </row>
    <row r="102" spans="1:10" ht="30" customHeight="1" x14ac:dyDescent="0.25"/>
    <row r="103" spans="1:10" ht="30" customHeight="1" x14ac:dyDescent="0.25"/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</sheetData>
  <mergeCells count="2">
    <mergeCell ref="D1:J1"/>
    <mergeCell ref="D4:E4"/>
  </mergeCells>
  <conditionalFormatting sqref="C11:C96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">
    <cfRule type="expression" dxfId="24" priority="27" stopIfTrue="1">
      <formula>IF($A11="",B11,"")</formula>
    </cfRule>
  </conditionalFormatting>
  <conditionalFormatting sqref="E12:E96">
    <cfRule type="expression" dxfId="23" priority="28" stopIfTrue="1">
      <formula>IF($A12&lt;&gt;1,B12,"")</formula>
    </cfRule>
  </conditionalFormatting>
  <conditionalFormatting sqref="D11:D96">
    <cfRule type="expression" dxfId="22" priority="29" stopIfTrue="1">
      <formula>IF($A11="",B11,)</formula>
    </cfRule>
  </conditionalFormatting>
  <conditionalFormatting sqref="G58:G91 G11:G12 G14:G56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87:G91 G59:G84 G14 G32:G56 G17:G29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2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2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13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13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97:C101">
    <cfRule type="expression" dxfId="9" priority="9" stopIfTrue="1">
      <formula>IF($A97=1,B97,)</formula>
    </cfRule>
    <cfRule type="expression" dxfId="8" priority="10" stopIfTrue="1">
      <formula>IF($A97="",B97,)</formula>
    </cfRule>
  </conditionalFormatting>
  <conditionalFormatting sqref="D97:D101">
    <cfRule type="expression" dxfId="7" priority="11" stopIfTrue="1">
      <formula>IF($A97="",B97,)</formula>
    </cfRule>
  </conditionalFormatting>
  <conditionalFormatting sqref="E97:E101">
    <cfRule type="expression" dxfId="6" priority="8" stopIfTrue="1">
      <formula>IF($A97&lt;&gt;1,B97,"")</formula>
    </cfRule>
  </conditionalFormatting>
  <conditionalFormatting sqref="G3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5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5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2021-06-10T03:14:28Z</dcterms:modified>
</cp:coreProperties>
</file>