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47EA35A-B9A9-47CD-9BDB-599B48ACA678}" xr6:coauthVersionLast="47" xr6:coauthVersionMax="47" xr10:uidLastSave="{00000000-0000-0000-0000-000000000000}"/>
  <bookViews>
    <workbookView xWindow="-110" yWindow="-110" windowWidth="19420" windowHeight="10420" tabRatio="766" activeTab="5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39" l="1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1" i="41"/>
  <c r="D122" i="41" s="1"/>
  <c r="D123" i="41" s="1"/>
  <c r="D124" i="41" s="1"/>
  <c r="D125" i="41" s="1"/>
  <c r="A121" i="41"/>
  <c r="D120" i="41"/>
  <c r="A120" i="41"/>
  <c r="E11" i="41"/>
  <c r="E12" i="41" s="1"/>
  <c r="D129" i="40"/>
  <c r="D130" i="40" s="1"/>
  <c r="D131" i="40" s="1"/>
  <c r="D132" i="40" s="1"/>
  <c r="D133" i="40" s="1"/>
  <c r="A129" i="40"/>
  <c r="E11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42" l="1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E122" i="41" s="1"/>
  <c r="E123" i="41" s="1"/>
  <c r="E124" i="41" s="1"/>
  <c r="E125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D119" i="40"/>
  <c r="D120" i="40" s="1"/>
  <c r="D121" i="40" s="1"/>
  <c r="D122" i="40" s="1"/>
  <c r="D123" i="40" s="1"/>
  <c r="A119" i="40"/>
  <c r="A126" i="36"/>
  <c r="E126" i="40" l="1"/>
  <c r="E130" i="40"/>
  <c r="E127" i="40" l="1"/>
  <c r="E131" i="40"/>
  <c r="E128" i="40" l="1"/>
  <c r="E133" i="40" s="1"/>
  <c r="E132" i="40"/>
</calcChain>
</file>

<file path=xl/sharedStrings.xml><?xml version="1.0" encoding="utf-8"?>
<sst xmlns="http://schemas.openxmlformats.org/spreadsheetml/2006/main" count="244" uniqueCount="133">
  <si>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</si>
  <si>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</si>
  <si>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</si>
  <si>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</si>
  <si>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</si>
  <si>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</si>
  <si>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</si>
  <si>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</si>
  <si>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</si>
  <si>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</si>
  <si>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</si>
  <si>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</si>
  <si>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</si>
  <si>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</si>
  <si>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</si>
  <si>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</si>
  <si>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</si>
  <si>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</si>
  <si>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</si>
  <si>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</si>
  <si>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</si>
  <si>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</si>
  <si>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</si>
  <si>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</si>
  <si>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</si>
  <si>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</si>
  <si>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</si>
  <si>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</si>
  <si>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</si>
  <si>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</si>
  <si>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</si>
  <si>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</si>
  <si>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</si>
  <si>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</si>
  <si>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</si>
  <si>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</si>
  <si>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</si>
  <si>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</si>
  <si>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</si>
  <si>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</si>
  <si>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</si>
  <si>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</si>
  <si>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</si>
  <si>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</si>
  <si>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</si>
  <si>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t>[Enter your name]</t>
  </si>
  <si>
    <t>[Enter your Surname]</t>
  </si>
  <si>
    <t>[Enter your TIME ID]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</si>
  <si>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</si>
  <si>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</si>
  <si>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</si>
  <si>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</si>
  <si>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</si>
  <si>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Nuttaro</t>
  </si>
  <si>
    <t>Wilasinee</t>
  </si>
  <si>
    <t>TIME157</t>
  </si>
  <si>
    <t>Attended new employee orientation</t>
  </si>
  <si>
    <t>Made PPT slides for P'Dome (Education)</t>
  </si>
  <si>
    <t>Coordinated and support P'Dome persoanl errands</t>
  </si>
  <si>
    <t>Edited Landing Program slides (Organizational Chart) + Cross checked with BO website</t>
  </si>
  <si>
    <t>Edited Organizatiional Chart</t>
  </si>
  <si>
    <t xml:space="preserve">CD Meeting </t>
  </si>
  <si>
    <t>Survey (Returning to office)</t>
  </si>
  <si>
    <t>Contacted interviewee (Intern)</t>
  </si>
  <si>
    <t>P'Dome personal errands (Housing)</t>
  </si>
  <si>
    <t>CD Meeting</t>
  </si>
  <si>
    <t>Proofreaded project report (Kuk)</t>
  </si>
  <si>
    <t>P'Dome personal errands (UNICEF/MAYBANK)</t>
  </si>
  <si>
    <t>Survey (Office relocating - commuting expenses)</t>
  </si>
  <si>
    <t>P'Dome personal errands (Housing/Banking)</t>
  </si>
  <si>
    <t>Searched for people related in Radio/Broadcast industry (LinkedIn)</t>
  </si>
  <si>
    <t>Searched for CU-TEP tutor</t>
  </si>
  <si>
    <t>Searched for Proofreader/Content Creator</t>
  </si>
  <si>
    <t xml:space="preserve">Summarized research paper </t>
  </si>
  <si>
    <t>Contacted interviewee for interview arrangement</t>
  </si>
  <si>
    <t>Interviewed with Candidates (Intern)</t>
  </si>
  <si>
    <t>Searched for Proofreader/Content Writer</t>
  </si>
  <si>
    <t>Meeting (Sense Sign)</t>
  </si>
  <si>
    <t>Contacted &amp; Confirmed CU-TEP tutor</t>
  </si>
  <si>
    <t>OFFICE</t>
  </si>
  <si>
    <t>WFH</t>
  </si>
  <si>
    <t>OFFICE&amp;WFH</t>
  </si>
  <si>
    <t>Created Survey</t>
  </si>
  <si>
    <t>Edited highlight on research paper</t>
  </si>
  <si>
    <t>Interviewed with Candidates (Interns)</t>
  </si>
  <si>
    <t>Searched for Content Writer</t>
  </si>
  <si>
    <t>P'Dome Housing</t>
  </si>
  <si>
    <t>P'Dome Personal Errands</t>
  </si>
  <si>
    <t>P'Dome Personal errands (Deaw13 &amp; MAYBANK&amp;Housing)</t>
  </si>
  <si>
    <t>Interview with Candidates (Intern)</t>
  </si>
  <si>
    <t>P'Dome Personal errands</t>
  </si>
  <si>
    <t>Updated &amp; Edited TCPP sheet</t>
  </si>
  <si>
    <t>Updated T-shirt voted with P'Ton&amp;P'Dome</t>
  </si>
  <si>
    <t>Prepared documents for TCT Meeting</t>
  </si>
  <si>
    <t>Registered CU-TEP&amp;Seminar</t>
  </si>
  <si>
    <t>Updated CU-TEP E-testing</t>
  </si>
  <si>
    <t>Contacted MAYBANK (OR)</t>
  </si>
  <si>
    <t>NBTC - ATRC details</t>
  </si>
  <si>
    <t>Updated Online PR planning with P'Dome&amp;P'Ton</t>
  </si>
  <si>
    <t>ATRC - coordinated with Organizer(K'Ple)</t>
  </si>
  <si>
    <t>Proofreaded report</t>
  </si>
  <si>
    <t>Contacted with Interns</t>
  </si>
  <si>
    <t>Prepared Documents for TCT meeting</t>
  </si>
  <si>
    <t>Contacted with Modernform</t>
  </si>
  <si>
    <t>P'Dome personal errands</t>
  </si>
  <si>
    <t>Contacted Mariott (Voucher)</t>
  </si>
  <si>
    <t>Reached out PH&amp;HK ppl (LinkedIn)</t>
  </si>
  <si>
    <t>ATRC Meeting</t>
  </si>
  <si>
    <t>Updated Vaccine details</t>
  </si>
  <si>
    <t>CD team meeting + Office relocation slides</t>
  </si>
  <si>
    <t>Updated TCPP sheet</t>
  </si>
  <si>
    <t>Recruitment process meeting</t>
  </si>
  <si>
    <t>Internship agreement</t>
  </si>
  <si>
    <t>Downloaded Research papers (Live streaming)</t>
  </si>
  <si>
    <t>Maybank&amp;Housing</t>
  </si>
  <si>
    <t>ATRC - coordinated with Organizer(K'Ple)&amp;NBTC</t>
  </si>
  <si>
    <t>Wrote poster caption</t>
  </si>
  <si>
    <t>P'Dome Housing &amp; Books ordering</t>
  </si>
  <si>
    <t>Searched for ASEAN OTT</t>
  </si>
  <si>
    <t>Searched for Thaicom auction details</t>
  </si>
  <si>
    <t>Huawei - PH section (Add label)</t>
  </si>
  <si>
    <t>Updated CU-TEP</t>
  </si>
  <si>
    <t>Reached out PH&amp;HK ppl (LinkedIn) &amp; Interview appointment</t>
  </si>
  <si>
    <t>Huawei - meeting with Ms.Paulina (Healthcare)</t>
  </si>
  <si>
    <t>Huawei - meeting with Mr.Tumolva (Education)</t>
  </si>
  <si>
    <t>Thaicom auction meeting (Pre-project kick-off meeting)</t>
  </si>
  <si>
    <t>Contacted Interns</t>
  </si>
  <si>
    <t>Packed boxes of book (FL.9)</t>
  </si>
  <si>
    <t>CD team meeting (Farewell &amp; Welcome Party)</t>
  </si>
  <si>
    <t>Updated ATRC</t>
  </si>
  <si>
    <t>Reached out SI companies employees on LinkedIn (PH&amp;HK)</t>
  </si>
  <si>
    <t>L&amp;D program meeting&amp; Wrote poster caption</t>
  </si>
  <si>
    <t>Downloaded Research papers (Digital Platform)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</si>
</sst>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1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7">
    <xf numFmtId="0" fontId="0" fillId="0" borderId="0" xfId="0"/>
    <xf numFmtId="0" fontId="9" fillId="0" borderId="0" xfId="0" applyFont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11" fillId="6" borderId="10" xfId="0" applyFont="1" applyFill="1" applyBorder="1" applyAlignment="1">
      <alignment horizontal="left"/>
    </xf>
    <xf numFmtId="0" fontId="11" fillId="6" borderId="21" xfId="0" applyFont="1" applyFill="1" applyBorder="1" applyAlignment="1">
      <alignment horizontal="left"/>
    </xf>
    <xf numFmtId="0" fontId="9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vertical="center"/>
    </xf>
    <xf numFmtId="0" fontId="11" fillId="0" borderId="8" xfId="0" applyFont="1" applyBorder="1" applyAlignment="1" applyProtection="1">
      <alignment vertical="center"/>
    </xf>
    <xf numFmtId="0" fontId="11" fillId="0" borderId="4" xfId="0" applyFont="1" applyBorder="1" applyAlignment="1" applyProtection="1">
      <alignment vertical="center"/>
    </xf>
    <xf numFmtId="0" fontId="9" fillId="0" borderId="10" xfId="0" applyFont="1" applyBorder="1" applyAlignment="1" applyProtection="1">
      <alignment horizontal="left" vertical="center"/>
    </xf>
    <xf numFmtId="0" fontId="11" fillId="0" borderId="0" xfId="0" applyFont="1" applyBorder="1" applyAlignment="1" applyProtection="1">
      <alignment horizontal="left" vertical="center"/>
    </xf>
    <xf numFmtId="0" fontId="11" fillId="0" borderId="0" xfId="0" applyFont="1" applyAlignment="1" applyProtection="1">
      <alignment vertical="center"/>
    </xf>
    <xf numFmtId="0" fontId="11" fillId="0" borderId="11" xfId="0" applyFont="1" applyBorder="1" applyAlignment="1" applyProtection="1">
      <alignment vertical="center"/>
    </xf>
    <xf numFmtId="0" fontId="11" fillId="0" borderId="0" xfId="0" applyFont="1" applyAlignment="1" applyProtection="1">
      <alignment horizontal="left" vertical="center"/>
    </xf>
    <xf numFmtId="0" fontId="11" fillId="0" borderId="0" xfId="0" applyFont="1" applyBorder="1" applyAlignment="1" applyProtection="1">
      <alignment vertical="center"/>
    </xf>
    <xf numFmtId="43" fontId="11" fillId="0" borderId="0" xfId="1" applyFont="1" applyBorder="1" applyAlignment="1" applyProtection="1">
      <alignment vertical="center"/>
    </xf>
    <xf numFmtId="0" fontId="11" fillId="0" borderId="0" xfId="0" applyFont="1" applyAlignment="1" applyProtection="1">
      <alignment horizontal="left" vertical="top"/>
    </xf>
    <xf numFmtId="0" fontId="9" fillId="0" borderId="0" xfId="0" applyFont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</xf>
    <xf numFmtId="0" fontId="9" fillId="0" borderId="0" xfId="0" applyFont="1" applyBorder="1" applyAlignment="1" applyProtection="1">
      <alignment vertical="center"/>
      <protection locked="0"/>
    </xf>
    <xf numFmtId="43" fontId="9" fillId="0" borderId="14" xfId="1" applyFont="1" applyBorder="1" applyAlignment="1" applyProtection="1">
      <alignment vertical="center"/>
    </xf>
    <xf numFmtId="43" fontId="9" fillId="0" borderId="14" xfId="0" applyNumberFormat="1" applyFont="1" applyBorder="1" applyAlignment="1" applyProtection="1">
      <alignment vertical="center"/>
    </xf>
    <xf numFmtId="0" fontId="9" fillId="0" borderId="12" xfId="0" applyFont="1" applyFill="1" applyBorder="1" applyAlignment="1" applyProtection="1">
      <alignment horizontal="center" vertical="center" textRotation="90" wrapText="1"/>
      <protection locked="0"/>
    </xf>
    <xf numFmtId="17" fontId="6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6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6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22" xfId="0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20" fontId="9" fillId="2" borderId="1" xfId="0" applyNumberFormat="1" applyFont="1" applyFill="1" applyBorder="1" applyAlignment="1" applyProtection="1">
      <alignment horizontal="center" vertical="center"/>
      <protection locked="0"/>
    </xf>
    <xf numFmtId="20" fontId="9" fillId="0" borderId="30" xfId="0" applyNumberFormat="1" applyFont="1" applyFill="1" applyBorder="1" applyAlignment="1" applyProtection="1">
      <alignment horizontal="center" vertical="center"/>
    </xf>
    <xf numFmtId="14" fontId="9" fillId="0" borderId="33" xfId="0" applyNumberFormat="1" applyFont="1" applyFill="1" applyBorder="1" applyAlignment="1" applyProtection="1">
      <alignment horizontal="center" vertical="center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vertical="center" wrapText="1"/>
      <protection locked="0"/>
    </xf>
    <xf numFmtId="2" fontId="9" fillId="0" borderId="10" xfId="0" applyNumberFormat="1" applyFont="1" applyBorder="1" applyAlignment="1" applyProtection="1">
      <alignment horizontal="center" vertical="center"/>
      <protection locked="0"/>
    </xf>
    <xf numFmtId="20" fontId="9" fillId="2" borderId="35" xfId="0" applyNumberFormat="1" applyFont="1" applyFill="1" applyBorder="1" applyAlignment="1" applyProtection="1">
      <alignment horizontal="center" vertical="center"/>
      <protection locked="0"/>
    </xf>
    <xf numFmtId="20" fontId="9" fillId="2" borderId="2" xfId="0" applyNumberFormat="1" applyFont="1" applyFill="1" applyBorder="1" applyAlignment="1" applyProtection="1">
      <alignment horizontal="center" vertical="center"/>
      <protection locked="0"/>
    </xf>
    <xf numFmtId="20" fontId="9" fillId="5" borderId="30" xfId="0" applyNumberFormat="1" applyFont="1" applyFill="1" applyBorder="1" applyAlignment="1" applyProtection="1">
      <alignment horizontal="center" vertical="center"/>
    </xf>
    <xf numFmtId="14" fontId="9" fillId="5" borderId="33" xfId="0" applyNumberFormat="1" applyFont="1" applyFill="1" applyBorder="1" applyAlignment="1" applyProtection="1">
      <alignment horizontal="center" vertical="center"/>
    </xf>
    <xf numFmtId="0" fontId="9" fillId="0" borderId="10" xfId="0" applyFont="1" applyBorder="1" applyAlignment="1" applyProtection="1">
      <alignment vertical="center" wrapText="1"/>
      <protection locked="0"/>
    </xf>
    <xf numFmtId="20" fontId="9" fillId="8" borderId="30" xfId="0" applyNumberFormat="1" applyFont="1" applyFill="1" applyBorder="1" applyAlignment="1" applyProtection="1">
      <alignment horizontal="center" vertical="center"/>
    </xf>
    <xf numFmtId="14" fontId="9" fillId="8" borderId="33" xfId="0" applyNumberFormat="1" applyFont="1" applyFill="1" applyBorder="1" applyAlignment="1" applyProtection="1">
      <alignment horizontal="center" vertical="center"/>
    </xf>
    <xf numFmtId="0" fontId="9" fillId="8" borderId="11" xfId="0" applyFont="1" applyFill="1" applyBorder="1" applyAlignment="1" applyProtection="1">
      <alignment horizontal="center" vertical="center"/>
      <protection locked="0"/>
    </xf>
    <xf numFmtId="0" fontId="9" fillId="8" borderId="10" xfId="0" applyFont="1" applyFill="1" applyBorder="1" applyAlignment="1" applyProtection="1">
      <alignment horizontal="center" vertical="center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2" fontId="9" fillId="8" borderId="10" xfId="0" applyNumberFormat="1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13" fillId="8" borderId="10" xfId="0" applyFont="1" applyFill="1" applyBorder="1" applyAlignment="1" applyProtection="1">
      <alignment horizontal="left" vertical="center" wrapText="1"/>
      <protection locked="0"/>
    </xf>
    <xf numFmtId="20" fontId="9" fillId="0" borderId="31" xfId="0" applyNumberFormat="1" applyFont="1" applyFill="1" applyBorder="1" applyAlignment="1" applyProtection="1">
      <alignment horizontal="center" vertical="center"/>
    </xf>
    <xf numFmtId="14" fontId="9" fillId="0" borderId="34" xfId="0" applyNumberFormat="1" applyFont="1" applyFill="1" applyBorder="1" applyAlignment="1" applyProtection="1">
      <alignment horizontal="center" vertical="center"/>
    </xf>
    <xf numFmtId="0" fontId="9" fillId="0" borderId="27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vertical="center" wrapText="1"/>
      <protection locked="0"/>
    </xf>
    <xf numFmtId="2" fontId="9" fillId="0" borderId="24" xfId="0" applyNumberFormat="1" applyFont="1" applyBorder="1" applyAlignment="1" applyProtection="1">
      <alignment horizontal="center" vertical="center"/>
      <protection locked="0"/>
    </xf>
    <xf numFmtId="0" fontId="6" fillId="9" borderId="9" xfId="0" applyFont="1" applyFill="1" applyBorder="1" applyAlignment="1">
      <alignment horizontal="center" vertical="center" wrapText="1"/>
    </xf>
    <xf numFmtId="17" fontId="6" fillId="10" borderId="22" xfId="0" applyNumberFormat="1" applyFont="1" applyFill="1" applyBorder="1" applyAlignment="1" applyProtection="1">
      <alignment horizontal="center" vertical="center"/>
      <protection locked="0"/>
    </xf>
    <xf numFmtId="0" fontId="11" fillId="6" borderId="20" xfId="0" applyFont="1" applyFill="1" applyBorder="1" applyAlignment="1">
      <alignment horizontal="left"/>
    </xf>
    <xf numFmtId="0" fontId="11" fillId="6" borderId="28" xfId="0" applyFont="1" applyFill="1" applyBorder="1" applyAlignment="1">
      <alignment horizontal="left"/>
    </xf>
    <xf numFmtId="0" fontId="11" fillId="6" borderId="20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0" fontId="11" fillId="6" borderId="21" xfId="0" applyFont="1" applyFill="1" applyBorder="1"/>
    <xf numFmtId="0" fontId="9" fillId="0" borderId="11" xfId="0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vertical="center" wrapText="1"/>
      <protection locked="0"/>
    </xf>
    <xf numFmtId="0" fontId="13" fillId="0" borderId="1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Alignment="1" applyProtection="1">
      <alignment vertical="center"/>
      <protection locked="0"/>
    </xf>
    <xf numFmtId="0" fontId="3" fillId="0" borderId="10" xfId="0" applyFont="1" applyFill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vertical="center" wrapText="1"/>
      <protection locked="0"/>
    </xf>
    <xf numFmtId="0" fontId="9" fillId="0" borderId="37" xfId="0" applyFont="1" applyFill="1" applyBorder="1" applyAlignment="1" applyProtection="1">
      <alignment horizontal="center" vertical="center" textRotation="90" wrapText="1"/>
      <protection locked="0"/>
    </xf>
    <xf numFmtId="20" fontId="9" fillId="2" borderId="29" xfId="0" applyNumberFormat="1" applyFont="1" applyFill="1" applyBorder="1" applyAlignment="1" applyProtection="1">
      <alignment horizontal="center" vertical="center"/>
      <protection locked="0"/>
    </xf>
    <xf numFmtId="20" fontId="9" fillId="0" borderId="33" xfId="0" applyNumberFormat="1" applyFont="1" applyFill="1" applyBorder="1" applyAlignment="1" applyProtection="1">
      <alignment horizontal="center" vertical="center"/>
    </xf>
    <xf numFmtId="20" fontId="9" fillId="2" borderId="38" xfId="0" applyNumberFormat="1" applyFont="1" applyFill="1" applyBorder="1" applyAlignment="1" applyProtection="1">
      <alignment horizontal="center" vertical="center"/>
      <protection locked="0"/>
    </xf>
    <xf numFmtId="20" fontId="9" fillId="2" borderId="30" xfId="0" applyNumberFormat="1" applyFont="1" applyFill="1" applyBorder="1" applyAlignment="1" applyProtection="1">
      <alignment horizontal="center" vertical="center"/>
      <protection locked="0"/>
    </xf>
    <xf numFmtId="20" fontId="9" fillId="8" borderId="33" xfId="0" applyNumberFormat="1" applyFont="1" applyFill="1" applyBorder="1" applyAlignment="1" applyProtection="1">
      <alignment horizontal="center" vertical="center"/>
    </xf>
    <xf numFmtId="20" fontId="9" fillId="0" borderId="30" xfId="0" applyNumberFormat="1" applyFont="1" applyFill="1" applyBorder="1" applyAlignment="1" applyProtection="1">
      <alignment horizontal="center" vertical="center"/>
      <protection locked="0"/>
    </xf>
    <xf numFmtId="20" fontId="9" fillId="2" borderId="39" xfId="0" applyNumberFormat="1" applyFont="1" applyFill="1" applyBorder="1" applyAlignment="1" applyProtection="1">
      <alignment horizontal="center" vertical="center"/>
      <protection locked="0"/>
    </xf>
    <xf numFmtId="20" fontId="9" fillId="2" borderId="31" xfId="0" applyNumberFormat="1" applyFont="1" applyFill="1" applyBorder="1" applyAlignment="1" applyProtection="1">
      <alignment horizontal="center" vertical="center"/>
      <protection locked="0"/>
    </xf>
    <xf numFmtId="0" fontId="6" fillId="4" borderId="23" xfId="0" applyFont="1" applyFill="1" applyBorder="1" applyAlignment="1" applyProtection="1">
      <alignment horizontal="center" vertical="center"/>
    </xf>
    <xf numFmtId="2" fontId="9" fillId="0" borderId="3" xfId="0" applyNumberFormat="1" applyFont="1" applyBorder="1" applyAlignment="1" applyProtection="1">
      <alignment horizontal="center" vertical="center"/>
      <protection locked="0"/>
    </xf>
    <xf numFmtId="2" fontId="9" fillId="8" borderId="3" xfId="0" applyNumberFormat="1" applyFont="1" applyFill="1" applyBorder="1" applyAlignment="1" applyProtection="1">
      <alignment horizontal="center" vertical="center"/>
      <protection locked="0"/>
    </xf>
    <xf numFmtId="2" fontId="9" fillId="0" borderId="3" xfId="0" applyNumberFormat="1" applyFont="1" applyFill="1" applyBorder="1" applyAlignment="1" applyProtection="1">
      <alignment horizontal="center" vertical="center"/>
      <protection locked="0"/>
    </xf>
    <xf numFmtId="20" fontId="9" fillId="0" borderId="34" xfId="0" applyNumberFormat="1" applyFont="1" applyFill="1" applyBorder="1" applyAlignment="1" applyProtection="1">
      <alignment horizontal="center" vertical="center"/>
    </xf>
    <xf numFmtId="2" fontId="9" fillId="0" borderId="25" xfId="0" applyNumberFormat="1" applyFont="1" applyBorder="1" applyAlignment="1" applyProtection="1">
      <alignment horizontal="center" vertical="center"/>
      <protection locked="0"/>
    </xf>
    <xf numFmtId="0" fontId="3" fillId="8" borderId="10" xfId="0" applyFont="1" applyFill="1" applyBorder="1" applyAlignment="1" applyProtection="1">
      <alignment horizontal="left" vertical="center" wrapText="1"/>
      <protection locked="0"/>
    </xf>
    <xf numFmtId="20" fontId="9" fillId="8" borderId="36" xfId="0" applyNumberFormat="1" applyFont="1" applyFill="1" applyBorder="1" applyAlignment="1" applyProtection="1">
      <alignment horizontal="center" vertical="center"/>
    </xf>
    <xf numFmtId="14" fontId="9" fillId="8" borderId="36" xfId="0" applyNumberFormat="1" applyFont="1" applyFill="1" applyBorder="1" applyAlignment="1" applyProtection="1">
      <alignment horizontal="center" vertical="center"/>
    </xf>
    <xf numFmtId="0" fontId="9" fillId="8" borderId="15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horizontal="center" vertical="center"/>
      <protection locked="0"/>
    </xf>
    <xf numFmtId="0" fontId="11" fillId="8" borderId="20" xfId="0" applyFont="1" applyFill="1" applyBorder="1" applyAlignment="1" applyProtection="1">
      <alignment vertical="center" wrapText="1"/>
      <protection locked="0"/>
    </xf>
    <xf numFmtId="2" fontId="9" fillId="8" borderId="40" xfId="0" applyNumberFormat="1" applyFont="1" applyFill="1" applyBorder="1" applyAlignment="1" applyProtection="1">
      <alignment horizontal="center" vertical="center"/>
      <protection locked="0"/>
    </xf>
    <xf numFmtId="20" fontId="9" fillId="8" borderId="25" xfId="0" applyNumberFormat="1" applyFont="1" applyFill="1" applyBorder="1" applyAlignment="1" applyProtection="1">
      <alignment horizontal="center" vertical="center"/>
    </xf>
    <xf numFmtId="14" fontId="9" fillId="8" borderId="34" xfId="0" applyNumberFormat="1" applyFont="1" applyFill="1" applyBorder="1" applyAlignment="1" applyProtection="1">
      <alignment horizontal="center" vertical="center"/>
    </xf>
    <xf numFmtId="0" fontId="9" fillId="8" borderId="27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horizontal="center" vertical="center"/>
      <protection locked="0"/>
    </xf>
    <xf numFmtId="0" fontId="11" fillId="8" borderId="24" xfId="0" applyFont="1" applyFill="1" applyBorder="1" applyAlignment="1" applyProtection="1">
      <alignment vertical="center" wrapText="1"/>
      <protection locked="0"/>
    </xf>
    <xf numFmtId="2" fontId="9" fillId="8" borderId="25" xfId="0" applyNumberFormat="1" applyFont="1" applyFill="1" applyBorder="1" applyAlignment="1" applyProtection="1">
      <alignment horizontal="center" vertical="center"/>
      <protection locked="0"/>
    </xf>
    <xf numFmtId="2" fontId="9" fillId="0" borderId="10" xfId="0" applyNumberFormat="1" applyFont="1" applyFill="1" applyBorder="1" applyAlignment="1" applyProtection="1">
      <alignment horizontal="center" vertical="center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9" fillId="0" borderId="10" xfId="0" applyFont="1" applyBorder="1" applyAlignment="1" applyProtection="1">
      <alignment vertical="center"/>
      <protection locked="0"/>
    </xf>
    <xf numFmtId="0" fontId="9" fillId="0" borderId="29" xfId="0" applyFont="1" applyFill="1" applyBorder="1" applyAlignment="1" applyProtection="1">
      <alignment horizontal="center" vertical="center" textRotation="90" wrapText="1"/>
      <protection locked="0"/>
    </xf>
    <xf numFmtId="20" fontId="9" fillId="5" borderId="33" xfId="0" applyNumberFormat="1" applyFont="1" applyFill="1" applyBorder="1" applyAlignment="1" applyProtection="1">
      <alignment horizontal="center" vertical="center"/>
    </xf>
    <xf numFmtId="0" fontId="9" fillId="0" borderId="3" xfId="0" applyFont="1" applyBorder="1" applyAlignment="1" applyProtection="1">
      <alignment vertical="center"/>
      <protection locked="0"/>
    </xf>
    <xf numFmtId="0" fontId="8" fillId="7" borderId="5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0" borderId="18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11" fillId="8" borderId="18" xfId="0" applyFont="1" applyFill="1" applyBorder="1" applyAlignment="1">
      <alignment horizontal="left"/>
    </xf>
    <xf numFmtId="0" fontId="11" fillId="8" borderId="14" xfId="0" applyFont="1" applyFill="1" applyBorder="1" applyAlignment="1">
      <alignment horizontal="left"/>
    </xf>
    <xf numFmtId="0" fontId="11" fillId="8" borderId="19" xfId="0" applyFont="1" applyFill="1" applyBorder="1" applyAlignment="1">
      <alignment horizontal="left"/>
    </xf>
    <xf numFmtId="0" fontId="11" fillId="8" borderId="8" xfId="0" applyFont="1" applyFill="1" applyBorder="1" applyAlignment="1">
      <alignment horizontal="left"/>
    </xf>
    <xf numFmtId="0" fontId="11" fillId="8" borderId="4" xfId="0" applyFont="1" applyFill="1" applyBorder="1" applyAlignment="1">
      <alignment horizontal="left"/>
    </xf>
    <xf numFmtId="0" fontId="11" fillId="8" borderId="11" xfId="0" applyFont="1" applyFill="1" applyBorder="1" applyAlignment="1">
      <alignment horizontal="left"/>
    </xf>
    <xf numFmtId="0" fontId="6" fillId="9" borderId="9" xfId="0" applyFont="1" applyFill="1" applyBorder="1" applyAlignment="1">
      <alignment horizontal="left" vertical="center"/>
    </xf>
    <xf numFmtId="0" fontId="6" fillId="9" borderId="13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11" fillId="0" borderId="4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187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25" zoomScaleNormal="100" workbookViewId="0">
      <selection activeCell="C17" sqref="C17:G17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08" t="s">
        <v>24</v>
      </c>
      <c r="C2" s="109"/>
      <c r="D2" s="109"/>
      <c r="E2" s="109"/>
      <c r="F2" s="109"/>
      <c r="G2" s="110"/>
      <c r="H2" s="2"/>
      <c r="I2" s="2"/>
    </row>
    <row r="3" spans="2:9" x14ac:dyDescent="0.35">
      <c r="B3" s="7" t="s">
        <v>25</v>
      </c>
      <c r="C3" s="126" t="s">
        <v>45</v>
      </c>
      <c r="D3" s="127"/>
      <c r="E3" s="127"/>
      <c r="F3" s="127"/>
      <c r="G3" s="128"/>
      <c r="H3" s="3"/>
      <c r="I3" s="3"/>
    </row>
    <row r="4" spans="2:9" x14ac:dyDescent="0.35">
      <c r="B4" s="6" t="s">
        <v>26</v>
      </c>
      <c r="C4" s="129" t="s">
        <v>46</v>
      </c>
      <c r="D4" s="130"/>
      <c r="E4" s="130"/>
      <c r="F4" s="130"/>
      <c r="G4" s="131"/>
      <c r="H4" s="3"/>
      <c r="I4" s="3"/>
    </row>
    <row r="5" spans="2:9" x14ac:dyDescent="0.35">
      <c r="B5" s="6" t="s">
        <v>27</v>
      </c>
      <c r="C5" s="129" t="s">
        <v>47</v>
      </c>
      <c r="D5" s="130"/>
      <c r="E5" s="130"/>
      <c r="F5" s="130"/>
      <c r="G5" s="131"/>
      <c r="H5" s="3"/>
      <c r="I5" s="3"/>
    </row>
    <row r="7" spans="2:9" ht="32.25" customHeight="1" x14ac:dyDescent="0.35">
      <c r="B7" s="140" t="s">
        <v>31</v>
      </c>
      <c r="C7" s="141"/>
      <c r="D7" s="141"/>
      <c r="E7" s="141"/>
      <c r="F7" s="141"/>
      <c r="G7" s="142"/>
      <c r="H7" s="3"/>
      <c r="I7" s="3"/>
    </row>
    <row r="8" spans="2:9" x14ac:dyDescent="0.35">
      <c r="B8" s="111" t="s">
        <v>28</v>
      </c>
      <c r="C8" s="112"/>
      <c r="D8" s="112"/>
      <c r="E8" s="112"/>
      <c r="F8" s="112"/>
      <c r="G8" s="113"/>
      <c r="H8" s="3"/>
      <c r="I8" s="3"/>
    </row>
    <row r="9" spans="2:9" x14ac:dyDescent="0.35">
      <c r="B9" s="137" t="s">
        <v>29</v>
      </c>
      <c r="C9" s="138"/>
      <c r="D9" s="138"/>
      <c r="E9" s="138"/>
      <c r="F9" s="138"/>
      <c r="G9" s="139"/>
      <c r="H9" s="3"/>
      <c r="I9" s="3"/>
    </row>
    <row r="10" spans="2:9" x14ac:dyDescent="0.35">
      <c r="B10" s="120" t="s">
        <v>30</v>
      </c>
      <c r="C10" s="121"/>
      <c r="D10" s="121"/>
      <c r="E10" s="121"/>
      <c r="F10" s="121"/>
      <c r="G10" s="122"/>
      <c r="H10" s="3"/>
      <c r="I10" s="3"/>
    </row>
    <row r="12" spans="2:9" x14ac:dyDescent="0.35">
      <c r="B12" s="58" t="s">
        <v>49</v>
      </c>
      <c r="C12" s="132" t="s">
        <v>16</v>
      </c>
      <c r="D12" s="133"/>
      <c r="E12" s="133"/>
      <c r="F12" s="133"/>
      <c r="G12" s="133"/>
      <c r="H12" s="4"/>
      <c r="I12" s="4"/>
    </row>
    <row r="13" spans="2:9" ht="19.5" customHeight="1" x14ac:dyDescent="0.35">
      <c r="B13" s="60">
        <v>9001</v>
      </c>
      <c r="C13" s="117" t="s">
        <v>36</v>
      </c>
      <c r="D13" s="118"/>
      <c r="E13" s="118"/>
      <c r="F13" s="118"/>
      <c r="G13" s="119"/>
      <c r="H13" s="4"/>
      <c r="I13" s="4"/>
    </row>
    <row r="14" spans="2:9" ht="19.5" customHeight="1" x14ac:dyDescent="0.35">
      <c r="B14" s="7" t="s">
        <v>23</v>
      </c>
      <c r="C14" s="120"/>
      <c r="D14" s="121"/>
      <c r="E14" s="121"/>
      <c r="F14" s="121"/>
      <c r="G14" s="122"/>
      <c r="H14" s="4"/>
      <c r="I14" s="4"/>
    </row>
    <row r="15" spans="2:9" ht="18.75" customHeight="1" x14ac:dyDescent="0.35">
      <c r="B15" s="60">
        <v>9002</v>
      </c>
      <c r="C15" s="134" t="s">
        <v>48</v>
      </c>
      <c r="D15" s="135"/>
      <c r="E15" s="135"/>
      <c r="F15" s="135"/>
      <c r="G15" s="136"/>
      <c r="H15" s="4"/>
      <c r="I15" s="4"/>
    </row>
    <row r="16" spans="2:9" ht="18.75" customHeight="1" x14ac:dyDescent="0.35">
      <c r="B16" s="61"/>
      <c r="C16" s="143" t="s">
        <v>43</v>
      </c>
      <c r="D16" s="144"/>
      <c r="E16" s="144"/>
      <c r="F16" s="144"/>
      <c r="G16" s="145"/>
      <c r="H16" s="4"/>
      <c r="I16" s="4"/>
    </row>
    <row r="17" spans="2:9" ht="18.75" customHeight="1" x14ac:dyDescent="0.35">
      <c r="B17" s="7" t="s">
        <v>15</v>
      </c>
      <c r="C17" s="146" t="s">
        <v>44</v>
      </c>
      <c r="D17" s="147"/>
      <c r="E17" s="147"/>
      <c r="F17" s="147"/>
      <c r="G17" s="148"/>
      <c r="H17" s="4"/>
      <c r="I17" s="4"/>
    </row>
    <row r="18" spans="2:9" ht="19.5" customHeight="1" x14ac:dyDescent="0.35">
      <c r="B18" s="62">
        <v>9003</v>
      </c>
      <c r="C18" s="123" t="s">
        <v>37</v>
      </c>
      <c r="D18" s="124"/>
      <c r="E18" s="124"/>
      <c r="F18" s="124"/>
      <c r="G18" s="125"/>
      <c r="H18" s="4"/>
      <c r="I18" s="4"/>
    </row>
    <row r="19" spans="2:9" x14ac:dyDescent="0.35">
      <c r="B19" s="63" t="s">
        <v>17</v>
      </c>
      <c r="C19" s="114"/>
      <c r="D19" s="115"/>
      <c r="E19" s="115"/>
      <c r="F19" s="115"/>
      <c r="G19" s="116"/>
      <c r="H19" s="4"/>
      <c r="I19" s="4"/>
    </row>
    <row r="20" spans="2:9" ht="19.5" customHeight="1" x14ac:dyDescent="0.35">
      <c r="B20" s="62">
        <v>9004</v>
      </c>
      <c r="C20" s="123" t="s">
        <v>42</v>
      </c>
      <c r="D20" s="124"/>
      <c r="E20" s="124"/>
      <c r="F20" s="124"/>
      <c r="G20" s="125"/>
      <c r="H20" s="4"/>
      <c r="I20" s="4"/>
    </row>
    <row r="21" spans="2:9" ht="19.5" customHeight="1" x14ac:dyDescent="0.35">
      <c r="B21" s="63" t="s">
        <v>17</v>
      </c>
      <c r="C21" s="114"/>
      <c r="D21" s="115"/>
      <c r="E21" s="115"/>
      <c r="F21" s="115"/>
      <c r="G21" s="116"/>
      <c r="H21" s="4"/>
      <c r="I21" s="4"/>
    </row>
    <row r="22" spans="2:9" ht="19.5" customHeight="1" x14ac:dyDescent="0.35">
      <c r="B22" s="60">
        <v>9005</v>
      </c>
      <c r="C22" s="117" t="s">
        <v>41</v>
      </c>
      <c r="D22" s="118"/>
      <c r="E22" s="118"/>
      <c r="F22" s="118"/>
      <c r="G22" s="119"/>
    </row>
    <row r="23" spans="2:9" ht="19.5" customHeight="1" x14ac:dyDescent="0.35">
      <c r="B23" s="7" t="s">
        <v>32</v>
      </c>
      <c r="C23" s="120"/>
      <c r="D23" s="121"/>
      <c r="E23" s="121"/>
      <c r="F23" s="121"/>
      <c r="G23" s="122"/>
    </row>
    <row r="24" spans="2:9" ht="19.5" customHeight="1" x14ac:dyDescent="0.35">
      <c r="B24" s="60">
        <v>9006</v>
      </c>
      <c r="C24" s="123" t="s">
        <v>40</v>
      </c>
      <c r="D24" s="124"/>
      <c r="E24" s="124"/>
      <c r="F24" s="124"/>
      <c r="G24" s="125"/>
    </row>
    <row r="25" spans="2:9" x14ac:dyDescent="0.35">
      <c r="B25" s="7" t="s">
        <v>22</v>
      </c>
      <c r="C25" s="114"/>
      <c r="D25" s="115"/>
      <c r="E25" s="115"/>
      <c r="F25" s="115"/>
      <c r="G25" s="116"/>
    </row>
    <row r="26" spans="2:9" ht="19.5" customHeight="1" x14ac:dyDescent="0.35">
      <c r="B26" s="60">
        <v>9007</v>
      </c>
      <c r="C26" s="117" t="s">
        <v>39</v>
      </c>
      <c r="D26" s="118"/>
      <c r="E26" s="118"/>
      <c r="F26" s="118"/>
      <c r="G26" s="119"/>
    </row>
    <row r="27" spans="2:9" ht="19.5" customHeight="1" x14ac:dyDescent="0.35">
      <c r="B27" s="7" t="s">
        <v>9</v>
      </c>
      <c r="C27" s="120"/>
      <c r="D27" s="121"/>
      <c r="E27" s="121"/>
      <c r="F27" s="121"/>
      <c r="G27" s="122"/>
    </row>
    <row r="28" spans="2:9" ht="19.5" customHeight="1" x14ac:dyDescent="0.35">
      <c r="B28" s="60">
        <v>9008</v>
      </c>
      <c r="C28" s="117" t="s">
        <v>38</v>
      </c>
      <c r="D28" s="118"/>
      <c r="E28" s="118"/>
      <c r="F28" s="118"/>
      <c r="G28" s="119"/>
    </row>
    <row r="29" spans="2:9" ht="19.5" customHeight="1" x14ac:dyDescent="0.35">
      <c r="B29" s="7" t="s">
        <v>10</v>
      </c>
      <c r="C29" s="120"/>
      <c r="D29" s="121"/>
      <c r="E29" s="121"/>
      <c r="F29" s="121"/>
      <c r="G29" s="122"/>
    </row>
    <row r="30" spans="2:9" ht="15" customHeight="1" x14ac:dyDescent="0.35">
      <c r="B30" s="60">
        <v>9009</v>
      </c>
      <c r="C30" s="123" t="s">
        <v>50</v>
      </c>
      <c r="D30" s="124"/>
      <c r="E30" s="124"/>
      <c r="F30" s="124"/>
      <c r="G30" s="125"/>
    </row>
    <row r="31" spans="2:9" x14ac:dyDescent="0.35">
      <c r="B31" s="61"/>
      <c r="C31" s="149" t="s">
        <v>51</v>
      </c>
      <c r="D31" s="150"/>
      <c r="E31" s="150"/>
      <c r="F31" s="150"/>
      <c r="G31" s="151"/>
    </row>
    <row r="32" spans="2:9" ht="19.5" customHeight="1" x14ac:dyDescent="0.35">
      <c r="B32" s="7" t="s">
        <v>21</v>
      </c>
      <c r="C32" s="114" t="s">
        <v>52</v>
      </c>
      <c r="D32" s="115"/>
      <c r="E32" s="115"/>
      <c r="F32" s="115"/>
      <c r="G32" s="116"/>
    </row>
    <row r="33" spans="2:7" ht="19.5" customHeight="1" x14ac:dyDescent="0.35">
      <c r="B33" s="60">
        <v>9010</v>
      </c>
      <c r="C33" s="117" t="s">
        <v>18</v>
      </c>
      <c r="D33" s="118"/>
      <c r="E33" s="118"/>
      <c r="F33" s="118"/>
      <c r="G33" s="119"/>
    </row>
    <row r="34" spans="2:7" ht="19.5" customHeight="1" x14ac:dyDescent="0.35">
      <c r="B34" s="7" t="s">
        <v>11</v>
      </c>
      <c r="C34" s="120"/>
      <c r="D34" s="121"/>
      <c r="E34" s="121"/>
      <c r="F34" s="121"/>
      <c r="G34" s="122"/>
    </row>
    <row r="35" spans="2:7" ht="19.5" customHeight="1" x14ac:dyDescent="0.35">
      <c r="B35" s="60">
        <v>9013</v>
      </c>
      <c r="C35" s="117" t="s">
        <v>19</v>
      </c>
      <c r="D35" s="118"/>
      <c r="E35" s="118"/>
      <c r="F35" s="118"/>
      <c r="G35" s="119"/>
    </row>
    <row r="36" spans="2:7" ht="19.5" customHeight="1" x14ac:dyDescent="0.35">
      <c r="B36" s="7" t="s">
        <v>12</v>
      </c>
      <c r="C36" s="120"/>
      <c r="D36" s="121"/>
      <c r="E36" s="121"/>
      <c r="F36" s="121"/>
      <c r="G36" s="122"/>
    </row>
    <row r="37" spans="2:7" ht="19.5" customHeight="1" x14ac:dyDescent="0.35">
      <c r="B37" s="60">
        <v>9014</v>
      </c>
      <c r="C37" s="117" t="s">
        <v>13</v>
      </c>
      <c r="D37" s="118"/>
      <c r="E37" s="118"/>
      <c r="F37" s="118"/>
      <c r="G37" s="119"/>
    </row>
    <row r="38" spans="2:7" ht="19.5" customHeight="1" x14ac:dyDescent="0.35">
      <c r="B38" s="64" t="s">
        <v>13</v>
      </c>
      <c r="C38" s="146"/>
      <c r="D38" s="147"/>
      <c r="E38" s="147"/>
      <c r="F38" s="147"/>
      <c r="G38" s="148"/>
    </row>
    <row r="39" spans="2:7" ht="19.5" customHeight="1" x14ac:dyDescent="0.35">
      <c r="B39" s="60">
        <v>9015</v>
      </c>
      <c r="C39" s="117" t="s">
        <v>20</v>
      </c>
      <c r="D39" s="118"/>
      <c r="E39" s="118"/>
      <c r="F39" s="118"/>
      <c r="G39" s="119"/>
    </row>
    <row r="40" spans="2:7" ht="19.5" customHeight="1" x14ac:dyDescent="0.35">
      <c r="B40" s="64" t="s">
        <v>14</v>
      </c>
      <c r="C40" s="120"/>
      <c r="D40" s="121"/>
      <c r="E40" s="121"/>
      <c r="F40" s="121"/>
      <c r="G40" s="122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4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28" zoomScale="90" zoomScaleNormal="90" workbookViewId="0">
      <selection activeCell="G13" sqref="G1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186" priority="29" stopIfTrue="1">
      <formula>IF($A11=1,B11,)</formula>
    </cfRule>
    <cfRule type="expression" dxfId="185" priority="30" stopIfTrue="1">
      <formula>IF($A11="",B11,)</formula>
    </cfRule>
  </conditionalFormatting>
  <conditionalFormatting sqref="E11:E15">
    <cfRule type="expression" dxfId="184" priority="31" stopIfTrue="1">
      <formula>IF($A11="",B11,"")</formula>
    </cfRule>
  </conditionalFormatting>
  <conditionalFormatting sqref="E16:E124">
    <cfRule type="expression" dxfId="183" priority="32" stopIfTrue="1">
      <formula>IF($A16&lt;&gt;1,B16,"")</formula>
    </cfRule>
  </conditionalFormatting>
  <conditionalFormatting sqref="D11:D124">
    <cfRule type="expression" dxfId="182" priority="33" stopIfTrue="1">
      <formula>IF($A11="",B11,)</formula>
    </cfRule>
  </conditionalFormatting>
  <conditionalFormatting sqref="G11:G16 G82:G119 G18:G76">
    <cfRule type="expression" dxfId="181" priority="34" stopIfTrue="1">
      <formula>#REF!="Freelancer"</formula>
    </cfRule>
    <cfRule type="expression" dxfId="180" priority="35" stopIfTrue="1">
      <formula>#REF!="DTC Int. Staff"</formula>
    </cfRule>
  </conditionalFormatting>
  <conditionalFormatting sqref="G115:G119 G87:G104 G18:G22 G33:G49 G60:G76">
    <cfRule type="expression" dxfId="179" priority="27" stopIfTrue="1">
      <formula>$F$5="Freelancer"</formula>
    </cfRule>
    <cfRule type="expression" dxfId="178" priority="28" stopIfTrue="1">
      <formula>$F$5="DTC Int. Staff"</formula>
    </cfRule>
  </conditionalFormatting>
  <conditionalFormatting sqref="G16">
    <cfRule type="expression" dxfId="177" priority="25" stopIfTrue="1">
      <formula>#REF!="Freelancer"</formula>
    </cfRule>
    <cfRule type="expression" dxfId="176" priority="26" stopIfTrue="1">
      <formula>#REF!="DTC Int. Staff"</formula>
    </cfRule>
  </conditionalFormatting>
  <conditionalFormatting sqref="G16">
    <cfRule type="expression" dxfId="175" priority="23" stopIfTrue="1">
      <formula>$F$5="Freelancer"</formula>
    </cfRule>
    <cfRule type="expression" dxfId="174" priority="24" stopIfTrue="1">
      <formula>$F$5="DTC Int. Staff"</formula>
    </cfRule>
  </conditionalFormatting>
  <conditionalFormatting sqref="G17">
    <cfRule type="expression" dxfId="173" priority="21" stopIfTrue="1">
      <formula>#REF!="Freelancer"</formula>
    </cfRule>
    <cfRule type="expression" dxfId="172" priority="22" stopIfTrue="1">
      <formula>#REF!="DTC Int. Staff"</formula>
    </cfRule>
  </conditionalFormatting>
  <conditionalFormatting sqref="G17">
    <cfRule type="expression" dxfId="171" priority="19" stopIfTrue="1">
      <formula>$F$5="Freelancer"</formula>
    </cfRule>
    <cfRule type="expression" dxfId="170" priority="20" stopIfTrue="1">
      <formula>$F$5="DTC Int. Staff"</formula>
    </cfRule>
  </conditionalFormatting>
  <conditionalFormatting sqref="C126">
    <cfRule type="expression" dxfId="169" priority="16" stopIfTrue="1">
      <formula>IF($A126=1,B126,)</formula>
    </cfRule>
    <cfRule type="expression" dxfId="168" priority="17" stopIfTrue="1">
      <formula>IF($A126="",B126,)</formula>
    </cfRule>
  </conditionalFormatting>
  <conditionalFormatting sqref="D126">
    <cfRule type="expression" dxfId="167" priority="18" stopIfTrue="1">
      <formula>IF($A126="",B126,)</formula>
    </cfRule>
  </conditionalFormatting>
  <conditionalFormatting sqref="C125">
    <cfRule type="expression" dxfId="166" priority="13" stopIfTrue="1">
      <formula>IF($A125=1,B125,)</formula>
    </cfRule>
    <cfRule type="expression" dxfId="165" priority="14" stopIfTrue="1">
      <formula>IF($A125="",B125,)</formula>
    </cfRule>
  </conditionalFormatting>
  <conditionalFormatting sqref="D125">
    <cfRule type="expression" dxfId="164" priority="15" stopIfTrue="1">
      <formula>IF($A125="",B125,)</formula>
    </cfRule>
  </conditionalFormatting>
  <conditionalFormatting sqref="E125">
    <cfRule type="expression" dxfId="163" priority="12" stopIfTrue="1">
      <formula>IF($A125&lt;&gt;1,B125,"")</formula>
    </cfRule>
  </conditionalFormatting>
  <conditionalFormatting sqref="E126">
    <cfRule type="expression" dxfId="162" priority="11" stopIfTrue="1">
      <formula>IF($A126&lt;&gt;1,B126,"")</formula>
    </cfRule>
  </conditionalFormatting>
  <conditionalFormatting sqref="G55:G59">
    <cfRule type="expression" dxfId="161" priority="9" stopIfTrue="1">
      <formula>$F$5="Freelancer"</formula>
    </cfRule>
    <cfRule type="expression" dxfId="160" priority="10" stopIfTrue="1">
      <formula>$F$5="DTC Int. Staff"</formula>
    </cfRule>
  </conditionalFormatting>
  <conditionalFormatting sqref="G77:G81">
    <cfRule type="expression" dxfId="159" priority="7" stopIfTrue="1">
      <formula>#REF!="Freelancer"</formula>
    </cfRule>
    <cfRule type="expression" dxfId="158" priority="8" stopIfTrue="1">
      <formula>#REF!="DTC Int. Staff"</formula>
    </cfRule>
  </conditionalFormatting>
  <conditionalFormatting sqref="G77:G81">
    <cfRule type="expression" dxfId="157" priority="5" stopIfTrue="1">
      <formula>$F$5="Freelancer"</formula>
    </cfRule>
    <cfRule type="expression" dxfId="156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100" zoomScale="90" zoomScaleNormal="90" workbookViewId="0">
      <selection activeCell="F121" sqref="F12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0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0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0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0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0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0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0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0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0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0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0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0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0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0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0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0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0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0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0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0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0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0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0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0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0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0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155" priority="42" stopIfTrue="1">
      <formula>IF($A11=1,B11,)</formula>
    </cfRule>
    <cfRule type="expression" dxfId="154" priority="43" stopIfTrue="1">
      <formula>IF($A11="",B11,)</formula>
    </cfRule>
  </conditionalFormatting>
  <conditionalFormatting sqref="E11:E15">
    <cfRule type="expression" dxfId="153" priority="44" stopIfTrue="1">
      <formula>IF($A11="",B11,"")</formula>
    </cfRule>
  </conditionalFormatting>
  <conditionalFormatting sqref="E17:E20 E26:E43 E48 E53:E70 E75 E80:E98 E103 E108:E119">
    <cfRule type="expression" dxfId="152" priority="45" stopIfTrue="1">
      <formula>IF($A17&lt;&gt;1,B17,"")</formula>
    </cfRule>
  </conditionalFormatting>
  <conditionalFormatting sqref="D11:D15 D26:D43 D48 D53:D70 D75 D80:D98 D103 D108:D119 D17:D20">
    <cfRule type="expression" dxfId="151" priority="46" stopIfTrue="1">
      <formula>IF($A11="",B11,)</formula>
    </cfRule>
  </conditionalFormatting>
  <conditionalFormatting sqref="G11:G20 G26:G84 G90:G119">
    <cfRule type="expression" dxfId="150" priority="47" stopIfTrue="1">
      <formula>#REF!="Freelancer"</formula>
    </cfRule>
    <cfRule type="expression" dxfId="149" priority="48" stopIfTrue="1">
      <formula>#REF!="DTC Int. Staff"</formula>
    </cfRule>
  </conditionalFormatting>
  <conditionalFormatting sqref="G119 G26:G30 G37:G57 G64:G84 G91:G112">
    <cfRule type="expression" dxfId="148" priority="40" stopIfTrue="1">
      <formula>$F$5="Freelancer"</formula>
    </cfRule>
    <cfRule type="expression" dxfId="147" priority="41" stopIfTrue="1">
      <formula>$F$5="DTC Int. Staff"</formula>
    </cfRule>
  </conditionalFormatting>
  <conditionalFormatting sqref="G16:G20">
    <cfRule type="expression" dxfId="146" priority="38" stopIfTrue="1">
      <formula>#REF!="Freelancer"</formula>
    </cfRule>
    <cfRule type="expression" dxfId="145" priority="39" stopIfTrue="1">
      <formula>#REF!="DTC Int. Staff"</formula>
    </cfRule>
  </conditionalFormatting>
  <conditionalFormatting sqref="G16:G20">
    <cfRule type="expression" dxfId="144" priority="36" stopIfTrue="1">
      <formula>$F$5="Freelancer"</formula>
    </cfRule>
    <cfRule type="expression" dxfId="143" priority="37" stopIfTrue="1">
      <formula>$F$5="DTC Int. Staff"</formula>
    </cfRule>
  </conditionalFormatting>
  <conditionalFormatting sqref="G21:G25">
    <cfRule type="expression" dxfId="142" priority="34" stopIfTrue="1">
      <formula>#REF!="Freelancer"</formula>
    </cfRule>
    <cfRule type="expression" dxfId="141" priority="35" stopIfTrue="1">
      <formula>#REF!="DTC Int. Staff"</formula>
    </cfRule>
  </conditionalFormatting>
  <conditionalFormatting sqref="G21:G25">
    <cfRule type="expression" dxfId="140" priority="32" stopIfTrue="1">
      <formula>$F$5="Freelancer"</formula>
    </cfRule>
    <cfRule type="expression" dxfId="139" priority="33" stopIfTrue="1">
      <formula>$F$5="DTC Int. Staff"</formula>
    </cfRule>
  </conditionalFormatting>
  <conditionalFormatting sqref="G63">
    <cfRule type="expression" dxfId="138" priority="22" stopIfTrue="1">
      <formula>$F$5="Freelancer"</formula>
    </cfRule>
    <cfRule type="expression" dxfId="137" priority="23" stopIfTrue="1">
      <formula>$F$5="DTC Int. Staff"</formula>
    </cfRule>
  </conditionalFormatting>
  <conditionalFormatting sqref="G85:G89">
    <cfRule type="expression" dxfId="136" priority="20" stopIfTrue="1">
      <formula>#REF!="Freelancer"</formula>
    </cfRule>
    <cfRule type="expression" dxfId="135" priority="21" stopIfTrue="1">
      <formula>#REF!="DTC Int. Staff"</formula>
    </cfRule>
  </conditionalFormatting>
  <conditionalFormatting sqref="G85:G89">
    <cfRule type="expression" dxfId="134" priority="18" stopIfTrue="1">
      <formula>$F$5="Freelancer"</formula>
    </cfRule>
    <cfRule type="expression" dxfId="133" priority="19" stopIfTrue="1">
      <formula>$F$5="DTC Int. Staff"</formula>
    </cfRule>
  </conditionalFormatting>
  <conditionalFormatting sqref="E22:E25">
    <cfRule type="expression" dxfId="132" priority="16" stopIfTrue="1">
      <formula>IF($A22&lt;&gt;1,B22,"")</formula>
    </cfRule>
  </conditionalFormatting>
  <conditionalFormatting sqref="D22:D25">
    <cfRule type="expression" dxfId="131" priority="17" stopIfTrue="1">
      <formula>IF($A22="",B22,)</formula>
    </cfRule>
  </conditionalFormatting>
  <conditionalFormatting sqref="E44:E47">
    <cfRule type="expression" dxfId="130" priority="14" stopIfTrue="1">
      <formula>IF($A44&lt;&gt;1,B44,"")</formula>
    </cfRule>
  </conditionalFormatting>
  <conditionalFormatting sqref="D44:D47">
    <cfRule type="expression" dxfId="129" priority="15" stopIfTrue="1">
      <formula>IF($A44="",B44,)</formula>
    </cfRule>
  </conditionalFormatting>
  <conditionalFormatting sqref="E49:E52">
    <cfRule type="expression" dxfId="128" priority="12" stopIfTrue="1">
      <formula>IF($A49&lt;&gt;1,B49,"")</formula>
    </cfRule>
  </conditionalFormatting>
  <conditionalFormatting sqref="D49:D52">
    <cfRule type="expression" dxfId="127" priority="13" stopIfTrue="1">
      <formula>IF($A49="",B49,)</formula>
    </cfRule>
  </conditionalFormatting>
  <conditionalFormatting sqref="E71:E74">
    <cfRule type="expression" dxfId="126" priority="10" stopIfTrue="1">
      <formula>IF($A71&lt;&gt;1,B71,"")</formula>
    </cfRule>
  </conditionalFormatting>
  <conditionalFormatting sqref="D71:D74">
    <cfRule type="expression" dxfId="125" priority="11" stopIfTrue="1">
      <formula>IF($A71="",B71,)</formula>
    </cfRule>
  </conditionalFormatting>
  <conditionalFormatting sqref="E76:E79">
    <cfRule type="expression" dxfId="124" priority="8" stopIfTrue="1">
      <formula>IF($A76&lt;&gt;1,B76,"")</formula>
    </cfRule>
  </conditionalFormatting>
  <conditionalFormatting sqref="D76:D79">
    <cfRule type="expression" dxfId="123" priority="9" stopIfTrue="1">
      <formula>IF($A76="",B76,)</formula>
    </cfRule>
  </conditionalFormatting>
  <conditionalFormatting sqref="E93">
    <cfRule type="timePeriod" dxfId="122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121" priority="5" stopIfTrue="1">
      <formula>IF($A99&lt;&gt;1,B99,"")</formula>
    </cfRule>
  </conditionalFormatting>
  <conditionalFormatting sqref="D99:D102">
    <cfRule type="expression" dxfId="120" priority="6" stopIfTrue="1">
      <formula>IF($A99="",B99,)</formula>
    </cfRule>
  </conditionalFormatting>
  <conditionalFormatting sqref="E99:E102">
    <cfRule type="timePeriod" dxfId="119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118" priority="2" stopIfTrue="1">
      <formula>IF($A104&lt;&gt;1,B104,"")</formula>
    </cfRule>
  </conditionalFormatting>
  <conditionalFormatting sqref="D104:D107">
    <cfRule type="expression" dxfId="117" priority="3" stopIfTrue="1">
      <formula>IF($A104="",B104,)</formula>
    </cfRule>
  </conditionalFormatting>
  <conditionalFormatting sqref="E104:E107">
    <cfRule type="timePeriod" dxfId="116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5" zoomScale="90" zoomScaleNormal="90" workbookViewId="0">
      <selection activeCell="H128" sqref="H12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1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3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3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3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3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3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2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2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2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2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2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3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3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3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3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3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2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2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2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2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2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3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3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3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3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3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4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4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2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2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2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2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2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3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3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3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3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3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2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2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2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2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2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3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3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3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3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3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4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4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4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4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4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2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4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2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2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2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2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2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3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3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3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3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3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2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2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2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2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2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3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3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3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3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3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4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4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4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4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4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2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3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2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2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2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2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2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2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3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3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3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3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3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2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2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2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2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2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3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3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3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3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3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4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4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4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4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4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2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4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2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2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2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2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2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3"/>
    </row>
    <row r="126" spans="1:10" ht="22.5" customHeight="1" x14ac:dyDescent="0.25">
      <c r="A126" s="31"/>
      <c r="C126" s="76"/>
      <c r="D126" s="88" t="str">
        <f>D125</f>
        <v>Tue</v>
      </c>
      <c r="E126" s="89">
        <f>E125</f>
        <v>44285</v>
      </c>
      <c r="F126" s="90"/>
      <c r="G126" s="91"/>
      <c r="H126" s="92"/>
      <c r="I126" s="91"/>
      <c r="J126" s="93"/>
    </row>
    <row r="127" spans="1:10" ht="22.5" customHeight="1" x14ac:dyDescent="0.25">
      <c r="A127" s="31"/>
      <c r="C127" s="76"/>
      <c r="D127" s="88" t="str">
        <f t="shared" ref="D127:D129" si="35">D126</f>
        <v>Tue</v>
      </c>
      <c r="E127" s="89">
        <f t="shared" ref="E127:E129" si="36">E126</f>
        <v>44285</v>
      </c>
      <c r="F127" s="90"/>
      <c r="G127" s="91"/>
      <c r="H127" s="92"/>
      <c r="I127" s="91"/>
      <c r="J127" s="93"/>
    </row>
    <row r="128" spans="1:10" ht="22.5" customHeight="1" x14ac:dyDescent="0.25">
      <c r="A128" s="31"/>
      <c r="C128" s="76"/>
      <c r="D128" s="88" t="str">
        <f t="shared" si="35"/>
        <v>Tue</v>
      </c>
      <c r="E128" s="89">
        <f t="shared" si="36"/>
        <v>44285</v>
      </c>
      <c r="F128" s="90"/>
      <c r="G128" s="91"/>
      <c r="H128" s="92"/>
      <c r="I128" s="91"/>
      <c r="J128" s="93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3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2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2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2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2"/>
    </row>
    <row r="134" spans="1:10" ht="22.5" customHeight="1" thickBot="1" x14ac:dyDescent="0.3">
      <c r="A134" s="31"/>
      <c r="C134" s="80"/>
      <c r="D134" s="85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6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115" priority="29" stopIfTrue="1">
      <formula>IF($A11=1,B11,)</formula>
    </cfRule>
    <cfRule type="expression" dxfId="114" priority="30" stopIfTrue="1">
      <formula>IF($A11="",B11,)</formula>
    </cfRule>
  </conditionalFormatting>
  <conditionalFormatting sqref="E11:E15">
    <cfRule type="expression" dxfId="113" priority="31" stopIfTrue="1">
      <formula>IF($A11="",B11,"")</formula>
    </cfRule>
  </conditionalFormatting>
  <conditionalFormatting sqref="E130:E134 E26:E124">
    <cfRule type="expression" dxfId="112" priority="32" stopIfTrue="1">
      <formula>IF($A26&lt;&gt;1,B26,"")</formula>
    </cfRule>
  </conditionalFormatting>
  <conditionalFormatting sqref="D130:D134 D11:D15 D26:D124">
    <cfRule type="expression" dxfId="111" priority="33" stopIfTrue="1">
      <formula>IF($A11="",B11,)</formula>
    </cfRule>
  </conditionalFormatting>
  <conditionalFormatting sqref="G11:G20 G26:G84 G90:G119">
    <cfRule type="expression" dxfId="110" priority="34" stopIfTrue="1">
      <formula>#REF!="Freelancer"</formula>
    </cfRule>
    <cfRule type="expression" dxfId="109" priority="35" stopIfTrue="1">
      <formula>#REF!="DTC Int. Staff"</formula>
    </cfRule>
  </conditionalFormatting>
  <conditionalFormatting sqref="G119 G26:G30 G37:G57 G64:G84 G91:G112">
    <cfRule type="expression" dxfId="108" priority="27" stopIfTrue="1">
      <formula>$F$5="Freelancer"</formula>
    </cfRule>
    <cfRule type="expression" dxfId="107" priority="28" stopIfTrue="1">
      <formula>$F$5="DTC Int. Staff"</formula>
    </cfRule>
  </conditionalFormatting>
  <conditionalFormatting sqref="G16:G20">
    <cfRule type="expression" dxfId="106" priority="25" stopIfTrue="1">
      <formula>#REF!="Freelancer"</formula>
    </cfRule>
    <cfRule type="expression" dxfId="105" priority="26" stopIfTrue="1">
      <formula>#REF!="DTC Int. Staff"</formula>
    </cfRule>
  </conditionalFormatting>
  <conditionalFormatting sqref="G16:G20">
    <cfRule type="expression" dxfId="104" priority="23" stopIfTrue="1">
      <formula>$F$5="Freelancer"</formula>
    </cfRule>
    <cfRule type="expression" dxfId="103" priority="24" stopIfTrue="1">
      <formula>$F$5="DTC Int. Staff"</formula>
    </cfRule>
  </conditionalFormatting>
  <conditionalFormatting sqref="G21:G25">
    <cfRule type="expression" dxfId="102" priority="21" stopIfTrue="1">
      <formula>#REF!="Freelancer"</formula>
    </cfRule>
    <cfRule type="expression" dxfId="101" priority="22" stopIfTrue="1">
      <formula>#REF!="DTC Int. Staff"</formula>
    </cfRule>
  </conditionalFormatting>
  <conditionalFormatting sqref="G21:G25">
    <cfRule type="expression" dxfId="100" priority="19" stopIfTrue="1">
      <formula>$F$5="Freelancer"</formula>
    </cfRule>
    <cfRule type="expression" dxfId="99" priority="20" stopIfTrue="1">
      <formula>$F$5="DTC Int. Staff"</formula>
    </cfRule>
  </conditionalFormatting>
  <conditionalFormatting sqref="C125:C129">
    <cfRule type="expression" dxfId="98" priority="13" stopIfTrue="1">
      <formula>IF($A125=1,B125,)</formula>
    </cfRule>
    <cfRule type="expression" dxfId="97" priority="14" stopIfTrue="1">
      <formula>IF($A125="",B125,)</formula>
    </cfRule>
  </conditionalFormatting>
  <conditionalFormatting sqref="D125:D129">
    <cfRule type="expression" dxfId="96" priority="15" stopIfTrue="1">
      <formula>IF($A125="",B125,)</formula>
    </cfRule>
  </conditionalFormatting>
  <conditionalFormatting sqref="E125:E129">
    <cfRule type="expression" dxfId="95" priority="12" stopIfTrue="1">
      <formula>IF($A125&lt;&gt;1,B125,"")</formula>
    </cfRule>
  </conditionalFormatting>
  <conditionalFormatting sqref="G63">
    <cfRule type="expression" dxfId="94" priority="9" stopIfTrue="1">
      <formula>$F$5="Freelancer"</formula>
    </cfRule>
    <cfRule type="expression" dxfId="93" priority="10" stopIfTrue="1">
      <formula>$F$5="DTC Int. Staff"</formula>
    </cfRule>
  </conditionalFormatting>
  <conditionalFormatting sqref="G85:G89">
    <cfRule type="expression" dxfId="92" priority="7" stopIfTrue="1">
      <formula>#REF!="Freelancer"</formula>
    </cfRule>
    <cfRule type="expression" dxfId="91" priority="8" stopIfTrue="1">
      <formula>#REF!="DTC Int. Staff"</formula>
    </cfRule>
  </conditionalFormatting>
  <conditionalFormatting sqref="G85:G89">
    <cfRule type="expression" dxfId="90" priority="5" stopIfTrue="1">
      <formula>$F$5="Freelancer"</formula>
    </cfRule>
    <cfRule type="expression" dxfId="89" priority="6" stopIfTrue="1">
      <formula>$F$5="DTC Int. Staff"</formula>
    </cfRule>
  </conditionalFormatting>
  <conditionalFormatting sqref="E17:E20">
    <cfRule type="expression" dxfId="88" priority="3" stopIfTrue="1">
      <formula>IF($A17="",B17,"")</formula>
    </cfRule>
  </conditionalFormatting>
  <conditionalFormatting sqref="D17:D20">
    <cfRule type="expression" dxfId="87" priority="4" stopIfTrue="1">
      <formula>IF($A17="",B17,)</formula>
    </cfRule>
  </conditionalFormatting>
  <conditionalFormatting sqref="E22:E25">
    <cfRule type="expression" dxfId="86" priority="1" stopIfTrue="1">
      <formula>IF($A22="",B22,"")</formula>
    </cfRule>
  </conditionalFormatting>
  <conditionalFormatting sqref="D22:D25">
    <cfRule type="expression" dxfId="85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10" zoomScale="89" zoomScaleNormal="89" workbookViewId="0">
      <selection activeCell="K18" sqref="K1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">
        <v>54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">
        <v>53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">
        <v>55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82.3</v>
      </c>
      <c r="J8" s="25">
        <f>I8/8</f>
        <v>10.2875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 t="s">
        <v>56</v>
      </c>
      <c r="I77" s="47" t="s">
        <v>79</v>
      </c>
      <c r="J77" s="49">
        <v>2.5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 t="s">
        <v>57</v>
      </c>
      <c r="I78" s="47" t="s">
        <v>80</v>
      </c>
      <c r="J78" s="49">
        <v>3.5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 t="s">
        <v>58</v>
      </c>
      <c r="I82" s="36" t="s">
        <v>80</v>
      </c>
      <c r="J82" s="38">
        <v>6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 t="s">
        <v>59</v>
      </c>
      <c r="I83" s="36"/>
      <c r="J83" s="38">
        <v>2.2999999999999998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 t="s">
        <v>57</v>
      </c>
      <c r="I87" s="47" t="s">
        <v>80</v>
      </c>
      <c r="J87" s="49">
        <v>7.5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 t="s">
        <v>60</v>
      </c>
      <c r="I88" s="47"/>
      <c r="J88" s="49">
        <v>0.5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 t="s">
        <v>61</v>
      </c>
      <c r="I92" s="36" t="s">
        <v>80</v>
      </c>
      <c r="J92" s="38">
        <v>1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 t="s">
        <v>62</v>
      </c>
      <c r="I93" s="36"/>
      <c r="J93" s="38">
        <v>0.5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 t="s">
        <v>63</v>
      </c>
      <c r="I94" s="36"/>
      <c r="J94" s="38">
        <v>5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 t="s">
        <v>64</v>
      </c>
      <c r="I95" s="36"/>
      <c r="J95" s="38">
        <v>1.5</v>
      </c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48" t="s">
        <v>65</v>
      </c>
      <c r="I98" s="47" t="s">
        <v>80</v>
      </c>
      <c r="J98" s="49">
        <v>1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48" t="s">
        <v>67</v>
      </c>
      <c r="I99" s="47"/>
      <c r="J99" s="49">
        <v>1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101" t="s">
        <v>71</v>
      </c>
      <c r="I100" s="47"/>
      <c r="J100" s="49">
        <v>3.5</v>
      </c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101" t="s">
        <v>76</v>
      </c>
      <c r="I101" s="47"/>
      <c r="J101" s="49">
        <v>2.5</v>
      </c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 t="s">
        <v>66</v>
      </c>
      <c r="I109" s="47" t="s">
        <v>81</v>
      </c>
      <c r="J109" s="49">
        <v>11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 t="s">
        <v>68</v>
      </c>
      <c r="I114" s="36" t="s">
        <v>80</v>
      </c>
      <c r="J114" s="38">
        <v>1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 t="s">
        <v>69</v>
      </c>
      <c r="I115" s="36"/>
      <c r="J115" s="38">
        <v>1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8" t="s">
        <v>77</v>
      </c>
      <c r="I116" s="36"/>
      <c r="J116" s="38">
        <v>2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 t="s">
        <v>70</v>
      </c>
      <c r="I117" s="36"/>
      <c r="J117" s="38">
        <v>4</v>
      </c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101" t="s">
        <v>72</v>
      </c>
      <c r="I119" s="47" t="s">
        <v>80</v>
      </c>
      <c r="J119" s="49">
        <v>3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48" t="s">
        <v>70</v>
      </c>
      <c r="I120" s="47"/>
      <c r="J120" s="49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48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 t="s">
        <v>73</v>
      </c>
      <c r="I124" s="36" t="s">
        <v>80</v>
      </c>
      <c r="J124" s="38">
        <v>6.5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 t="s">
        <v>71</v>
      </c>
      <c r="I125" s="36"/>
      <c r="J125" s="38">
        <v>1.5</v>
      </c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48" t="s">
        <v>73</v>
      </c>
      <c r="I129" s="47" t="s">
        <v>80</v>
      </c>
      <c r="J129" s="49">
        <v>7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101" t="s">
        <v>65</v>
      </c>
      <c r="I130" s="47"/>
      <c r="J130" s="49">
        <v>1</v>
      </c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84" priority="25" stopIfTrue="1">
      <formula>IF($A11=1,B11,)</formula>
    </cfRule>
    <cfRule type="expression" dxfId="83" priority="26" stopIfTrue="1">
      <formula>IF($A11="",B11,)</formula>
    </cfRule>
  </conditionalFormatting>
  <conditionalFormatting sqref="E11:E15">
    <cfRule type="expression" dxfId="82" priority="27" stopIfTrue="1">
      <formula>IF($A11="",B11,"")</formula>
    </cfRule>
  </conditionalFormatting>
  <conditionalFormatting sqref="E16:E128">
    <cfRule type="expression" dxfId="81" priority="28" stopIfTrue="1">
      <formula>IF($A16&lt;&gt;1,B16,"")</formula>
    </cfRule>
  </conditionalFormatting>
  <conditionalFormatting sqref="D11:D128">
    <cfRule type="expression" dxfId="80" priority="29" stopIfTrue="1">
      <formula>IF($A11="",B11,)</formula>
    </cfRule>
  </conditionalFormatting>
  <conditionalFormatting sqref="G11:G20 G82:G123 G22:G76">
    <cfRule type="expression" dxfId="79" priority="30" stopIfTrue="1">
      <formula>#REF!="Freelancer"</formula>
    </cfRule>
    <cfRule type="expression" dxfId="78" priority="31" stopIfTrue="1">
      <formula>#REF!="DTC Int. Staff"</formula>
    </cfRule>
  </conditionalFormatting>
  <conditionalFormatting sqref="G119:G123 G87:G108 G22 G33:G49 G60:G76">
    <cfRule type="expression" dxfId="77" priority="23" stopIfTrue="1">
      <formula>$F$5="Freelancer"</formula>
    </cfRule>
    <cfRule type="expression" dxfId="76" priority="24" stopIfTrue="1">
      <formula>$F$5="DTC Int. Staff"</formula>
    </cfRule>
  </conditionalFormatting>
  <conditionalFormatting sqref="G16:G20">
    <cfRule type="expression" dxfId="75" priority="21" stopIfTrue="1">
      <formula>#REF!="Freelancer"</formula>
    </cfRule>
    <cfRule type="expression" dxfId="74" priority="22" stopIfTrue="1">
      <formula>#REF!="DTC Int. Staff"</formula>
    </cfRule>
  </conditionalFormatting>
  <conditionalFormatting sqref="G16:G20">
    <cfRule type="expression" dxfId="73" priority="19" stopIfTrue="1">
      <formula>$F$5="Freelancer"</formula>
    </cfRule>
    <cfRule type="expression" dxfId="72" priority="20" stopIfTrue="1">
      <formula>$F$5="DTC Int. Staff"</formula>
    </cfRule>
  </conditionalFormatting>
  <conditionalFormatting sqref="G21">
    <cfRule type="expression" dxfId="71" priority="17" stopIfTrue="1">
      <formula>#REF!="Freelancer"</formula>
    </cfRule>
    <cfRule type="expression" dxfId="70" priority="18" stopIfTrue="1">
      <formula>#REF!="DTC Int. Staff"</formula>
    </cfRule>
  </conditionalFormatting>
  <conditionalFormatting sqref="G21">
    <cfRule type="expression" dxfId="69" priority="15" stopIfTrue="1">
      <formula>$F$5="Freelancer"</formula>
    </cfRule>
    <cfRule type="expression" dxfId="68" priority="16" stopIfTrue="1">
      <formula>$F$5="DTC Int. Staff"</formula>
    </cfRule>
  </conditionalFormatting>
  <conditionalFormatting sqref="C129:C133">
    <cfRule type="expression" dxfId="67" priority="9" stopIfTrue="1">
      <formula>IF($A129=1,B129,)</formula>
    </cfRule>
    <cfRule type="expression" dxfId="66" priority="10" stopIfTrue="1">
      <formula>IF($A129="",B129,)</formula>
    </cfRule>
  </conditionalFormatting>
  <conditionalFormatting sqref="D129:D133">
    <cfRule type="expression" dxfId="65" priority="11" stopIfTrue="1">
      <formula>IF($A129="",B129,)</formula>
    </cfRule>
  </conditionalFormatting>
  <conditionalFormatting sqref="E129:E133">
    <cfRule type="expression" dxfId="64" priority="8" stopIfTrue="1">
      <formula>IF($A129&lt;&gt;1,B129,"")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abSelected="1" topLeftCell="D115" zoomScale="90" zoomScaleNormal="90" workbookViewId="0">
      <selection activeCell="H127" sqref="H127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">
        <v>54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">
        <v>53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">
        <v>55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162</v>
      </c>
      <c r="J8" s="25">
        <f>I8/8</f>
        <v>20.25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105"/>
      <c r="D10" s="28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1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6"/>
      <c r="D11" s="74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2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6"/>
      <c r="D12" s="106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2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6"/>
      <c r="D13" s="74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2"/>
    </row>
    <row r="14" spans="1:10" ht="22.5" customHeight="1" x14ac:dyDescent="0.25">
      <c r="A14" s="31"/>
      <c r="C14" s="76"/>
      <c r="D14" s="74" t="str">
        <f>D13</f>
        <v>Mo</v>
      </c>
      <c r="E14" s="34">
        <f>E13</f>
        <v>44319</v>
      </c>
      <c r="F14" s="35"/>
      <c r="G14" s="36"/>
      <c r="H14" s="37"/>
      <c r="I14" s="36"/>
      <c r="J14" s="82"/>
    </row>
    <row r="15" spans="1:10" ht="22.5" customHeight="1" x14ac:dyDescent="0.25">
      <c r="A15" s="31"/>
      <c r="C15" s="76"/>
      <c r="D15" s="74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2"/>
    </row>
    <row r="16" spans="1:10" ht="22.5" customHeight="1" x14ac:dyDescent="0.25">
      <c r="A16" s="31"/>
      <c r="C16" s="76"/>
      <c r="D16" s="74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2"/>
    </row>
    <row r="17" spans="1:10" ht="22.5" customHeight="1" x14ac:dyDescent="0.25">
      <c r="A17" s="31"/>
      <c r="C17" s="76"/>
      <c r="D17" s="74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2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6"/>
      <c r="D18" s="77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48" t="s">
        <v>84</v>
      </c>
      <c r="I18" s="47" t="s">
        <v>79</v>
      </c>
      <c r="J18" s="83">
        <v>5</v>
      </c>
    </row>
    <row r="19" spans="1:10" ht="22.5" customHeight="1" x14ac:dyDescent="0.25">
      <c r="A19" s="31"/>
      <c r="C19" s="76"/>
      <c r="D19" s="77" t="str">
        <f>D18</f>
        <v>Tue</v>
      </c>
      <c r="E19" s="45">
        <f>E18</f>
        <v>44320</v>
      </c>
      <c r="F19" s="46"/>
      <c r="G19" s="47"/>
      <c r="H19" s="48" t="s">
        <v>85</v>
      </c>
      <c r="I19" s="47"/>
      <c r="J19" s="83">
        <v>2</v>
      </c>
    </row>
    <row r="20" spans="1:10" ht="22.5" customHeight="1" x14ac:dyDescent="0.25">
      <c r="A20" s="31"/>
      <c r="C20" s="76"/>
      <c r="D20" s="77" t="str">
        <f t="shared" ref="D20:E22" si="6">D19</f>
        <v>Tue</v>
      </c>
      <c r="E20" s="45">
        <f t="shared" si="6"/>
        <v>44320</v>
      </c>
      <c r="F20" s="46"/>
      <c r="G20" s="47"/>
      <c r="H20" s="48" t="s">
        <v>86</v>
      </c>
      <c r="I20" s="47"/>
      <c r="J20" s="83">
        <v>1</v>
      </c>
    </row>
    <row r="21" spans="1:10" ht="22.5" customHeight="1" x14ac:dyDescent="0.25">
      <c r="A21" s="31"/>
      <c r="C21" s="76"/>
      <c r="D21" s="77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3"/>
    </row>
    <row r="22" spans="1:10" ht="22.5" customHeight="1" x14ac:dyDescent="0.25">
      <c r="A22" s="31"/>
      <c r="C22" s="76"/>
      <c r="D22" s="77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3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6"/>
      <c r="D23" s="74" t="str">
        <f t="shared" si="5"/>
        <v>Wed</v>
      </c>
      <c r="E23" s="34">
        <f>+E18+1</f>
        <v>44321</v>
      </c>
      <c r="F23" s="65"/>
      <c r="G23" s="66"/>
      <c r="H23" s="67" t="s">
        <v>83</v>
      </c>
      <c r="I23" s="66" t="s">
        <v>80</v>
      </c>
      <c r="J23" s="84">
        <v>1</v>
      </c>
    </row>
    <row r="24" spans="1:10" ht="22.5" customHeight="1" x14ac:dyDescent="0.25">
      <c r="A24" s="31"/>
      <c r="C24" s="76"/>
      <c r="D24" s="74" t="str">
        <f>D23</f>
        <v>Wed</v>
      </c>
      <c r="E24" s="34">
        <f>E23</f>
        <v>44321</v>
      </c>
      <c r="F24" s="65"/>
      <c r="G24" s="66"/>
      <c r="H24" s="67" t="s">
        <v>74</v>
      </c>
      <c r="I24" s="66"/>
      <c r="J24" s="84">
        <v>4</v>
      </c>
    </row>
    <row r="25" spans="1:10" ht="22.5" customHeight="1" x14ac:dyDescent="0.25">
      <c r="A25" s="31"/>
      <c r="C25" s="76"/>
      <c r="D25" s="74" t="str">
        <f t="shared" ref="D25:E27" si="7">D24</f>
        <v>Wed</v>
      </c>
      <c r="E25" s="34">
        <f t="shared" si="7"/>
        <v>44321</v>
      </c>
      <c r="F25" s="65"/>
      <c r="G25" s="66"/>
      <c r="H25" s="67" t="s">
        <v>78</v>
      </c>
      <c r="I25" s="66"/>
      <c r="J25" s="84">
        <v>2</v>
      </c>
    </row>
    <row r="26" spans="1:10" ht="22.5" customHeight="1" x14ac:dyDescent="0.25">
      <c r="A26" s="31"/>
      <c r="C26" s="76"/>
      <c r="D26" s="74" t="str">
        <f t="shared" si="7"/>
        <v>Wed</v>
      </c>
      <c r="E26" s="34">
        <f t="shared" si="7"/>
        <v>44321</v>
      </c>
      <c r="F26" s="65"/>
      <c r="G26" s="66"/>
      <c r="H26" s="67" t="s">
        <v>87</v>
      </c>
      <c r="I26" s="66"/>
      <c r="J26" s="84">
        <v>1</v>
      </c>
    </row>
    <row r="27" spans="1:10" ht="22.5" customHeight="1" x14ac:dyDescent="0.25">
      <c r="A27" s="31"/>
      <c r="C27" s="76"/>
      <c r="D27" s="74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4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6"/>
      <c r="D28" s="77" t="str">
        <f t="shared" si="5"/>
        <v>Thu</v>
      </c>
      <c r="E28" s="45">
        <f>+E23+1</f>
        <v>44322</v>
      </c>
      <c r="F28" s="46"/>
      <c r="G28" s="47"/>
      <c r="H28" s="101" t="s">
        <v>75</v>
      </c>
      <c r="I28" s="47" t="s">
        <v>80</v>
      </c>
      <c r="J28" s="83">
        <v>5</v>
      </c>
    </row>
    <row r="29" spans="1:10" ht="22.5" customHeight="1" x14ac:dyDescent="0.25">
      <c r="A29" s="31"/>
      <c r="C29" s="76"/>
      <c r="D29" s="77" t="str">
        <f>D28</f>
        <v>Thu</v>
      </c>
      <c r="E29" s="45">
        <f>E28</f>
        <v>44322</v>
      </c>
      <c r="F29" s="46"/>
      <c r="G29" s="47"/>
      <c r="H29" s="102" t="s">
        <v>88</v>
      </c>
      <c r="I29" s="47"/>
      <c r="J29" s="83">
        <v>3</v>
      </c>
    </row>
    <row r="30" spans="1:10" ht="22.5" customHeight="1" x14ac:dyDescent="0.25">
      <c r="A30" s="31"/>
      <c r="C30" s="76"/>
      <c r="D30" s="77" t="str">
        <f t="shared" ref="D30:E32" si="8">D29</f>
        <v>Thu</v>
      </c>
      <c r="E30" s="45">
        <f t="shared" si="8"/>
        <v>44322</v>
      </c>
      <c r="F30" s="46"/>
      <c r="G30" s="47"/>
      <c r="H30" s="87"/>
      <c r="I30" s="47"/>
      <c r="J30" s="83"/>
    </row>
    <row r="31" spans="1:10" ht="22.5" customHeight="1" x14ac:dyDescent="0.25">
      <c r="A31" s="31"/>
      <c r="C31" s="76"/>
      <c r="D31" s="77" t="str">
        <f t="shared" si="8"/>
        <v>Thu</v>
      </c>
      <c r="E31" s="45">
        <f t="shared" si="8"/>
        <v>44322</v>
      </c>
      <c r="F31" s="46"/>
      <c r="G31" s="47"/>
      <c r="H31" s="87"/>
      <c r="I31" s="47"/>
      <c r="J31" s="83"/>
    </row>
    <row r="32" spans="1:10" ht="22.5" customHeight="1" x14ac:dyDescent="0.25">
      <c r="A32" s="31"/>
      <c r="C32" s="76"/>
      <c r="D32" s="77" t="str">
        <f t="shared" si="8"/>
        <v>Thu</v>
      </c>
      <c r="E32" s="45">
        <f t="shared" si="8"/>
        <v>44322</v>
      </c>
      <c r="F32" s="46"/>
      <c r="G32" s="47"/>
      <c r="H32" s="87"/>
      <c r="I32" s="47"/>
      <c r="J32" s="83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6"/>
      <c r="D33" s="74" t="str">
        <f t="shared" si="5"/>
        <v>Fri</v>
      </c>
      <c r="E33" s="34">
        <f>+E28+1</f>
        <v>44323</v>
      </c>
      <c r="F33" s="65"/>
      <c r="G33" s="66"/>
      <c r="H33" s="67" t="s">
        <v>82</v>
      </c>
      <c r="I33" s="66" t="s">
        <v>79</v>
      </c>
      <c r="J33" s="84">
        <v>0.5</v>
      </c>
    </row>
    <row r="34" spans="1:10" ht="22.5" customHeight="1" x14ac:dyDescent="0.25">
      <c r="A34" s="31"/>
      <c r="C34" s="76"/>
      <c r="D34" s="74" t="str">
        <f>D33</f>
        <v>Fri</v>
      </c>
      <c r="E34" s="34">
        <f>E33</f>
        <v>44323</v>
      </c>
      <c r="F34" s="65"/>
      <c r="G34" s="66"/>
      <c r="H34" s="67" t="s">
        <v>89</v>
      </c>
      <c r="I34" s="66"/>
      <c r="J34" s="84">
        <v>4.5</v>
      </c>
    </row>
    <row r="35" spans="1:10" ht="22.5" customHeight="1" x14ac:dyDescent="0.25">
      <c r="A35" s="31"/>
      <c r="C35" s="76"/>
      <c r="D35" s="74" t="str">
        <f t="shared" ref="D35:E37" si="9">D34</f>
        <v>Fri</v>
      </c>
      <c r="E35" s="34">
        <f t="shared" si="9"/>
        <v>44323</v>
      </c>
      <c r="F35" s="65"/>
      <c r="G35" s="66"/>
      <c r="H35" s="67" t="s">
        <v>90</v>
      </c>
      <c r="I35" s="66"/>
      <c r="J35" s="84">
        <v>2</v>
      </c>
    </row>
    <row r="36" spans="1:10" ht="22.5" customHeight="1" x14ac:dyDescent="0.25">
      <c r="A36" s="31"/>
      <c r="C36" s="76"/>
      <c r="D36" s="74" t="str">
        <f t="shared" si="9"/>
        <v>Fri</v>
      </c>
      <c r="E36" s="34">
        <f t="shared" si="9"/>
        <v>44323</v>
      </c>
      <c r="F36" s="65"/>
      <c r="G36" s="66"/>
      <c r="H36" s="67" t="s">
        <v>65</v>
      </c>
      <c r="I36" s="66"/>
      <c r="J36" s="84">
        <v>1</v>
      </c>
    </row>
    <row r="37" spans="1:10" ht="22.5" customHeight="1" x14ac:dyDescent="0.25">
      <c r="A37" s="31"/>
      <c r="C37" s="76"/>
      <c r="D37" s="74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4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6"/>
      <c r="D38" s="74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2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6"/>
      <c r="D39" s="74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2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6"/>
      <c r="D40" s="77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48" t="s">
        <v>91</v>
      </c>
      <c r="I40" s="47" t="s">
        <v>80</v>
      </c>
      <c r="J40" s="83">
        <v>1.5</v>
      </c>
    </row>
    <row r="41" spans="1:10" ht="22.5" customHeight="1" x14ac:dyDescent="0.25">
      <c r="A41" s="31"/>
      <c r="C41" s="76"/>
      <c r="D41" s="77" t="str">
        <f>D40</f>
        <v>Mo</v>
      </c>
      <c r="E41" s="45">
        <f>E40</f>
        <v>44326</v>
      </c>
      <c r="F41" s="46"/>
      <c r="G41" s="47"/>
      <c r="H41" s="48" t="s">
        <v>94</v>
      </c>
      <c r="I41" s="47"/>
      <c r="J41" s="83">
        <v>2</v>
      </c>
    </row>
    <row r="42" spans="1:10" ht="22.5" customHeight="1" x14ac:dyDescent="0.25">
      <c r="A42" s="31"/>
      <c r="C42" s="76"/>
      <c r="D42" s="77" t="str">
        <f t="shared" ref="D42:D44" si="10">D41</f>
        <v>Mo</v>
      </c>
      <c r="E42" s="45">
        <f t="shared" ref="E42:E44" si="11">E41</f>
        <v>44326</v>
      </c>
      <c r="F42" s="46"/>
      <c r="G42" s="47"/>
      <c r="H42" s="48" t="s">
        <v>92</v>
      </c>
      <c r="I42" s="47"/>
      <c r="J42" s="83">
        <v>1</v>
      </c>
    </row>
    <row r="43" spans="1:10" ht="22.5" customHeight="1" x14ac:dyDescent="0.25">
      <c r="A43" s="31"/>
      <c r="C43" s="76"/>
      <c r="D43" s="77" t="str">
        <f t="shared" si="10"/>
        <v>Mo</v>
      </c>
      <c r="E43" s="45">
        <f t="shared" si="11"/>
        <v>44326</v>
      </c>
      <c r="F43" s="46"/>
      <c r="G43" s="47"/>
      <c r="H43" s="48" t="s">
        <v>93</v>
      </c>
      <c r="I43" s="47"/>
      <c r="J43" s="83">
        <v>3.5</v>
      </c>
    </row>
    <row r="44" spans="1:10" ht="22.5" customHeight="1" x14ac:dyDescent="0.25">
      <c r="A44" s="31"/>
      <c r="C44" s="76"/>
      <c r="D44" s="77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3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6"/>
      <c r="D45" s="74" t="str">
        <f t="shared" si="5"/>
        <v>Tue</v>
      </c>
      <c r="E45" s="34">
        <f>+E40+1</f>
        <v>44327</v>
      </c>
      <c r="F45" s="35"/>
      <c r="G45" s="36"/>
      <c r="H45" s="43" t="s">
        <v>95</v>
      </c>
      <c r="I45" s="36" t="s">
        <v>80</v>
      </c>
      <c r="J45" s="82">
        <v>1</v>
      </c>
    </row>
    <row r="46" spans="1:10" ht="22.5" customHeight="1" x14ac:dyDescent="0.25">
      <c r="A46" s="31"/>
      <c r="C46" s="76"/>
      <c r="D46" s="74" t="str">
        <f>D45</f>
        <v>Tue</v>
      </c>
      <c r="E46" s="34">
        <f>E45</f>
        <v>44327</v>
      </c>
      <c r="F46" s="35"/>
      <c r="G46" s="36"/>
      <c r="H46" s="43" t="s">
        <v>96</v>
      </c>
      <c r="I46" s="36"/>
      <c r="J46" s="82">
        <v>2</v>
      </c>
    </row>
    <row r="47" spans="1:10" ht="22.5" customHeight="1" x14ac:dyDescent="0.25">
      <c r="A47" s="31"/>
      <c r="C47" s="76"/>
      <c r="D47" s="74" t="str">
        <f t="shared" ref="D47:E49" si="12">D46</f>
        <v>Tue</v>
      </c>
      <c r="E47" s="34">
        <f t="shared" si="12"/>
        <v>44327</v>
      </c>
      <c r="F47" s="35"/>
      <c r="G47" s="36"/>
      <c r="H47" s="43" t="s">
        <v>97</v>
      </c>
      <c r="I47" s="36"/>
      <c r="J47" s="82">
        <v>2</v>
      </c>
    </row>
    <row r="48" spans="1:10" ht="22.5" customHeight="1" x14ac:dyDescent="0.25">
      <c r="A48" s="31"/>
      <c r="C48" s="76"/>
      <c r="D48" s="74" t="str">
        <f t="shared" si="12"/>
        <v>Tue</v>
      </c>
      <c r="E48" s="34">
        <f t="shared" si="12"/>
        <v>44327</v>
      </c>
      <c r="F48" s="35"/>
      <c r="G48" s="36"/>
      <c r="H48" s="43" t="s">
        <v>87</v>
      </c>
      <c r="I48" s="36"/>
      <c r="J48" s="82">
        <v>3</v>
      </c>
    </row>
    <row r="49" spans="1:10" ht="22.5" customHeight="1" x14ac:dyDescent="0.25">
      <c r="A49" s="31"/>
      <c r="C49" s="76"/>
      <c r="D49" s="74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2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6"/>
      <c r="D50" s="77" t="str">
        <f t="shared" si="5"/>
        <v>Wed</v>
      </c>
      <c r="E50" s="45">
        <f>+E45+1</f>
        <v>44328</v>
      </c>
      <c r="F50" s="46"/>
      <c r="G50" s="47"/>
      <c r="H50" s="102" t="s">
        <v>98</v>
      </c>
      <c r="I50" s="47" t="s">
        <v>80</v>
      </c>
      <c r="J50" s="83">
        <v>1.5</v>
      </c>
    </row>
    <row r="51" spans="1:10" ht="22.5" customHeight="1" x14ac:dyDescent="0.25">
      <c r="A51" s="31"/>
      <c r="C51" s="76"/>
      <c r="D51" s="77" t="str">
        <f t="shared" ref="D51:E54" si="13">D50</f>
        <v>Wed</v>
      </c>
      <c r="E51" s="45">
        <f t="shared" si="13"/>
        <v>44328</v>
      </c>
      <c r="F51" s="46"/>
      <c r="G51" s="47"/>
      <c r="H51" s="102" t="s">
        <v>99</v>
      </c>
      <c r="I51" s="47"/>
      <c r="J51" s="83">
        <v>2.5</v>
      </c>
    </row>
    <row r="52" spans="1:10" ht="22.5" customHeight="1" x14ac:dyDescent="0.25">
      <c r="A52" s="31"/>
      <c r="C52" s="76"/>
      <c r="D52" s="77" t="str">
        <f t="shared" si="13"/>
        <v>Wed</v>
      </c>
      <c r="E52" s="45">
        <f t="shared" si="13"/>
        <v>44328</v>
      </c>
      <c r="F52" s="46"/>
      <c r="G52" s="47"/>
      <c r="H52" s="102" t="s">
        <v>101</v>
      </c>
      <c r="I52" s="47"/>
      <c r="J52" s="83">
        <v>1</v>
      </c>
    </row>
    <row r="53" spans="1:10" ht="22.5" customHeight="1" x14ac:dyDescent="0.25">
      <c r="A53" s="31"/>
      <c r="C53" s="76"/>
      <c r="D53" s="77" t="str">
        <f t="shared" si="13"/>
        <v>Wed</v>
      </c>
      <c r="E53" s="45">
        <f t="shared" si="13"/>
        <v>44328</v>
      </c>
      <c r="F53" s="46"/>
      <c r="G53" s="47"/>
      <c r="H53" s="102" t="s">
        <v>102</v>
      </c>
      <c r="I53" s="47"/>
      <c r="J53" s="83">
        <v>3</v>
      </c>
    </row>
    <row r="54" spans="1:10" ht="22.5" customHeight="1" x14ac:dyDescent="0.25">
      <c r="A54" s="31"/>
      <c r="C54" s="76"/>
      <c r="D54" s="77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3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6"/>
      <c r="D55" s="74" t="str">
        <f t="shared" si="5"/>
        <v>Thu</v>
      </c>
      <c r="E55" s="34">
        <f>+E50+1</f>
        <v>44329</v>
      </c>
      <c r="F55" s="35"/>
      <c r="G55" s="36"/>
      <c r="H55" s="43" t="s">
        <v>100</v>
      </c>
      <c r="I55" s="36" t="s">
        <v>79</v>
      </c>
      <c r="J55" s="82">
        <v>3</v>
      </c>
    </row>
    <row r="56" spans="1:10" ht="22.5" customHeight="1" x14ac:dyDescent="0.25">
      <c r="A56" s="31"/>
      <c r="C56" s="76"/>
      <c r="D56" s="74" t="str">
        <f>D55</f>
        <v>Thu</v>
      </c>
      <c r="E56" s="34">
        <f>E55</f>
        <v>44329</v>
      </c>
      <c r="F56" s="35"/>
      <c r="G56" s="36"/>
      <c r="H56" s="43" t="s">
        <v>86</v>
      </c>
      <c r="I56" s="36"/>
      <c r="J56" s="82">
        <v>3</v>
      </c>
    </row>
    <row r="57" spans="1:10" ht="22.5" customHeight="1" x14ac:dyDescent="0.25">
      <c r="A57" s="31"/>
      <c r="C57" s="76"/>
      <c r="D57" s="74" t="str">
        <f t="shared" ref="D57:E59" si="14">D56</f>
        <v>Thu</v>
      </c>
      <c r="E57" s="34">
        <f t="shared" si="14"/>
        <v>44329</v>
      </c>
      <c r="F57" s="35"/>
      <c r="G57" s="36"/>
      <c r="H57" s="43" t="s">
        <v>99</v>
      </c>
      <c r="I57" s="36"/>
      <c r="J57" s="82">
        <v>2</v>
      </c>
    </row>
    <row r="58" spans="1:10" ht="22.5" customHeight="1" x14ac:dyDescent="0.25">
      <c r="A58" s="31"/>
      <c r="C58" s="76"/>
      <c r="D58" s="74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2"/>
    </row>
    <row r="59" spans="1:10" ht="22.5" customHeight="1" x14ac:dyDescent="0.25">
      <c r="A59" s="31"/>
      <c r="C59" s="76"/>
      <c r="D59" s="74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2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6"/>
      <c r="D60" s="77" t="str">
        <f t="shared" si="5"/>
        <v>Fri</v>
      </c>
      <c r="E60" s="45">
        <f>+E55+1</f>
        <v>44330</v>
      </c>
      <c r="F60" s="46"/>
      <c r="G60" s="47"/>
      <c r="H60" s="48" t="s">
        <v>103</v>
      </c>
      <c r="I60" s="47" t="s">
        <v>79</v>
      </c>
      <c r="J60" s="83">
        <v>3</v>
      </c>
    </row>
    <row r="61" spans="1:10" ht="22.5" customHeight="1" x14ac:dyDescent="0.25">
      <c r="A61" s="31"/>
      <c r="C61" s="76"/>
      <c r="D61" s="77" t="str">
        <f>D60</f>
        <v>Fri</v>
      </c>
      <c r="E61" s="45">
        <f>E60</f>
        <v>44330</v>
      </c>
      <c r="F61" s="46"/>
      <c r="G61" s="47"/>
      <c r="H61" s="48" t="s">
        <v>104</v>
      </c>
      <c r="I61" s="47"/>
      <c r="J61" s="83">
        <v>2.5</v>
      </c>
    </row>
    <row r="62" spans="1:10" ht="22.5" customHeight="1" x14ac:dyDescent="0.25">
      <c r="A62" s="31"/>
      <c r="C62" s="76"/>
      <c r="D62" s="77" t="str">
        <f t="shared" ref="D62:E64" si="15">D61</f>
        <v>Fri</v>
      </c>
      <c r="E62" s="45">
        <f t="shared" si="15"/>
        <v>44330</v>
      </c>
      <c r="F62" s="46"/>
      <c r="G62" s="47"/>
      <c r="H62" s="48" t="s">
        <v>65</v>
      </c>
      <c r="I62" s="47"/>
      <c r="J62" s="83">
        <v>1.5</v>
      </c>
    </row>
    <row r="63" spans="1:10" ht="22.5" customHeight="1" x14ac:dyDescent="0.25">
      <c r="A63" s="31"/>
      <c r="C63" s="76"/>
      <c r="D63" s="77" t="str">
        <f t="shared" si="15"/>
        <v>Fri</v>
      </c>
      <c r="E63" s="45">
        <f t="shared" si="15"/>
        <v>44330</v>
      </c>
      <c r="F63" s="46"/>
      <c r="G63" s="47"/>
      <c r="H63" s="48" t="s">
        <v>75</v>
      </c>
      <c r="I63" s="47"/>
      <c r="J63" s="83">
        <v>1</v>
      </c>
    </row>
    <row r="64" spans="1:10" ht="22.5" customHeight="1" x14ac:dyDescent="0.25">
      <c r="A64" s="31"/>
      <c r="C64" s="76"/>
      <c r="D64" s="77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3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6"/>
      <c r="D65" s="74" t="str">
        <f t="shared" si="5"/>
        <v>Sat</v>
      </c>
      <c r="E65" s="34">
        <f>+E60+1</f>
        <v>44331</v>
      </c>
      <c r="F65" s="35"/>
      <c r="G65" s="36"/>
      <c r="H65" s="43"/>
      <c r="I65" s="36"/>
      <c r="J65" s="82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6"/>
      <c r="D66" s="74" t="str">
        <f t="shared" si="5"/>
        <v>Sun</v>
      </c>
      <c r="E66" s="34">
        <f>+E65+1</f>
        <v>44332</v>
      </c>
      <c r="F66" s="35"/>
      <c r="G66" s="36"/>
      <c r="H66" s="43"/>
      <c r="I66" s="36"/>
      <c r="J66" s="82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6"/>
      <c r="D67" s="74" t="str">
        <f t="shared" si="5"/>
        <v>Mo</v>
      </c>
      <c r="E67" s="34">
        <f t="shared" si="2"/>
        <v>44333</v>
      </c>
      <c r="F67" s="35"/>
      <c r="G67" s="36"/>
      <c r="H67" s="43" t="s">
        <v>105</v>
      </c>
      <c r="I67" s="36" t="s">
        <v>80</v>
      </c>
      <c r="J67" s="82">
        <v>2.5</v>
      </c>
    </row>
    <row r="68" spans="1:10" ht="22.5" customHeight="1" x14ac:dyDescent="0.25">
      <c r="A68" s="31"/>
      <c r="C68" s="76"/>
      <c r="D68" s="74" t="str">
        <f>D67</f>
        <v>Mo</v>
      </c>
      <c r="E68" s="34">
        <f>E67</f>
        <v>44333</v>
      </c>
      <c r="F68" s="35"/>
      <c r="G68" s="36"/>
      <c r="H68" s="43" t="s">
        <v>86</v>
      </c>
      <c r="I68" s="36"/>
      <c r="J68" s="82">
        <v>0.5</v>
      </c>
    </row>
    <row r="69" spans="1:10" ht="22.5" customHeight="1" x14ac:dyDescent="0.25">
      <c r="A69" s="31"/>
      <c r="C69" s="76"/>
      <c r="D69" s="74" t="str">
        <f t="shared" ref="D69:D71" si="16">D68</f>
        <v>Mo</v>
      </c>
      <c r="E69" s="34">
        <f t="shared" ref="E69:E71" si="17">E68</f>
        <v>44333</v>
      </c>
      <c r="F69" s="35"/>
      <c r="G69" s="36"/>
      <c r="H69" s="43" t="s">
        <v>109</v>
      </c>
      <c r="I69" s="36"/>
      <c r="J69" s="82">
        <v>3.5</v>
      </c>
    </row>
    <row r="70" spans="1:10" ht="22.5" customHeight="1" x14ac:dyDescent="0.25">
      <c r="A70" s="31"/>
      <c r="C70" s="76"/>
      <c r="D70" s="74" t="str">
        <f t="shared" si="16"/>
        <v>Mo</v>
      </c>
      <c r="E70" s="34">
        <f t="shared" si="17"/>
        <v>44333</v>
      </c>
      <c r="F70" s="35"/>
      <c r="G70" s="36"/>
      <c r="H70" s="43" t="s">
        <v>107</v>
      </c>
      <c r="I70" s="36"/>
      <c r="J70" s="82">
        <v>1.5</v>
      </c>
    </row>
    <row r="71" spans="1:10" ht="22.5" customHeight="1" x14ac:dyDescent="0.25">
      <c r="A71" s="31"/>
      <c r="C71" s="76"/>
      <c r="D71" s="74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2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6"/>
      <c r="D72" s="77" t="str">
        <f t="shared" si="5"/>
        <v>Tue</v>
      </c>
      <c r="E72" s="45">
        <f>+E67+1</f>
        <v>44334</v>
      </c>
      <c r="F72" s="46"/>
      <c r="G72" s="47"/>
      <c r="H72" s="48" t="s">
        <v>108</v>
      </c>
      <c r="I72" s="47" t="s">
        <v>80</v>
      </c>
      <c r="J72" s="83">
        <v>1</v>
      </c>
    </row>
    <row r="73" spans="1:10" ht="22.5" customHeight="1" x14ac:dyDescent="0.25">
      <c r="A73" s="31"/>
      <c r="C73" s="76"/>
      <c r="D73" s="77" t="str">
        <f>D72</f>
        <v>Tue</v>
      </c>
      <c r="E73" s="45">
        <f>E72</f>
        <v>44334</v>
      </c>
      <c r="F73" s="46"/>
      <c r="G73" s="47"/>
      <c r="H73" s="48" t="s">
        <v>106</v>
      </c>
      <c r="I73" s="47"/>
      <c r="J73" s="83">
        <v>7</v>
      </c>
    </row>
    <row r="74" spans="1:10" ht="22.5" customHeight="1" x14ac:dyDescent="0.25">
      <c r="A74" s="31"/>
      <c r="C74" s="76"/>
      <c r="D74" s="77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3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3"/>
    </row>
    <row r="76" spans="1:10" ht="22.5" customHeight="1" x14ac:dyDescent="0.25">
      <c r="A76" s="31"/>
      <c r="C76" s="76"/>
      <c r="D76" s="77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3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6"/>
      <c r="D77" s="74" t="str">
        <f t="shared" si="5"/>
        <v>Wed</v>
      </c>
      <c r="E77" s="34">
        <f>+E72+1</f>
        <v>44335</v>
      </c>
      <c r="F77" s="65"/>
      <c r="G77" s="66"/>
      <c r="H77" s="67" t="s">
        <v>110</v>
      </c>
      <c r="I77" s="66" t="s">
        <v>80</v>
      </c>
      <c r="J77" s="84">
        <v>1.5</v>
      </c>
    </row>
    <row r="78" spans="1:10" ht="22.5" customHeight="1" x14ac:dyDescent="0.25">
      <c r="A78" s="31"/>
      <c r="C78" s="76"/>
      <c r="D78" s="74" t="str">
        <f>D77</f>
        <v>Wed</v>
      </c>
      <c r="E78" s="34">
        <f>E77</f>
        <v>44335</v>
      </c>
      <c r="F78" s="65"/>
      <c r="G78" s="66"/>
      <c r="H78" s="67" t="s">
        <v>106</v>
      </c>
      <c r="I78" s="66"/>
      <c r="J78" s="84">
        <v>6</v>
      </c>
    </row>
    <row r="79" spans="1:10" ht="22.5" customHeight="1" x14ac:dyDescent="0.25">
      <c r="A79" s="31"/>
      <c r="C79" s="76"/>
      <c r="D79" s="74" t="str">
        <f>D78</f>
        <v>Wed</v>
      </c>
      <c r="E79" s="34">
        <f>E78</f>
        <v>44335</v>
      </c>
      <c r="F79" s="65"/>
      <c r="G79" s="66"/>
      <c r="H79" s="67" t="s">
        <v>111</v>
      </c>
      <c r="I79" s="66"/>
      <c r="J79" s="84">
        <v>1</v>
      </c>
    </row>
    <row r="80" spans="1:10" ht="22.5" customHeight="1" x14ac:dyDescent="0.25">
      <c r="A80" s="31"/>
      <c r="C80" s="76"/>
      <c r="D80" s="74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4"/>
    </row>
    <row r="81" spans="1:10" ht="22.5" customHeight="1" x14ac:dyDescent="0.25">
      <c r="A81" s="31"/>
      <c r="C81" s="76"/>
      <c r="D81" s="74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4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6"/>
      <c r="D82" s="77" t="str">
        <f t="shared" si="5"/>
        <v>Thu</v>
      </c>
      <c r="E82" s="45">
        <f>+E77+1</f>
        <v>44336</v>
      </c>
      <c r="F82" s="46"/>
      <c r="G82" s="47"/>
      <c r="H82" s="48" t="s">
        <v>112</v>
      </c>
      <c r="I82" s="47" t="s">
        <v>79</v>
      </c>
      <c r="J82" s="83">
        <v>3.5</v>
      </c>
    </row>
    <row r="83" spans="1:10" ht="22.5" customHeight="1" x14ac:dyDescent="0.25">
      <c r="A83" s="31"/>
      <c r="C83" s="76"/>
      <c r="D83" s="77" t="str">
        <f>D82</f>
        <v>Thu</v>
      </c>
      <c r="E83" s="45">
        <f>E82</f>
        <v>44336</v>
      </c>
      <c r="F83" s="46"/>
      <c r="G83" s="47"/>
      <c r="H83" s="48" t="s">
        <v>113</v>
      </c>
      <c r="I83" s="47"/>
      <c r="J83" s="83">
        <v>4</v>
      </c>
    </row>
    <row r="84" spans="1:10" ht="22.5" customHeight="1" x14ac:dyDescent="0.25">
      <c r="A84" s="31"/>
      <c r="C84" s="76"/>
      <c r="D84" s="77" t="str">
        <f t="shared" ref="D84:E86" si="20">D83</f>
        <v>Thu</v>
      </c>
      <c r="E84" s="45">
        <f t="shared" si="20"/>
        <v>44336</v>
      </c>
      <c r="F84" s="46"/>
      <c r="G84" s="47"/>
      <c r="H84" s="48" t="s">
        <v>114</v>
      </c>
      <c r="I84" s="47"/>
      <c r="J84" s="83">
        <v>1.5</v>
      </c>
    </row>
    <row r="85" spans="1:10" ht="22.5" customHeight="1" x14ac:dyDescent="0.25">
      <c r="A85" s="31"/>
      <c r="C85" s="76"/>
      <c r="D85" s="77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3"/>
    </row>
    <row r="86" spans="1:10" ht="22.5" customHeight="1" x14ac:dyDescent="0.25">
      <c r="A86" s="31"/>
      <c r="C86" s="76"/>
      <c r="D86" s="77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3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6"/>
      <c r="D87" s="74" t="str">
        <f t="shared" si="5"/>
        <v>Fri</v>
      </c>
      <c r="E87" s="34">
        <f>+E82+1</f>
        <v>44337</v>
      </c>
      <c r="F87" s="65"/>
      <c r="G87" s="66"/>
      <c r="H87" s="67" t="s">
        <v>105</v>
      </c>
      <c r="I87" s="66" t="s">
        <v>80</v>
      </c>
      <c r="J87" s="84">
        <v>1.5</v>
      </c>
    </row>
    <row r="88" spans="1:10" ht="22.5" customHeight="1" x14ac:dyDescent="0.25">
      <c r="A88" s="31"/>
      <c r="C88" s="76"/>
      <c r="D88" s="74" t="str">
        <f>D87</f>
        <v>Fri</v>
      </c>
      <c r="E88" s="34">
        <f>E87</f>
        <v>44337</v>
      </c>
      <c r="F88" s="65"/>
      <c r="G88" s="66"/>
      <c r="H88" s="43" t="s">
        <v>115</v>
      </c>
      <c r="I88" s="66"/>
      <c r="J88" s="84">
        <v>1</v>
      </c>
    </row>
    <row r="89" spans="1:10" ht="22.5" customHeight="1" x14ac:dyDescent="0.25">
      <c r="A89" s="31"/>
      <c r="C89" s="76"/>
      <c r="D89" s="74" t="str">
        <f t="shared" ref="D89:E91" si="21">D88</f>
        <v>Fri</v>
      </c>
      <c r="E89" s="34">
        <f t="shared" si="21"/>
        <v>44337</v>
      </c>
      <c r="F89" s="65"/>
      <c r="G89" s="66"/>
      <c r="H89" s="67" t="s">
        <v>116</v>
      </c>
      <c r="I89" s="66"/>
      <c r="J89" s="84">
        <v>1</v>
      </c>
    </row>
    <row r="90" spans="1:10" ht="22.5" customHeight="1" x14ac:dyDescent="0.25">
      <c r="A90" s="31"/>
      <c r="C90" s="76"/>
      <c r="D90" s="74" t="str">
        <f t="shared" si="21"/>
        <v>Fri</v>
      </c>
      <c r="E90" s="34">
        <f t="shared" si="21"/>
        <v>44337</v>
      </c>
      <c r="F90" s="65"/>
      <c r="G90" s="66"/>
      <c r="H90" s="67" t="s">
        <v>132</v>
      </c>
      <c r="I90" s="66"/>
      <c r="J90" s="84">
        <v>5</v>
      </c>
    </row>
    <row r="91" spans="1:10" ht="22.5" customHeight="1" x14ac:dyDescent="0.25">
      <c r="A91" s="31"/>
      <c r="C91" s="76"/>
      <c r="D91" s="74" t="str">
        <f t="shared" si="21"/>
        <v>Fri</v>
      </c>
      <c r="E91" s="34">
        <f t="shared" si="21"/>
        <v>44337</v>
      </c>
      <c r="F91" s="65"/>
      <c r="G91" s="66"/>
      <c r="H91" s="67" t="s">
        <v>65</v>
      </c>
      <c r="I91" s="66"/>
      <c r="J91" s="84">
        <v>1</v>
      </c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6"/>
      <c r="D92" s="74" t="str">
        <f t="shared" si="5"/>
        <v>Sat</v>
      </c>
      <c r="E92" s="34">
        <f>+E87+1</f>
        <v>44338</v>
      </c>
      <c r="F92" s="35"/>
      <c r="G92" s="36"/>
      <c r="H92" s="43"/>
      <c r="I92" s="36"/>
      <c r="J92" s="82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6"/>
      <c r="D93" s="74" t="str">
        <f t="shared" si="5"/>
        <v>Sun</v>
      </c>
      <c r="E93" s="34">
        <f>+E92+1</f>
        <v>44339</v>
      </c>
      <c r="F93" s="35"/>
      <c r="G93" s="36"/>
      <c r="H93" s="37"/>
      <c r="I93" s="36"/>
      <c r="J93" s="82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6"/>
      <c r="D94" s="74" t="str">
        <f t="shared" si="5"/>
        <v>Mo</v>
      </c>
      <c r="E94" s="34">
        <f t="shared" ref="E94" si="22">+E93+1</f>
        <v>44340</v>
      </c>
      <c r="F94" s="35"/>
      <c r="G94" s="36"/>
      <c r="H94" s="43" t="s">
        <v>117</v>
      </c>
      <c r="I94" s="36" t="s">
        <v>80</v>
      </c>
      <c r="J94" s="82">
        <v>1.5</v>
      </c>
    </row>
    <row r="95" spans="1:10" ht="22.5" customHeight="1" x14ac:dyDescent="0.25">
      <c r="A95" s="31"/>
      <c r="C95" s="76"/>
      <c r="D95" s="74" t="str">
        <f>D94</f>
        <v>Mo</v>
      </c>
      <c r="E95" s="34">
        <f>E94</f>
        <v>44340</v>
      </c>
      <c r="F95" s="35"/>
      <c r="G95" s="36"/>
      <c r="H95" s="43" t="s">
        <v>119</v>
      </c>
      <c r="I95" s="36"/>
      <c r="J95" s="82">
        <v>4</v>
      </c>
    </row>
    <row r="96" spans="1:10" ht="22.5" customHeight="1" x14ac:dyDescent="0.25">
      <c r="A96" s="31"/>
      <c r="C96" s="76"/>
      <c r="D96" s="74" t="str">
        <f t="shared" ref="D96:D98" si="23">D95</f>
        <v>Mo</v>
      </c>
      <c r="E96" s="34">
        <f t="shared" ref="E96:E98" si="24">E95</f>
        <v>44340</v>
      </c>
      <c r="F96" s="35"/>
      <c r="G96" s="36"/>
      <c r="H96" s="43" t="s">
        <v>120</v>
      </c>
      <c r="I96" s="36"/>
      <c r="J96" s="82">
        <v>2.5</v>
      </c>
    </row>
    <row r="97" spans="1:10" ht="22.5" customHeight="1" x14ac:dyDescent="0.25">
      <c r="A97" s="31"/>
      <c r="C97" s="76"/>
      <c r="D97" s="74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2"/>
    </row>
    <row r="98" spans="1:10" ht="22.5" customHeight="1" x14ac:dyDescent="0.25">
      <c r="A98" s="31"/>
      <c r="C98" s="76"/>
      <c r="D98" s="74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2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6"/>
      <c r="D99" s="77" t="str">
        <f t="shared" si="5"/>
        <v>Tue</v>
      </c>
      <c r="E99" s="45">
        <f>+E94+1</f>
        <v>44341</v>
      </c>
      <c r="F99" s="46"/>
      <c r="G99" s="47"/>
      <c r="H99" s="48" t="s">
        <v>120</v>
      </c>
      <c r="I99" s="47" t="s">
        <v>80</v>
      </c>
      <c r="J99" s="83">
        <v>3.5</v>
      </c>
    </row>
    <row r="100" spans="1:10" ht="22.5" customHeight="1" x14ac:dyDescent="0.25">
      <c r="A100" s="31"/>
      <c r="C100" s="76"/>
      <c r="D100" s="77" t="str">
        <f>D99</f>
        <v>Tue</v>
      </c>
      <c r="E100" s="45">
        <f>E99</f>
        <v>44341</v>
      </c>
      <c r="F100" s="46"/>
      <c r="G100" s="47"/>
      <c r="H100" s="48" t="s">
        <v>121</v>
      </c>
      <c r="I100" s="47"/>
      <c r="J100" s="83">
        <v>1</v>
      </c>
    </row>
    <row r="101" spans="1:10" ht="22.5" customHeight="1" x14ac:dyDescent="0.25">
      <c r="A101" s="31"/>
      <c r="C101" s="76"/>
      <c r="D101" s="77" t="str">
        <f t="shared" ref="D101:E103" si="25">D100</f>
        <v>Tue</v>
      </c>
      <c r="E101" s="45">
        <f t="shared" si="25"/>
        <v>44341</v>
      </c>
      <c r="F101" s="46"/>
      <c r="G101" s="47"/>
      <c r="H101" s="48" t="s">
        <v>122</v>
      </c>
      <c r="I101" s="47"/>
      <c r="J101" s="83">
        <v>3</v>
      </c>
    </row>
    <row r="102" spans="1:10" ht="22.5" customHeight="1" x14ac:dyDescent="0.25">
      <c r="A102" s="31"/>
      <c r="C102" s="76"/>
      <c r="D102" s="77" t="str">
        <f t="shared" si="25"/>
        <v>Tue</v>
      </c>
      <c r="E102" s="45">
        <f t="shared" si="25"/>
        <v>44341</v>
      </c>
      <c r="F102" s="46"/>
      <c r="G102" s="47"/>
      <c r="H102" s="48" t="s">
        <v>123</v>
      </c>
      <c r="I102" s="47"/>
      <c r="J102" s="83">
        <v>1</v>
      </c>
    </row>
    <row r="103" spans="1:10" ht="22.5" customHeight="1" x14ac:dyDescent="0.25">
      <c r="A103" s="31"/>
      <c r="C103" s="76"/>
      <c r="D103" s="77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3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6"/>
      <c r="D104" s="74" t="str">
        <f t="shared" si="5"/>
        <v>Wed</v>
      </c>
      <c r="E104" s="34">
        <f>+E99+1</f>
        <v>44342</v>
      </c>
      <c r="F104" s="65"/>
      <c r="G104" s="66"/>
      <c r="H104" s="67" t="s">
        <v>124</v>
      </c>
      <c r="I104" s="66" t="s">
        <v>80</v>
      </c>
      <c r="J104" s="84">
        <v>1</v>
      </c>
    </row>
    <row r="105" spans="1:10" ht="22.5" customHeight="1" x14ac:dyDescent="0.25">
      <c r="A105" s="31"/>
      <c r="C105" s="76"/>
      <c r="D105" s="74" t="str">
        <f>D104</f>
        <v>Wed</v>
      </c>
      <c r="E105" s="34">
        <f>E104</f>
        <v>44342</v>
      </c>
      <c r="F105" s="65"/>
      <c r="G105" s="66"/>
      <c r="H105" s="67"/>
      <c r="I105" s="66"/>
      <c r="J105" s="84"/>
    </row>
    <row r="106" spans="1:10" ht="22.5" customHeight="1" x14ac:dyDescent="0.25">
      <c r="A106" s="31"/>
      <c r="C106" s="76"/>
      <c r="D106" s="74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4"/>
    </row>
    <row r="107" spans="1:10" ht="22.5" customHeight="1" x14ac:dyDescent="0.25">
      <c r="A107" s="31"/>
      <c r="C107" s="76"/>
      <c r="D107" s="74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4"/>
    </row>
    <row r="108" spans="1:10" ht="22.5" customHeight="1" x14ac:dyDescent="0.25">
      <c r="A108" s="31"/>
      <c r="C108" s="76"/>
      <c r="D108" s="74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4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6"/>
      <c r="D109" s="77" t="str">
        <f t="shared" si="5"/>
        <v>Thu</v>
      </c>
      <c r="E109" s="45">
        <f>+E104+1</f>
        <v>44343</v>
      </c>
      <c r="F109" s="46"/>
      <c r="G109" s="47"/>
      <c r="H109" s="48" t="s">
        <v>125</v>
      </c>
      <c r="I109" s="47" t="s">
        <v>79</v>
      </c>
      <c r="J109" s="83">
        <v>1.5</v>
      </c>
    </row>
    <row r="110" spans="1:10" ht="22.5" customHeight="1" x14ac:dyDescent="0.25">
      <c r="A110" s="31"/>
      <c r="C110" s="76"/>
      <c r="D110" s="77" t="str">
        <f>D109</f>
        <v>Thu</v>
      </c>
      <c r="E110" s="45">
        <f>E109</f>
        <v>44343</v>
      </c>
      <c r="F110" s="46"/>
      <c r="G110" s="47"/>
      <c r="H110" s="48" t="s">
        <v>126</v>
      </c>
      <c r="I110" s="47"/>
      <c r="J110" s="83">
        <v>1.5</v>
      </c>
    </row>
    <row r="111" spans="1:10" ht="22.5" customHeight="1" x14ac:dyDescent="0.25">
      <c r="A111" s="31"/>
      <c r="C111" s="76"/>
      <c r="D111" s="77" t="str">
        <f t="shared" ref="D111:E113" si="27">D110</f>
        <v>Thu</v>
      </c>
      <c r="E111" s="45">
        <f t="shared" si="27"/>
        <v>44343</v>
      </c>
      <c r="F111" s="46"/>
      <c r="G111" s="47"/>
      <c r="H111" s="48" t="s">
        <v>131</v>
      </c>
      <c r="I111" s="47"/>
      <c r="J111" s="83">
        <v>2.5</v>
      </c>
    </row>
    <row r="112" spans="1:10" ht="22.5" customHeight="1" x14ac:dyDescent="0.25">
      <c r="A112" s="31"/>
      <c r="C112" s="76"/>
      <c r="D112" s="77" t="str">
        <f t="shared" si="27"/>
        <v>Thu</v>
      </c>
      <c r="E112" s="45">
        <f t="shared" si="27"/>
        <v>44343</v>
      </c>
      <c r="F112" s="46"/>
      <c r="G112" s="47"/>
      <c r="H112" s="48" t="s">
        <v>127</v>
      </c>
      <c r="I112" s="47"/>
      <c r="J112" s="83">
        <v>2.5</v>
      </c>
    </row>
    <row r="113" spans="1:10" ht="22.5" customHeight="1" x14ac:dyDescent="0.25">
      <c r="A113" s="31"/>
      <c r="C113" s="76"/>
      <c r="D113" s="77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3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6"/>
      <c r="D114" s="74" t="str">
        <f t="shared" si="5"/>
        <v>Fri</v>
      </c>
      <c r="E114" s="34">
        <f>+E109+1</f>
        <v>44344</v>
      </c>
      <c r="F114" s="65"/>
      <c r="G114" s="66"/>
      <c r="H114" s="103" t="s">
        <v>118</v>
      </c>
      <c r="I114" s="66" t="s">
        <v>80</v>
      </c>
      <c r="J114" s="84">
        <v>8</v>
      </c>
    </row>
    <row r="115" spans="1:10" ht="22.5" customHeight="1" x14ac:dyDescent="0.25">
      <c r="A115" s="31"/>
      <c r="C115" s="76"/>
      <c r="D115" s="74" t="str">
        <f>D114</f>
        <v>Fri</v>
      </c>
      <c r="E115" s="34">
        <f>E114</f>
        <v>44344</v>
      </c>
      <c r="F115" s="65"/>
      <c r="G115" s="66"/>
      <c r="H115" s="103" t="s">
        <v>65</v>
      </c>
      <c r="I115" s="66"/>
      <c r="J115" s="84">
        <v>1</v>
      </c>
    </row>
    <row r="116" spans="1:10" ht="22.5" customHeight="1" x14ac:dyDescent="0.25">
      <c r="A116" s="31"/>
      <c r="C116" s="76"/>
      <c r="D116" s="74" t="str">
        <f t="shared" ref="D116:E118" si="28">D115</f>
        <v>Fri</v>
      </c>
      <c r="E116" s="34">
        <f t="shared" si="28"/>
        <v>44344</v>
      </c>
      <c r="F116" s="65"/>
      <c r="G116" s="66"/>
      <c r="H116" s="103" t="s">
        <v>128</v>
      </c>
      <c r="I116" s="66"/>
      <c r="J116" s="84">
        <v>1</v>
      </c>
    </row>
    <row r="117" spans="1:10" ht="22.5" customHeight="1" x14ac:dyDescent="0.25">
      <c r="A117" s="31"/>
      <c r="C117" s="76"/>
      <c r="D117" s="74" t="str">
        <f t="shared" si="28"/>
        <v>Fri</v>
      </c>
      <c r="E117" s="34">
        <f t="shared" si="28"/>
        <v>44344</v>
      </c>
      <c r="F117" s="65"/>
      <c r="G117" s="66"/>
      <c r="H117" s="104"/>
      <c r="I117" s="104"/>
      <c r="J117" s="107"/>
    </row>
    <row r="118" spans="1:10" ht="22.5" customHeight="1" x14ac:dyDescent="0.25">
      <c r="A118" s="31"/>
      <c r="C118" s="76"/>
      <c r="D118" s="74" t="str">
        <f t="shared" si="28"/>
        <v>Fri</v>
      </c>
      <c r="E118" s="34">
        <f t="shared" si="28"/>
        <v>44344</v>
      </c>
      <c r="F118" s="65"/>
      <c r="G118" s="66"/>
      <c r="H118" s="104"/>
      <c r="I118" s="104"/>
      <c r="J118" s="10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6"/>
      <c r="D119" s="74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2"/>
    </row>
    <row r="120" spans="1:10" ht="24" customHeight="1" x14ac:dyDescent="0.25">
      <c r="A120" s="31" t="str">
        <f t="shared" si="0"/>
        <v/>
      </c>
      <c r="B120" s="8">
        <v>7</v>
      </c>
      <c r="C120" s="76"/>
      <c r="D120" s="74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2"/>
    </row>
    <row r="121" spans="1:10" ht="24" customHeight="1" x14ac:dyDescent="0.25">
      <c r="A121" s="31">
        <f t="shared" si="0"/>
        <v>1</v>
      </c>
      <c r="B121" s="8">
        <v>1</v>
      </c>
      <c r="C121" s="76"/>
      <c r="D121" s="74" t="str">
        <f t="shared" si="5"/>
        <v>Mo</v>
      </c>
      <c r="E121" s="34">
        <f>IF(MONTH(E120+1)&gt;MONTH(E120),"",E120+1)</f>
        <v>44347</v>
      </c>
      <c r="F121" s="35"/>
      <c r="G121" s="36"/>
      <c r="H121" s="103" t="s">
        <v>118</v>
      </c>
      <c r="I121" s="36" t="s">
        <v>80</v>
      </c>
      <c r="J121" s="82">
        <v>7</v>
      </c>
    </row>
    <row r="122" spans="1:10" ht="24" customHeight="1" x14ac:dyDescent="0.25">
      <c r="C122" s="76"/>
      <c r="D122" s="74" t="str">
        <f>D121</f>
        <v>Mo</v>
      </c>
      <c r="E122" s="34">
        <f>E121</f>
        <v>44347</v>
      </c>
      <c r="F122" s="35"/>
      <c r="G122" s="36"/>
      <c r="H122" s="43" t="s">
        <v>129</v>
      </c>
      <c r="I122" s="36"/>
      <c r="J122" s="82">
        <v>1.5</v>
      </c>
    </row>
    <row r="123" spans="1:10" ht="24" customHeight="1" x14ac:dyDescent="0.25">
      <c r="C123" s="76"/>
      <c r="D123" s="74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43" t="s">
        <v>130</v>
      </c>
      <c r="I123" s="36"/>
      <c r="J123" s="82">
        <v>3</v>
      </c>
    </row>
    <row r="124" spans="1:10" ht="24" customHeight="1" x14ac:dyDescent="0.25">
      <c r="C124" s="76"/>
      <c r="D124" s="74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2"/>
    </row>
    <row r="125" spans="1:10" ht="24" customHeight="1" thickBot="1" x14ac:dyDescent="0.3">
      <c r="C125" s="80"/>
      <c r="D125" s="85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6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">
    <cfRule type="expression" dxfId="55" priority="27" stopIfTrue="1">
      <formula>IF($A11="",B11,"")</formula>
    </cfRule>
  </conditionalFormatting>
  <conditionalFormatting sqref="E12:E119">
    <cfRule type="expression" dxfId="54" priority="28" stopIfTrue="1">
      <formula>IF($A12&lt;&gt;1,B12,"")</formula>
    </cfRule>
  </conditionalFormatting>
  <conditionalFormatting sqref="D11:D119">
    <cfRule type="expression" dxfId="53" priority="29" stopIfTrue="1">
      <formula>IF($A11="",B11,)</formula>
    </cfRule>
  </conditionalFormatting>
  <conditionalFormatting sqref="G11:G12 G18:G76 G82:G118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4:G118 G18:G22 G33:G49 G60:G76 G87:G103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2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2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13:G17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13:G17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1:C125">
    <cfRule type="expression" dxfId="40" priority="12" stopIfTrue="1">
      <formula>IF($A121=1,B121,)</formula>
    </cfRule>
    <cfRule type="expression" dxfId="39" priority="13" stopIfTrue="1">
      <formula>IF($A121="",B121,)</formula>
    </cfRule>
  </conditionalFormatting>
  <conditionalFormatting sqref="D121:D125">
    <cfRule type="expression" dxfId="38" priority="14" stopIfTrue="1">
      <formula>IF($A121="",B121,)</formula>
    </cfRule>
  </conditionalFormatting>
  <conditionalFormatting sqref="C120">
    <cfRule type="expression" dxfId="37" priority="9" stopIfTrue="1">
      <formula>IF($A120=1,B120,)</formula>
    </cfRule>
    <cfRule type="expression" dxfId="36" priority="10" stopIfTrue="1">
      <formula>IF($A120="",B120,)</formula>
    </cfRule>
  </conditionalFormatting>
  <conditionalFormatting sqref="D120">
    <cfRule type="expression" dxfId="35" priority="11" stopIfTrue="1">
      <formula>IF($A120="",B120,)</formula>
    </cfRule>
  </conditionalFormatting>
  <conditionalFormatting sqref="E120">
    <cfRule type="expression" dxfId="34" priority="8" stopIfTrue="1">
      <formula>IF($A120&lt;&gt;1,B120,"")</formula>
    </cfRule>
  </conditionalFormatting>
  <conditionalFormatting sqref="E121:E125">
    <cfRule type="expression" dxfId="33" priority="7" stopIfTrue="1">
      <formula>IF($A121&lt;&gt;1,B121,"")</formula>
    </cfRule>
  </conditionalFormatting>
  <conditionalFormatting sqref="G55:G5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G77:G81">
    <cfRule type="expression" dxfId="30" priority="3" stopIfTrue="1">
      <formula>#REF!="Freelancer"</formula>
    </cfRule>
    <cfRule type="expression" dxfId="29" priority="4" stopIfTrue="1">
      <formula>#REF!="DTC Int. Staff"</formula>
    </cfRule>
  </conditionalFormatting>
  <conditionalFormatting sqref="G77:G81">
    <cfRule type="expression" dxfId="28" priority="1" stopIfTrue="1">
      <formula>$F$5="Freelancer"</formula>
    </cfRule>
    <cfRule type="expression" dxfId="27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1" zoomScale="90" zoomScaleNormal="90" workbookViewId="0">
      <selection activeCell="I9" sqref="I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54" t="s">
        <v>5</v>
      </c>
      <c r="E1" s="155"/>
      <c r="F1" s="155"/>
      <c r="G1" s="155"/>
      <c r="H1" s="155"/>
      <c r="I1" s="155"/>
      <c r="J1" s="156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52" t="s">
        <v>8</v>
      </c>
      <c r="E4" s="153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1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2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2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2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2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2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3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3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3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3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3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2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2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2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2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2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3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3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3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3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3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3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2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3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3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3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3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3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2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2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2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2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2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3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3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3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3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3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2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2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2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2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2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3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3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3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3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3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4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2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3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3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3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3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3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2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2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2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2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2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3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3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3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3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3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2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2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2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2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2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3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3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3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3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3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4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2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3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3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3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3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3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2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2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2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2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2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2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3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3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3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3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3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2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2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2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2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2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3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3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3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3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3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4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2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3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3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3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3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3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2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2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2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2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2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3"/>
    </row>
    <row r="126" spans="1:10" ht="22.5" customHeight="1" x14ac:dyDescent="0.25">
      <c r="A126" s="31"/>
      <c r="C126" s="76"/>
      <c r="D126" s="88" t="str">
        <f>D125</f>
        <v>Wed</v>
      </c>
      <c r="E126" s="89">
        <f>E125</f>
        <v>44377</v>
      </c>
      <c r="F126" s="90"/>
      <c r="G126" s="91"/>
      <c r="H126" s="92"/>
      <c r="I126" s="91"/>
      <c r="J126" s="93"/>
    </row>
    <row r="127" spans="1:10" ht="22.5" customHeight="1" x14ac:dyDescent="0.25">
      <c r="A127" s="31"/>
      <c r="C127" s="76"/>
      <c r="D127" s="88" t="str">
        <f t="shared" ref="D127:D129" si="34">D126</f>
        <v>Wed</v>
      </c>
      <c r="E127" s="89">
        <f t="shared" ref="E127:E129" si="35">E126</f>
        <v>44377</v>
      </c>
      <c r="F127" s="90"/>
      <c r="G127" s="91"/>
      <c r="H127" s="92"/>
      <c r="I127" s="91"/>
      <c r="J127" s="93"/>
    </row>
    <row r="128" spans="1:10" ht="21.75" customHeight="1" x14ac:dyDescent="0.25">
      <c r="A128" s="31"/>
      <c r="C128" s="76"/>
      <c r="D128" s="88" t="str">
        <f t="shared" si="34"/>
        <v>Wed</v>
      </c>
      <c r="E128" s="89">
        <f t="shared" si="35"/>
        <v>44377</v>
      </c>
      <c r="F128" s="90"/>
      <c r="G128" s="91"/>
      <c r="H128" s="92"/>
      <c r="I128" s="91"/>
      <c r="J128" s="93"/>
    </row>
    <row r="129" spans="1:10" ht="21.75" customHeight="1" thickBot="1" x14ac:dyDescent="0.3">
      <c r="A129" s="31"/>
      <c r="C129" s="79"/>
      <c r="D129" s="94" t="str">
        <f t="shared" si="34"/>
        <v>Wed</v>
      </c>
      <c r="E129" s="95">
        <f t="shared" si="35"/>
        <v>44377</v>
      </c>
      <c r="F129" s="96"/>
      <c r="G129" s="97"/>
      <c r="H129" s="98"/>
      <c r="I129" s="97"/>
      <c r="J129" s="99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26" priority="25" stopIfTrue="1">
      <formula>IF($A11=1,B11,)</formula>
    </cfRule>
    <cfRule type="expression" dxfId="25" priority="26" stopIfTrue="1">
      <formula>IF($A11="",B11,)</formula>
    </cfRule>
  </conditionalFormatting>
  <conditionalFormatting sqref="E11:E15">
    <cfRule type="expression" dxfId="24" priority="27" stopIfTrue="1">
      <formula>IF($A11="",B11,"")</formula>
    </cfRule>
  </conditionalFormatting>
  <conditionalFormatting sqref="E16:E124">
    <cfRule type="expression" dxfId="23" priority="28" stopIfTrue="1">
      <formula>IF($A16&lt;&gt;1,B16,"")</formula>
    </cfRule>
  </conditionalFormatting>
  <conditionalFormatting sqref="D11:D124">
    <cfRule type="expression" dxfId="22" priority="29" stopIfTrue="1">
      <formula>IF($A11="",B11,)</formula>
    </cfRule>
  </conditionalFormatting>
  <conditionalFormatting sqref="G11:G20 G26:G84 G86:G119">
    <cfRule type="expression" dxfId="21" priority="30" stopIfTrue="1">
      <formula>#REF!="Freelancer"</formula>
    </cfRule>
    <cfRule type="expression" dxfId="20" priority="31" stopIfTrue="1">
      <formula>#REF!="DTC Int. Staff"</formula>
    </cfRule>
  </conditionalFormatting>
  <conditionalFormatting sqref="G115:G119 G87:G112 G26:G30 G33:G57 G60:G84">
    <cfRule type="expression" dxfId="19" priority="23" stopIfTrue="1">
      <formula>$F$5="Freelancer"</formula>
    </cfRule>
    <cfRule type="expression" dxfId="18" priority="24" stopIfTrue="1">
      <formula>$F$5="DTC Int. Staff"</formula>
    </cfRule>
  </conditionalFormatting>
  <conditionalFormatting sqref="G16:G20">
    <cfRule type="expression" dxfId="17" priority="21" stopIfTrue="1">
      <formula>#REF!="Freelancer"</formula>
    </cfRule>
    <cfRule type="expression" dxfId="16" priority="22" stopIfTrue="1">
      <formula>#REF!="DTC Int. Staff"</formula>
    </cfRule>
  </conditionalFormatting>
  <conditionalFormatting sqref="G16:G20">
    <cfRule type="expression" dxfId="15" priority="19" stopIfTrue="1">
      <formula>$F$5="Freelancer"</formula>
    </cfRule>
    <cfRule type="expression" dxfId="14" priority="20" stopIfTrue="1">
      <formula>$F$5="DTC Int. Staff"</formula>
    </cfRule>
  </conditionalFormatting>
  <conditionalFormatting sqref="G21:G25">
    <cfRule type="expression" dxfId="13" priority="17" stopIfTrue="1">
      <formula>#REF!="Freelancer"</formula>
    </cfRule>
    <cfRule type="expression" dxfId="12" priority="18" stopIfTrue="1">
      <formula>#REF!="DTC Int. Staff"</formula>
    </cfRule>
  </conditionalFormatting>
  <conditionalFormatting sqref="G21:G25">
    <cfRule type="expression" dxfId="11" priority="15" stopIfTrue="1">
      <formula>$F$5="Freelancer"</formula>
    </cfRule>
    <cfRule type="expression" dxfId="10" priority="16" stopIfTrue="1">
      <formula>$F$5="DTC Int. Staff"</formula>
    </cfRule>
  </conditionalFormatting>
  <conditionalFormatting sqref="C125:C129">
    <cfRule type="expression" dxfId="9" priority="9" stopIfTrue="1">
      <formula>IF($A125=1,B125,)</formula>
    </cfRule>
    <cfRule type="expression" dxfId="8" priority="10" stopIfTrue="1">
      <formula>IF($A125="",B125,)</formula>
    </cfRule>
  </conditionalFormatting>
  <conditionalFormatting sqref="D125:D129">
    <cfRule type="expression" dxfId="7" priority="11" stopIfTrue="1">
      <formula>IF($A125="",B125,)</formula>
    </cfRule>
  </conditionalFormatting>
  <conditionalFormatting sqref="E125:E129">
    <cfRule type="expression" dxfId="6" priority="8" stopIfTrue="1">
      <formula>IF($A125&lt;&gt;1,B125,"")</formula>
    </cfRule>
  </conditionalFormatting>
  <conditionalFormatting sqref="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5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5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2006-02-12T14:53:28Z</dcterms:created>
  <dcterms:modified xsi:type="dcterms:W3CDTF">2021-06-02T11:06:32Z</dcterms:modified>
</cp:coreProperties>
</file>