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9bca30a5727e013/Desktop/"/>
    </mc:Choice>
  </mc:AlternateContent>
  <xr:revisionPtr revIDLastSave="1" documentId="8_{9956EF3E-46C0-4FD6-AF07-70D465212E44}" xr6:coauthVersionLast="47" xr6:coauthVersionMax="47" xr10:uidLastSave="{3261BF4E-8EF5-41BE-988A-2BB063B4DBF7}"/>
  <bookViews>
    <workbookView xWindow="-120" yWindow="-120" windowWidth="20730" windowHeight="1116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</workbook>
</file>

<file path=xl/calcChain.xml><?xml version="1.0" encoding="utf-8"?>
<calcChain xmlns="http://schemas.openxmlformats.org/spreadsheetml/2006/main">
  <c r="S11" i="36" l="1"/>
  <c r="S18" i="36" s="1"/>
  <c r="P11" i="36"/>
  <c r="P18" i="36" s="1"/>
  <c r="M23" i="36"/>
  <c r="M22" i="36"/>
  <c r="M21" i="36"/>
  <c r="M20" i="36"/>
  <c r="M19" i="36"/>
  <c r="M18" i="36"/>
  <c r="M17" i="36"/>
  <c r="M16" i="36"/>
  <c r="M15" i="36"/>
  <c r="M14" i="36"/>
  <c r="M13" i="36"/>
  <c r="M12" i="36"/>
  <c r="M11" i="36"/>
  <c r="M24" i="36" s="1"/>
  <c r="I8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A130" i="39"/>
  <c r="A125" i="39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B21" i="39"/>
  <c r="B16" i="39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B31" i="39"/>
  <c r="A26" i="39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A31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A36" i="39"/>
  <c r="B37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8" i="39"/>
  <c r="B43" i="39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A4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A48" i="39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B58" i="39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8" i="39"/>
  <c r="B63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A63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B70" i="39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A70" i="39"/>
  <c r="B75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A75" i="39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B85" i="39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A85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A90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A91" i="39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2" i="39"/>
  <c r="B98" i="39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A98" i="39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B113" i="39"/>
  <c r="A108" i="39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A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A119" i="39"/>
  <c r="A120" i="39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<sst xmlns="http://schemas.openxmlformats.org/spreadsheetml/2006/main" count="513" uniqueCount="94">
  <si>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</si>
  <si>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</si>
  <si>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</si>
  <si>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</si>
  <si>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</si>
  <si>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</si>
  <si>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</si>
  <si>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</si>
  <si>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</si>
  <si>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</si>
  <si>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</si>
  <si>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</si>
  <si>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</si>
  <si>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</si>
  <si>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</si>
  <si>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</si>
  <si>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</si>
  <si>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</si>
  <si>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</si>
  <si>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</si>
  <si>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</si>
  <si>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</si>
  <si>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</si>
  <si>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</si>
  <si>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</si>
  <si>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</si>
  <si>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</si>
  <si>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</si>
  <si>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</si>
  <si>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</si>
  <si>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</si>
  <si>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</si>
  <si>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</si>
  <si>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</si>
  <si>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</si>
  <si>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</si>
  <si>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</si>
  <si>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</si>
  <si>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</si>
  <si>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</si>
  <si>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</si>
  <si>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</si>
  <si>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</si>
  <si>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</si>
  <si>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</si>
  <si>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</si>
  <si>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</si>
  <si>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</si>
  <si>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</si>
  <si>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</si>
  <si>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Chanahida</t>
  </si>
  <si>
    <t>Jakranukul</t>
  </si>
  <si>
    <t>TIME092</t>
  </si>
  <si>
    <t>New Year's Day</t>
  </si>
  <si>
    <t>TIME-202026</t>
  </si>
  <si>
    <t>Progress Report</t>
  </si>
  <si>
    <t>Huawei 5G Education (Interview &amp; Ecosystem Analysis)</t>
  </si>
  <si>
    <t>TIME</t>
  </si>
  <si>
    <t>Huawei 5G Education (Interview &amp; Segmentation Analysis)</t>
  </si>
  <si>
    <t>TIME-202064</t>
  </si>
  <si>
    <t>Total</t>
  </si>
  <si>
    <t>Mo</t>
  </si>
  <si>
    <t>พักฟื้นหลังผ่าตัดหมอนรองกระดูกทับเส้นประสาท</t>
  </si>
  <si>
    <t>Tue</t>
  </si>
  <si>
    <t>Wed</t>
  </si>
  <si>
    <t>Thu</t>
  </si>
  <si>
    <t>Fri</t>
  </si>
  <si>
    <t>Sat</t>
  </si>
  <si>
    <t>Sun</t>
  </si>
  <si>
    <t>แก้ไขรายงาน Duct Evaluation</t>
  </si>
  <si>
    <t>Time</t>
  </si>
  <si>
    <t>Planning CD tasks</t>
  </si>
  <si>
    <t>Pre-screen K.Wasin</t>
  </si>
  <si>
    <t>Pre-screen K.Supunsa</t>
  </si>
  <si>
    <t>Pre-screen K.Watthana</t>
  </si>
  <si>
    <t>Contact Agents to find AIA office tenant</t>
  </si>
  <si>
    <t>OE Cost</t>
  </si>
  <si>
    <t>TIME-202029</t>
  </si>
  <si>
    <t>ชดเชยวันแรงงาน</t>
  </si>
  <si>
    <t>วันหยุด</t>
  </si>
  <si>
    <t>Home</t>
  </si>
  <si>
    <t>Timesheet summary</t>
  </si>
  <si>
    <t>FTE Interview</t>
  </si>
  <si>
    <t>CD Meeting</t>
  </si>
  <si>
    <t>New office content Meeting</t>
  </si>
  <si>
    <t>วิสาขบูชา</t>
  </si>
  <si>
    <t>ETDA Master Plan (Focus Group)</t>
  </si>
  <si>
    <t>PDPA Meeting</t>
  </si>
  <si>
    <t>Farewell&amp;Welcome party Meeting</t>
  </si>
  <si>
    <t>holiday</t>
  </si>
  <si>
    <t>FTE L&amp;D Program- Consulting slide</t>
  </si>
  <si>
    <t>Team meeting</t>
  </si>
  <si>
    <t>FTE L&amp;D Program- Consulting culture</t>
  </si>
  <si>
    <t>CD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</si>
</sst>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98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/>
      <protection locked="0"/>
    </xf>
    <xf numFmtId="43" fontId="9" fillId="0" borderId="10" xfId="1" applyFont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horizontal="center" vertical="center"/>
      <protection locked="0"/>
    </xf>
    <xf numFmtId="43" fontId="11" fillId="12" borderId="10" xfId="1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43" fontId="9" fillId="0" borderId="10" xfId="1" applyFont="1" applyFill="1" applyBorder="1" applyAlignment="1" applyProtection="1">
      <alignment vertical="center"/>
      <protection locked="0"/>
    </xf>
    <xf numFmtId="0" fontId="11" fillId="12" borderId="10" xfId="0" applyFont="1" applyFill="1" applyBorder="1" applyAlignment="1" applyProtection="1">
      <alignment vertical="center"/>
      <protection locked="0"/>
    </xf>
    <xf numFmtId="43" fontId="11" fillId="12" borderId="10" xfId="1" applyFont="1" applyFill="1" applyBorder="1" applyAlignment="1" applyProtection="1">
      <alignment vertical="center"/>
      <protection locked="0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0" fontId="11" fillId="6" borderId="20" xfId="0" applyFont="1" applyFill="1" applyBorder="1" applyAlignment="1">
      <alignment horizontal="left"/>
    </xf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8" borderId="33" xfId="0" applyNumberFormat="1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/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44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B10" sqref="B10:G10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67" t="s">
        <v>24</v>
      </c>
      <c r="C2" s="168"/>
      <c r="D2" s="168"/>
      <c r="E2" s="168"/>
      <c r="F2" s="168"/>
      <c r="G2" s="169"/>
      <c r="H2" s="2"/>
      <c r="I2" s="2"/>
    </row>
    <row r="3" spans="2:9" x14ac:dyDescent="0.25">
      <c r="B3" s="7" t="s">
        <v>25</v>
      </c>
      <c r="C3" s="173" t="s">
        <v>50</v>
      </c>
      <c r="D3" s="174"/>
      <c r="E3" s="174"/>
      <c r="F3" s="174"/>
      <c r="G3" s="175"/>
      <c r="H3" s="3"/>
      <c r="I3" s="3"/>
    </row>
    <row r="4" spans="2:9" x14ac:dyDescent="0.25">
      <c r="B4" s="6" t="s">
        <v>26</v>
      </c>
      <c r="C4" s="176" t="s">
        <v>51</v>
      </c>
      <c r="D4" s="177"/>
      <c r="E4" s="177"/>
      <c r="F4" s="177"/>
      <c r="G4" s="178"/>
      <c r="H4" s="3"/>
      <c r="I4" s="3"/>
    </row>
    <row r="5" spans="2:9" x14ac:dyDescent="0.25">
      <c r="B5" s="6" t="s">
        <v>27</v>
      </c>
      <c r="C5" s="176" t="s">
        <v>52</v>
      </c>
      <c r="D5" s="177"/>
      <c r="E5" s="177"/>
      <c r="F5" s="177"/>
      <c r="G5" s="178"/>
      <c r="H5" s="3"/>
      <c r="I5" s="3"/>
    </row>
    <row r="7" spans="2:9" ht="32.25" customHeight="1" x14ac:dyDescent="0.25">
      <c r="B7" s="187" t="s">
        <v>31</v>
      </c>
      <c r="C7" s="188"/>
      <c r="D7" s="188"/>
      <c r="E7" s="188"/>
      <c r="F7" s="188"/>
      <c r="G7" s="189"/>
      <c r="H7" s="3"/>
      <c r="I7" s="3"/>
    </row>
    <row r="8" spans="2:9" x14ac:dyDescent="0.25">
      <c r="B8" s="170" t="s">
        <v>28</v>
      </c>
      <c r="C8" s="171"/>
      <c r="D8" s="171"/>
      <c r="E8" s="171"/>
      <c r="F8" s="171"/>
      <c r="G8" s="172"/>
      <c r="H8" s="3"/>
      <c r="I8" s="3"/>
    </row>
    <row r="9" spans="2:9" x14ac:dyDescent="0.25">
      <c r="B9" s="184" t="s">
        <v>29</v>
      </c>
      <c r="C9" s="185"/>
      <c r="D9" s="185"/>
      <c r="E9" s="185"/>
      <c r="F9" s="185"/>
      <c r="G9" s="186"/>
      <c r="H9" s="3"/>
      <c r="I9" s="3"/>
    </row>
    <row r="10" spans="2:9" x14ac:dyDescent="0.25">
      <c r="B10" s="155" t="s">
        <v>30</v>
      </c>
      <c r="C10" s="156"/>
      <c r="D10" s="156"/>
      <c r="E10" s="156"/>
      <c r="F10" s="156"/>
      <c r="G10" s="157"/>
      <c r="H10" s="3"/>
      <c r="I10" s="3"/>
    </row>
    <row r="12" spans="2:9" x14ac:dyDescent="0.25">
      <c r="B12" s="58" t="s">
        <v>46</v>
      </c>
      <c r="C12" s="179" t="s">
        <v>16</v>
      </c>
      <c r="D12" s="180"/>
      <c r="E12" s="180"/>
      <c r="F12" s="180"/>
      <c r="G12" s="180"/>
      <c r="H12" s="4"/>
      <c r="I12" s="4"/>
    </row>
    <row r="13" spans="2:9" ht="19.5" customHeight="1" x14ac:dyDescent="0.25">
      <c r="B13" s="60">
        <v>9001</v>
      </c>
      <c r="C13" s="149" t="s">
        <v>36</v>
      </c>
      <c r="D13" s="150"/>
      <c r="E13" s="150"/>
      <c r="F13" s="150"/>
      <c r="G13" s="151"/>
      <c r="H13" s="4"/>
      <c r="I13" s="4"/>
    </row>
    <row r="14" spans="2:9" ht="19.5" customHeight="1" x14ac:dyDescent="0.25">
      <c r="B14" s="7" t="s">
        <v>23</v>
      </c>
      <c r="C14" s="155"/>
      <c r="D14" s="156"/>
      <c r="E14" s="156"/>
      <c r="F14" s="156"/>
      <c r="G14" s="157"/>
      <c r="H14" s="4"/>
      <c r="I14" s="4"/>
    </row>
    <row r="15" spans="2:9" ht="18.75" customHeight="1" x14ac:dyDescent="0.25">
      <c r="B15" s="60">
        <v>9002</v>
      </c>
      <c r="C15" s="181" t="s">
        <v>45</v>
      </c>
      <c r="D15" s="182"/>
      <c r="E15" s="182"/>
      <c r="F15" s="182"/>
      <c r="G15" s="183"/>
      <c r="H15" s="4"/>
      <c r="I15" s="4"/>
    </row>
    <row r="16" spans="2:9" ht="18.75" customHeight="1" x14ac:dyDescent="0.25">
      <c r="B16" s="61"/>
      <c r="C16" s="190" t="s">
        <v>43</v>
      </c>
      <c r="D16" s="191"/>
      <c r="E16" s="191"/>
      <c r="F16" s="191"/>
      <c r="G16" s="192"/>
      <c r="H16" s="4"/>
      <c r="I16" s="4"/>
    </row>
    <row r="17" spans="2:9" ht="18.75" customHeight="1" x14ac:dyDescent="0.25">
      <c r="B17" s="7" t="s">
        <v>15</v>
      </c>
      <c r="C17" s="152" t="s">
        <v>44</v>
      </c>
      <c r="D17" s="153"/>
      <c r="E17" s="153"/>
      <c r="F17" s="153"/>
      <c r="G17" s="154"/>
      <c r="H17" s="4"/>
      <c r="I17" s="4"/>
    </row>
    <row r="18" spans="2:9" ht="19.5" customHeight="1" x14ac:dyDescent="0.25">
      <c r="B18" s="62">
        <v>9003</v>
      </c>
      <c r="C18" s="158" t="s">
        <v>37</v>
      </c>
      <c r="D18" s="159"/>
      <c r="E18" s="159"/>
      <c r="F18" s="159"/>
      <c r="G18" s="160"/>
      <c r="H18" s="4"/>
      <c r="I18" s="4"/>
    </row>
    <row r="19" spans="2:9" x14ac:dyDescent="0.25">
      <c r="B19" s="63" t="s">
        <v>17</v>
      </c>
      <c r="C19" s="161"/>
      <c r="D19" s="162"/>
      <c r="E19" s="162"/>
      <c r="F19" s="162"/>
      <c r="G19" s="163"/>
      <c r="H19" s="4"/>
      <c r="I19" s="4"/>
    </row>
    <row r="20" spans="2:9" ht="19.5" customHeight="1" x14ac:dyDescent="0.25">
      <c r="B20" s="62">
        <v>9004</v>
      </c>
      <c r="C20" s="158" t="s">
        <v>42</v>
      </c>
      <c r="D20" s="159"/>
      <c r="E20" s="159"/>
      <c r="F20" s="159"/>
      <c r="G20" s="160"/>
      <c r="H20" s="4"/>
      <c r="I20" s="4"/>
    </row>
    <row r="21" spans="2:9" ht="19.5" customHeight="1" x14ac:dyDescent="0.25">
      <c r="B21" s="63" t="s">
        <v>17</v>
      </c>
      <c r="C21" s="161"/>
      <c r="D21" s="162"/>
      <c r="E21" s="162"/>
      <c r="F21" s="162"/>
      <c r="G21" s="163"/>
      <c r="H21" s="4"/>
      <c r="I21" s="4"/>
    </row>
    <row r="22" spans="2:9" ht="19.5" customHeight="1" x14ac:dyDescent="0.25">
      <c r="B22" s="60">
        <v>9005</v>
      </c>
      <c r="C22" s="149" t="s">
        <v>41</v>
      </c>
      <c r="D22" s="150"/>
      <c r="E22" s="150"/>
      <c r="F22" s="150"/>
      <c r="G22" s="151"/>
    </row>
    <row r="23" spans="2:9" ht="19.5" customHeight="1" x14ac:dyDescent="0.25">
      <c r="B23" s="7" t="s">
        <v>32</v>
      </c>
      <c r="C23" s="155"/>
      <c r="D23" s="156"/>
      <c r="E23" s="156"/>
      <c r="F23" s="156"/>
      <c r="G23" s="157"/>
    </row>
    <row r="24" spans="2:9" ht="19.5" customHeight="1" x14ac:dyDescent="0.25">
      <c r="B24" s="60">
        <v>9006</v>
      </c>
      <c r="C24" s="158" t="s">
        <v>40</v>
      </c>
      <c r="D24" s="159"/>
      <c r="E24" s="159"/>
      <c r="F24" s="159"/>
      <c r="G24" s="160"/>
    </row>
    <row r="25" spans="2:9" x14ac:dyDescent="0.25">
      <c r="B25" s="7" t="s">
        <v>22</v>
      </c>
      <c r="C25" s="161"/>
      <c r="D25" s="162"/>
      <c r="E25" s="162"/>
      <c r="F25" s="162"/>
      <c r="G25" s="163"/>
    </row>
    <row r="26" spans="2:9" ht="19.5" customHeight="1" x14ac:dyDescent="0.25">
      <c r="B26" s="60">
        <v>9007</v>
      </c>
      <c r="C26" s="149" t="s">
        <v>39</v>
      </c>
      <c r="D26" s="150"/>
      <c r="E26" s="150"/>
      <c r="F26" s="150"/>
      <c r="G26" s="151"/>
    </row>
    <row r="27" spans="2:9" ht="19.5" customHeight="1" x14ac:dyDescent="0.25">
      <c r="B27" s="7" t="s">
        <v>9</v>
      </c>
      <c r="C27" s="155"/>
      <c r="D27" s="156"/>
      <c r="E27" s="156"/>
      <c r="F27" s="156"/>
      <c r="G27" s="157"/>
    </row>
    <row r="28" spans="2:9" ht="19.5" customHeight="1" x14ac:dyDescent="0.25">
      <c r="B28" s="60">
        <v>9008</v>
      </c>
      <c r="C28" s="149" t="s">
        <v>38</v>
      </c>
      <c r="D28" s="150"/>
      <c r="E28" s="150"/>
      <c r="F28" s="150"/>
      <c r="G28" s="151"/>
    </row>
    <row r="29" spans="2:9" ht="19.5" customHeight="1" x14ac:dyDescent="0.25">
      <c r="B29" s="7" t="s">
        <v>10</v>
      </c>
      <c r="C29" s="155"/>
      <c r="D29" s="156"/>
      <c r="E29" s="156"/>
      <c r="F29" s="156"/>
      <c r="G29" s="157"/>
    </row>
    <row r="30" spans="2:9" ht="15" customHeight="1" x14ac:dyDescent="0.25">
      <c r="B30" s="60">
        <v>9009</v>
      </c>
      <c r="C30" s="158" t="s">
        <v>47</v>
      </c>
      <c r="D30" s="159"/>
      <c r="E30" s="159"/>
      <c r="F30" s="159"/>
      <c r="G30" s="160"/>
    </row>
    <row r="31" spans="2:9" x14ac:dyDescent="0.25">
      <c r="B31" s="61"/>
      <c r="C31" s="164" t="s">
        <v>48</v>
      </c>
      <c r="D31" s="165"/>
      <c r="E31" s="165"/>
      <c r="F31" s="165"/>
      <c r="G31" s="166"/>
    </row>
    <row r="32" spans="2:9" ht="19.5" customHeight="1" x14ac:dyDescent="0.25">
      <c r="B32" s="7" t="s">
        <v>21</v>
      </c>
      <c r="C32" s="161" t="s">
        <v>49</v>
      </c>
      <c r="D32" s="162"/>
      <c r="E32" s="162"/>
      <c r="F32" s="162"/>
      <c r="G32" s="163"/>
    </row>
    <row r="33" spans="2:7" ht="19.5" customHeight="1" x14ac:dyDescent="0.25">
      <c r="B33" s="60">
        <v>9010</v>
      </c>
      <c r="C33" s="149" t="s">
        <v>18</v>
      </c>
      <c r="D33" s="150"/>
      <c r="E33" s="150"/>
      <c r="F33" s="150"/>
      <c r="G33" s="151"/>
    </row>
    <row r="34" spans="2:7" ht="19.5" customHeight="1" x14ac:dyDescent="0.25">
      <c r="B34" s="7" t="s">
        <v>11</v>
      </c>
      <c r="C34" s="155"/>
      <c r="D34" s="156"/>
      <c r="E34" s="156"/>
      <c r="F34" s="156"/>
      <c r="G34" s="157"/>
    </row>
    <row r="35" spans="2:7" ht="19.5" customHeight="1" x14ac:dyDescent="0.25">
      <c r="B35" s="60">
        <v>9013</v>
      </c>
      <c r="C35" s="149" t="s">
        <v>19</v>
      </c>
      <c r="D35" s="150"/>
      <c r="E35" s="150"/>
      <c r="F35" s="150"/>
      <c r="G35" s="151"/>
    </row>
    <row r="36" spans="2:7" ht="19.5" customHeight="1" x14ac:dyDescent="0.25">
      <c r="B36" s="7" t="s">
        <v>12</v>
      </c>
      <c r="C36" s="155"/>
      <c r="D36" s="156"/>
      <c r="E36" s="156"/>
      <c r="F36" s="156"/>
      <c r="G36" s="157"/>
    </row>
    <row r="37" spans="2:7" ht="19.5" customHeight="1" x14ac:dyDescent="0.25">
      <c r="B37" s="60">
        <v>9014</v>
      </c>
      <c r="C37" s="149" t="s">
        <v>13</v>
      </c>
      <c r="D37" s="150"/>
      <c r="E37" s="150"/>
      <c r="F37" s="150"/>
      <c r="G37" s="151"/>
    </row>
    <row r="38" spans="2:7" ht="19.5" customHeight="1" x14ac:dyDescent="0.25">
      <c r="B38" s="64" t="s">
        <v>13</v>
      </c>
      <c r="C38" s="152"/>
      <c r="D38" s="153"/>
      <c r="E38" s="153"/>
      <c r="F38" s="153"/>
      <c r="G38" s="154"/>
    </row>
    <row r="39" spans="2:7" ht="19.5" customHeight="1" x14ac:dyDescent="0.25">
      <c r="B39" s="60">
        <v>9015</v>
      </c>
      <c r="C39" s="149" t="s">
        <v>20</v>
      </c>
      <c r="D39" s="150"/>
      <c r="E39" s="150"/>
      <c r="F39" s="150"/>
      <c r="G39" s="151"/>
    </row>
    <row r="40" spans="2:7" ht="19.5" customHeight="1" x14ac:dyDescent="0.25">
      <c r="B40" s="64" t="s">
        <v>14</v>
      </c>
      <c r="C40" s="155"/>
      <c r="D40" s="156"/>
      <c r="E40" s="156"/>
      <c r="F40" s="156"/>
      <c r="G40" s="15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S275"/>
  <sheetViews>
    <sheetView showGridLines="0" topLeftCell="E40" zoomScale="90" zoomScaleNormal="90" workbookViewId="0">
      <selection activeCell="S25" sqref="S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1" width="11.42578125" style="8"/>
    <col min="12" max="12" width="16" style="8" bestFit="1" customWidth="1"/>
    <col min="13" max="13" width="16.7109375" style="8" bestFit="1" customWidth="1"/>
    <col min="14" max="14" width="11.42578125" style="8"/>
    <col min="15" max="15" width="15.140625" style="8" bestFit="1" customWidth="1"/>
    <col min="16" max="16" width="16.7109375" style="8" bestFit="1" customWidth="1"/>
    <col min="17" max="17" width="11.42578125" style="8"/>
    <col min="18" max="18" width="15.140625" style="8" bestFit="1" customWidth="1"/>
    <col min="19" max="19" width="16.7109375" style="8" bestFit="1" customWidth="1"/>
    <col min="20" max="16384" width="11.42578125" style="8"/>
  </cols>
  <sheetData>
    <row r="1" spans="1:19" ht="51.75" customHeight="1" thickBot="1" x14ac:dyDescent="0.25">
      <c r="D1" s="195" t="s">
        <v>5</v>
      </c>
      <c r="E1" s="196"/>
      <c r="F1" s="196"/>
      <c r="G1" s="196"/>
      <c r="H1" s="196"/>
      <c r="I1" s="196"/>
      <c r="J1" s="197"/>
    </row>
    <row r="2" spans="1:19" ht="13.5" customHeight="1" x14ac:dyDescent="0.2">
      <c r="D2" s="9"/>
      <c r="E2" s="9"/>
      <c r="F2" s="9"/>
      <c r="G2" s="9"/>
      <c r="H2" s="9"/>
      <c r="I2" s="9"/>
      <c r="J2" s="10"/>
    </row>
    <row r="3" spans="1:19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9" ht="20.25" customHeight="1" x14ac:dyDescent="0.2">
      <c r="D4" s="193" t="s">
        <v>8</v>
      </c>
      <c r="E4" s="194"/>
      <c r="F4" s="13" t="str">
        <f>'Information-General Settings'!C4</f>
        <v>Jakranukul</v>
      </c>
      <c r="G4" s="14"/>
      <c r="I4" s="15"/>
      <c r="J4" s="15"/>
    </row>
    <row r="5" spans="1:19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9" ht="20.25" customHeight="1" x14ac:dyDescent="0.2">
      <c r="E6" s="15"/>
      <c r="F6" s="15"/>
      <c r="G6" s="15"/>
      <c r="H6" s="17"/>
      <c r="I6" s="18"/>
      <c r="J6" s="19"/>
    </row>
    <row r="7" spans="1:19" ht="30" x14ac:dyDescent="0.2">
      <c r="G7" s="20"/>
      <c r="H7" s="17"/>
      <c r="I7" s="21" t="s">
        <v>34</v>
      </c>
      <c r="J7" s="22" t="s">
        <v>35</v>
      </c>
    </row>
    <row r="8" spans="1:19" ht="43.5" customHeight="1" x14ac:dyDescent="0.2">
      <c r="D8" s="23"/>
      <c r="G8" s="18"/>
      <c r="H8" s="14"/>
      <c r="I8" s="24">
        <f>SUM(J10:J141)</f>
        <v>250</v>
      </c>
      <c r="J8" s="25">
        <f>I8/8</f>
        <v>31.25</v>
      </c>
    </row>
    <row r="9" spans="1:19" ht="20.25" customHeight="1" thickBot="1" x14ac:dyDescent="0.25">
      <c r="E9" s="15"/>
      <c r="F9" s="15"/>
      <c r="G9" s="15"/>
      <c r="H9" s="17"/>
      <c r="I9" s="18"/>
      <c r="J9" s="19"/>
      <c r="O9" s="110">
        <v>9001</v>
      </c>
      <c r="R9" s="110">
        <v>9002</v>
      </c>
    </row>
    <row r="10" spans="1:19" ht="15.75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L10" s="106" t="s">
        <v>6</v>
      </c>
      <c r="M10" s="106" t="s">
        <v>34</v>
      </c>
      <c r="O10" s="106" t="s">
        <v>4</v>
      </c>
      <c r="P10" s="106" t="s">
        <v>34</v>
      </c>
      <c r="R10" s="106" t="s">
        <v>4</v>
      </c>
      <c r="S10" s="106" t="s">
        <v>34</v>
      </c>
    </row>
    <row r="11" spans="1:19" x14ac:dyDescent="0.2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 t="s">
        <v>53</v>
      </c>
      <c r="I11" s="36"/>
      <c r="J11" s="38"/>
      <c r="L11" s="36">
        <v>9001</v>
      </c>
      <c r="M11" s="107">
        <f>SUMIFS($J$10:$J$142,$G$10:$G$142,L11)</f>
        <v>40</v>
      </c>
      <c r="O11" s="36" t="s">
        <v>54</v>
      </c>
      <c r="P11" s="111">
        <f>SUMIFS($J$10:$J$142,$F$10:$F$142,O11,$G$10:$G$142,$O$9)</f>
        <v>40</v>
      </c>
      <c r="R11" s="36" t="s">
        <v>59</v>
      </c>
      <c r="S11" s="111">
        <f>SUMIFS($J$10:$J$142,$F$10:$F$142,R11,$G$10:$G$142,$R$9)</f>
        <v>210</v>
      </c>
    </row>
    <row r="12" spans="1:19" x14ac:dyDescent="0.2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  <c r="L12" s="36">
        <v>9002</v>
      </c>
      <c r="M12" s="107">
        <f t="shared" ref="M12:M23" si="2">SUMIFS($J$10:$J$142,$G$10:$G$142,L12)</f>
        <v>210</v>
      </c>
      <c r="O12" s="36"/>
      <c r="P12" s="111"/>
      <c r="R12" s="36"/>
      <c r="S12" s="111"/>
    </row>
    <row r="13" spans="1:19" x14ac:dyDescent="0.2">
      <c r="A13" s="31"/>
      <c r="C13" s="39"/>
      <c r="D13" s="33" t="str">
        <f t="shared" ref="D13:D15" si="3">D12</f>
        <v>Fri</v>
      </c>
      <c r="E13" s="34">
        <f t="shared" ref="E13:E15" si="4">E12</f>
        <v>44197</v>
      </c>
      <c r="F13" s="35"/>
      <c r="G13" s="36"/>
      <c r="H13" s="37"/>
      <c r="I13" s="36"/>
      <c r="J13" s="38"/>
      <c r="L13" s="36">
        <v>9003</v>
      </c>
      <c r="M13" s="107">
        <f t="shared" si="2"/>
        <v>0</v>
      </c>
      <c r="O13" s="36"/>
      <c r="P13" s="111"/>
      <c r="R13" s="36"/>
      <c r="S13" s="111"/>
    </row>
    <row r="14" spans="1:19" x14ac:dyDescent="0.2">
      <c r="A14" s="31"/>
      <c r="C14" s="39"/>
      <c r="D14" s="33" t="str">
        <f t="shared" si="3"/>
        <v>Fri</v>
      </c>
      <c r="E14" s="34">
        <f t="shared" si="4"/>
        <v>44197</v>
      </c>
      <c r="F14" s="35"/>
      <c r="G14" s="36"/>
      <c r="H14" s="37"/>
      <c r="I14" s="36"/>
      <c r="J14" s="38"/>
      <c r="L14" s="36">
        <v>9004</v>
      </c>
      <c r="M14" s="107">
        <f t="shared" si="2"/>
        <v>0</v>
      </c>
      <c r="O14" s="36"/>
      <c r="P14" s="111"/>
      <c r="R14" s="36"/>
      <c r="S14" s="111"/>
    </row>
    <row r="15" spans="1:19" x14ac:dyDescent="0.2">
      <c r="A15" s="31"/>
      <c r="C15" s="39"/>
      <c r="D15" s="33" t="str">
        <f t="shared" si="3"/>
        <v>Fri</v>
      </c>
      <c r="E15" s="34">
        <f t="shared" si="4"/>
        <v>44197</v>
      </c>
      <c r="F15" s="35"/>
      <c r="G15" s="36"/>
      <c r="H15" s="37"/>
      <c r="I15" s="36"/>
      <c r="J15" s="38"/>
      <c r="L15" s="36">
        <v>9005</v>
      </c>
      <c r="M15" s="107">
        <f t="shared" si="2"/>
        <v>0</v>
      </c>
      <c r="O15" s="36"/>
      <c r="P15" s="111"/>
      <c r="R15" s="36"/>
      <c r="S15" s="111"/>
    </row>
    <row r="16" spans="1:19" x14ac:dyDescent="0.2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  <c r="L16" s="36">
        <v>9006</v>
      </c>
      <c r="M16" s="107">
        <f t="shared" si="2"/>
        <v>0</v>
      </c>
      <c r="O16" s="36"/>
      <c r="P16" s="111"/>
      <c r="R16" s="36"/>
      <c r="S16" s="111"/>
    </row>
    <row r="17" spans="1:19" x14ac:dyDescent="0.2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5">+E16+1</f>
        <v>44199</v>
      </c>
      <c r="F17" s="35"/>
      <c r="G17" s="36"/>
      <c r="H17" s="37"/>
      <c r="I17" s="36"/>
      <c r="J17" s="38"/>
      <c r="L17" s="36">
        <v>9007</v>
      </c>
      <c r="M17" s="107">
        <f t="shared" si="2"/>
        <v>0</v>
      </c>
      <c r="O17" s="36"/>
      <c r="P17" s="111"/>
      <c r="R17" s="36"/>
      <c r="S17" s="111"/>
    </row>
    <row r="18" spans="1:19" x14ac:dyDescent="0.2">
      <c r="A18" s="31">
        <f t="shared" si="0"/>
        <v>1</v>
      </c>
      <c r="B18" s="8">
        <f t="shared" si="1"/>
        <v>1</v>
      </c>
      <c r="C18" s="40"/>
      <c r="D18" s="33" t="str">
        <f t="shared" ref="D18:D126" si="6">IF(B18=1,"Mo",IF(B18=2,"Tue",IF(B18=3,"Wed",IF(B18=4,"Thu",IF(B18=5,"Fri",IF(B18=6,"Sat",IF(B18=7,"Sun","")))))))</f>
        <v>Mo</v>
      </c>
      <c r="E18" s="34">
        <f t="shared" si="5"/>
        <v>44200</v>
      </c>
      <c r="F18" s="35" t="s">
        <v>54</v>
      </c>
      <c r="G18" s="36">
        <v>9001</v>
      </c>
      <c r="H18" s="37" t="s">
        <v>55</v>
      </c>
      <c r="I18" s="36" t="s">
        <v>57</v>
      </c>
      <c r="J18" s="38">
        <v>8</v>
      </c>
      <c r="L18" s="36">
        <v>9008</v>
      </c>
      <c r="M18" s="107">
        <f t="shared" si="2"/>
        <v>0</v>
      </c>
      <c r="O18" s="112" t="s">
        <v>60</v>
      </c>
      <c r="P18" s="113">
        <f>SUM(P11:P17)</f>
        <v>40</v>
      </c>
      <c r="R18" s="112" t="s">
        <v>60</v>
      </c>
      <c r="S18" s="113">
        <f>SUM(S11:S17)</f>
        <v>210</v>
      </c>
    </row>
    <row r="19" spans="1:19" x14ac:dyDescent="0.2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  <c r="L19" s="36">
        <v>9009</v>
      </c>
      <c r="M19" s="107">
        <f t="shared" si="2"/>
        <v>0</v>
      </c>
    </row>
    <row r="20" spans="1:19" x14ac:dyDescent="0.2">
      <c r="A20" s="31"/>
      <c r="C20" s="40"/>
      <c r="D20" s="33" t="str">
        <f t="shared" ref="D20:D22" si="7">D19</f>
        <v>Mo</v>
      </c>
      <c r="E20" s="34">
        <f t="shared" ref="E20:E22" si="8">E19</f>
        <v>44200</v>
      </c>
      <c r="F20" s="35"/>
      <c r="G20" s="36"/>
      <c r="H20" s="37"/>
      <c r="I20" s="36"/>
      <c r="J20" s="38"/>
      <c r="L20" s="36">
        <v>9010</v>
      </c>
      <c r="M20" s="107">
        <f t="shared" si="2"/>
        <v>0</v>
      </c>
    </row>
    <row r="21" spans="1:19" x14ac:dyDescent="0.2">
      <c r="A21" s="31"/>
      <c r="C21" s="40"/>
      <c r="D21" s="33" t="str">
        <f t="shared" si="7"/>
        <v>Mo</v>
      </c>
      <c r="E21" s="34">
        <f t="shared" si="8"/>
        <v>44200</v>
      </c>
      <c r="F21" s="35"/>
      <c r="G21" s="36"/>
      <c r="H21" s="37"/>
      <c r="I21" s="36"/>
      <c r="J21" s="38"/>
      <c r="L21" s="36">
        <v>9013</v>
      </c>
      <c r="M21" s="107">
        <f t="shared" si="2"/>
        <v>0</v>
      </c>
    </row>
    <row r="22" spans="1:19" x14ac:dyDescent="0.2">
      <c r="A22" s="31"/>
      <c r="C22" s="40"/>
      <c r="D22" s="33" t="str">
        <f t="shared" si="7"/>
        <v>Mo</v>
      </c>
      <c r="E22" s="34">
        <f t="shared" si="8"/>
        <v>44200</v>
      </c>
      <c r="F22" s="35"/>
      <c r="G22" s="36"/>
      <c r="H22" s="37"/>
      <c r="I22" s="36"/>
      <c r="J22" s="38"/>
      <c r="L22" s="36">
        <v>9014</v>
      </c>
      <c r="M22" s="107">
        <f t="shared" si="2"/>
        <v>0</v>
      </c>
    </row>
    <row r="23" spans="1:19" x14ac:dyDescent="0.2">
      <c r="A23" s="31">
        <f t="shared" si="0"/>
        <v>1</v>
      </c>
      <c r="B23" s="8">
        <f t="shared" si="1"/>
        <v>2</v>
      </c>
      <c r="C23" s="40"/>
      <c r="D23" s="44" t="str">
        <f t="shared" si="6"/>
        <v>Tue</v>
      </c>
      <c r="E23" s="45">
        <f>+E18+1</f>
        <v>44201</v>
      </c>
      <c r="F23" s="46" t="s">
        <v>54</v>
      </c>
      <c r="G23" s="47">
        <v>9001</v>
      </c>
      <c r="H23" s="48" t="s">
        <v>55</v>
      </c>
      <c r="I23" s="47" t="s">
        <v>57</v>
      </c>
      <c r="J23" s="49">
        <v>8</v>
      </c>
      <c r="L23" s="36">
        <v>9015</v>
      </c>
      <c r="M23" s="107">
        <f t="shared" si="2"/>
        <v>0</v>
      </c>
    </row>
    <row r="24" spans="1:19" x14ac:dyDescent="0.2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  <c r="L24" s="108" t="s">
        <v>60</v>
      </c>
      <c r="M24" s="109">
        <f>SUM(M11:M23)</f>
        <v>250</v>
      </c>
    </row>
    <row r="25" spans="1:19" x14ac:dyDescent="0.2">
      <c r="A25" s="31"/>
      <c r="C25" s="40"/>
      <c r="D25" s="44" t="str">
        <f t="shared" ref="D25:D27" si="9">D24</f>
        <v>Tue</v>
      </c>
      <c r="E25" s="45">
        <f t="shared" ref="E25:E27" si="10">E24</f>
        <v>44201</v>
      </c>
      <c r="F25" s="46"/>
      <c r="G25" s="47"/>
      <c r="H25" s="48"/>
      <c r="I25" s="47"/>
      <c r="J25" s="49"/>
    </row>
    <row r="26" spans="1:19" x14ac:dyDescent="0.2">
      <c r="A26" s="31"/>
      <c r="C26" s="40"/>
      <c r="D26" s="44" t="str">
        <f t="shared" si="9"/>
        <v>Tue</v>
      </c>
      <c r="E26" s="45">
        <f t="shared" si="10"/>
        <v>44201</v>
      </c>
      <c r="F26" s="46"/>
      <c r="G26" s="47"/>
      <c r="H26" s="48"/>
      <c r="I26" s="47"/>
      <c r="J26" s="49"/>
    </row>
    <row r="27" spans="1:19" x14ac:dyDescent="0.2">
      <c r="A27" s="31"/>
      <c r="C27" s="40"/>
      <c r="D27" s="44" t="str">
        <f t="shared" si="9"/>
        <v>Tue</v>
      </c>
      <c r="E27" s="45">
        <f t="shared" si="10"/>
        <v>44201</v>
      </c>
      <c r="F27" s="46"/>
      <c r="G27" s="47"/>
      <c r="H27" s="48"/>
      <c r="I27" s="47"/>
      <c r="J27" s="49"/>
    </row>
    <row r="28" spans="1:19" x14ac:dyDescent="0.2">
      <c r="A28" s="31">
        <f t="shared" si="0"/>
        <v>1</v>
      </c>
      <c r="B28" s="8">
        <f t="shared" si="1"/>
        <v>3</v>
      </c>
      <c r="C28" s="40"/>
      <c r="D28" s="33" t="str">
        <f t="shared" si="6"/>
        <v>Wed</v>
      </c>
      <c r="E28" s="34">
        <f>+E23+1</f>
        <v>44202</v>
      </c>
      <c r="F28" s="35" t="s">
        <v>54</v>
      </c>
      <c r="G28" s="36">
        <v>9001</v>
      </c>
      <c r="H28" s="50" t="s">
        <v>55</v>
      </c>
      <c r="I28" s="36" t="s">
        <v>57</v>
      </c>
      <c r="J28" s="38">
        <v>8</v>
      </c>
    </row>
    <row r="29" spans="1:19" x14ac:dyDescent="0.2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9" x14ac:dyDescent="0.2">
      <c r="A30" s="31"/>
      <c r="C30" s="40"/>
      <c r="D30" s="33" t="str">
        <f t="shared" ref="D30:D32" si="11">D29</f>
        <v>Wed</v>
      </c>
      <c r="E30" s="34">
        <f t="shared" ref="E30:E32" si="12">E29</f>
        <v>44202</v>
      </c>
      <c r="F30" s="35"/>
      <c r="G30" s="36"/>
      <c r="H30" s="50"/>
      <c r="I30" s="36"/>
      <c r="J30" s="38"/>
    </row>
    <row r="31" spans="1:19" x14ac:dyDescent="0.2">
      <c r="A31" s="31"/>
      <c r="C31" s="40"/>
      <c r="D31" s="33" t="str">
        <f t="shared" si="11"/>
        <v>Wed</v>
      </c>
      <c r="E31" s="34">
        <f t="shared" si="12"/>
        <v>44202</v>
      </c>
      <c r="F31" s="35"/>
      <c r="G31" s="36"/>
      <c r="H31" s="50"/>
      <c r="I31" s="36"/>
      <c r="J31" s="38"/>
    </row>
    <row r="32" spans="1:19" x14ac:dyDescent="0.2">
      <c r="A32" s="31"/>
      <c r="C32" s="40"/>
      <c r="D32" s="33" t="str">
        <f t="shared" si="11"/>
        <v>Wed</v>
      </c>
      <c r="E32" s="34">
        <f t="shared" si="12"/>
        <v>44202</v>
      </c>
      <c r="F32" s="35"/>
      <c r="G32" s="36"/>
      <c r="H32" s="50"/>
      <c r="I32" s="36"/>
      <c r="J32" s="38"/>
    </row>
    <row r="33" spans="1:10" x14ac:dyDescent="0.2">
      <c r="A33" s="31">
        <f t="shared" si="0"/>
        <v>1</v>
      </c>
      <c r="B33" s="8">
        <f t="shared" si="1"/>
        <v>4</v>
      </c>
      <c r="C33" s="40"/>
      <c r="D33" s="44" t="str">
        <f t="shared" si="6"/>
        <v>Thu</v>
      </c>
      <c r="E33" s="45">
        <f>+E28+1</f>
        <v>44203</v>
      </c>
      <c r="F33" s="46" t="s">
        <v>54</v>
      </c>
      <c r="G33" s="47">
        <v>9001</v>
      </c>
      <c r="H33" s="48" t="s">
        <v>55</v>
      </c>
      <c r="I33" s="47" t="s">
        <v>57</v>
      </c>
      <c r="J33" s="49">
        <v>8</v>
      </c>
    </row>
    <row r="34" spans="1:10" x14ac:dyDescent="0.2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x14ac:dyDescent="0.2">
      <c r="A35" s="31"/>
      <c r="C35" s="40"/>
      <c r="D35" s="44" t="str">
        <f t="shared" ref="D35:D37" si="13">D34</f>
        <v>Thu</v>
      </c>
      <c r="E35" s="45">
        <f t="shared" ref="E35:E37" si="14">E34</f>
        <v>44203</v>
      </c>
      <c r="F35" s="46"/>
      <c r="G35" s="47"/>
      <c r="H35" s="48"/>
      <c r="I35" s="47"/>
      <c r="J35" s="49"/>
    </row>
    <row r="36" spans="1:10" x14ac:dyDescent="0.2">
      <c r="A36" s="31"/>
      <c r="C36" s="40"/>
      <c r="D36" s="44" t="str">
        <f t="shared" si="13"/>
        <v>Thu</v>
      </c>
      <c r="E36" s="45">
        <f t="shared" si="14"/>
        <v>44203</v>
      </c>
      <c r="F36" s="46"/>
      <c r="G36" s="47"/>
      <c r="H36" s="48"/>
      <c r="I36" s="47"/>
      <c r="J36" s="49"/>
    </row>
    <row r="37" spans="1:10" x14ac:dyDescent="0.2">
      <c r="A37" s="31"/>
      <c r="C37" s="40"/>
      <c r="D37" s="44" t="str">
        <f t="shared" si="13"/>
        <v>Thu</v>
      </c>
      <c r="E37" s="45">
        <f t="shared" si="14"/>
        <v>44203</v>
      </c>
      <c r="F37" s="46"/>
      <c r="G37" s="47"/>
      <c r="H37" s="48"/>
      <c r="I37" s="47"/>
      <c r="J37" s="49"/>
    </row>
    <row r="38" spans="1:10" x14ac:dyDescent="0.2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54</v>
      </c>
      <c r="G38" s="36">
        <v>9001</v>
      </c>
      <c r="H38" s="43" t="s">
        <v>55</v>
      </c>
      <c r="I38" s="36" t="s">
        <v>57</v>
      </c>
      <c r="J38" s="38">
        <v>8</v>
      </c>
    </row>
    <row r="39" spans="1:10" x14ac:dyDescent="0.2">
      <c r="A39" s="31"/>
      <c r="C39" s="40"/>
      <c r="D39" s="33" t="str">
        <f t="shared" ref="D39:E42" si="15">D38</f>
        <v>Fri</v>
      </c>
      <c r="E39" s="34">
        <f t="shared" si="15"/>
        <v>44204</v>
      </c>
      <c r="F39" s="35"/>
      <c r="G39" s="36"/>
      <c r="H39" s="43"/>
      <c r="I39" s="36"/>
      <c r="J39" s="38"/>
    </row>
    <row r="40" spans="1:10" x14ac:dyDescent="0.2">
      <c r="A40" s="31"/>
      <c r="C40" s="40"/>
      <c r="D40" s="33" t="str">
        <f t="shared" si="15"/>
        <v>Fri</v>
      </c>
      <c r="E40" s="34">
        <f t="shared" si="15"/>
        <v>44204</v>
      </c>
      <c r="F40" s="35"/>
      <c r="G40" s="36"/>
      <c r="H40" s="43"/>
      <c r="I40" s="36"/>
      <c r="J40" s="38"/>
    </row>
    <row r="41" spans="1:10" x14ac:dyDescent="0.2">
      <c r="A41" s="31"/>
      <c r="C41" s="40"/>
      <c r="D41" s="33" t="str">
        <f t="shared" si="15"/>
        <v>Fri</v>
      </c>
      <c r="E41" s="34">
        <f t="shared" si="15"/>
        <v>44204</v>
      </c>
      <c r="F41" s="35"/>
      <c r="G41" s="36"/>
      <c r="H41" s="43"/>
      <c r="I41" s="36"/>
      <c r="J41" s="38"/>
    </row>
    <row r="42" spans="1:10" x14ac:dyDescent="0.2">
      <c r="A42" s="31"/>
      <c r="C42" s="40"/>
      <c r="D42" s="33" t="str">
        <f t="shared" si="15"/>
        <v>Fri</v>
      </c>
      <c r="E42" s="34">
        <f t="shared" si="15"/>
        <v>44204</v>
      </c>
      <c r="F42" s="35"/>
      <c r="G42" s="36"/>
      <c r="H42" s="43"/>
      <c r="I42" s="36"/>
      <c r="J42" s="38"/>
    </row>
    <row r="43" spans="1:10" x14ac:dyDescent="0.2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x14ac:dyDescent="0.2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5"/>
        <v>44206</v>
      </c>
      <c r="F44" s="35"/>
      <c r="G44" s="36"/>
      <c r="H44" s="37"/>
      <c r="I44" s="36"/>
      <c r="J44" s="38"/>
    </row>
    <row r="45" spans="1:10" x14ac:dyDescent="0.2">
      <c r="A45" s="31">
        <f t="shared" si="0"/>
        <v>1</v>
      </c>
      <c r="B45" s="8">
        <f t="shared" si="1"/>
        <v>1</v>
      </c>
      <c r="C45" s="40"/>
      <c r="D45" s="33" t="str">
        <f t="shared" si="6"/>
        <v>Mo</v>
      </c>
      <c r="E45" s="34">
        <f t="shared" si="5"/>
        <v>44207</v>
      </c>
      <c r="F45" s="35" t="s">
        <v>59</v>
      </c>
      <c r="G45" s="36">
        <v>9002</v>
      </c>
      <c r="H45" s="43" t="s">
        <v>56</v>
      </c>
      <c r="I45" s="36" t="s">
        <v>57</v>
      </c>
      <c r="J45" s="38">
        <v>14</v>
      </c>
    </row>
    <row r="46" spans="1:10" x14ac:dyDescent="0.2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x14ac:dyDescent="0.2">
      <c r="A47" s="31"/>
      <c r="C47" s="40"/>
      <c r="D47" s="33" t="str">
        <f t="shared" ref="D47:D49" si="16">D46</f>
        <v>Mo</v>
      </c>
      <c r="E47" s="34">
        <f t="shared" ref="E47:E49" si="17">E46</f>
        <v>44207</v>
      </c>
      <c r="F47" s="35"/>
      <c r="G47" s="36"/>
      <c r="H47" s="43"/>
      <c r="I47" s="36"/>
      <c r="J47" s="38"/>
    </row>
    <row r="48" spans="1:10" x14ac:dyDescent="0.2">
      <c r="A48" s="31"/>
      <c r="C48" s="40"/>
      <c r="D48" s="33" t="str">
        <f t="shared" si="16"/>
        <v>Mo</v>
      </c>
      <c r="E48" s="34">
        <f t="shared" si="17"/>
        <v>44207</v>
      </c>
      <c r="F48" s="35"/>
      <c r="G48" s="36"/>
      <c r="H48" s="43"/>
      <c r="I48" s="36"/>
      <c r="J48" s="38"/>
    </row>
    <row r="49" spans="1:10" x14ac:dyDescent="0.2">
      <c r="A49" s="31"/>
      <c r="C49" s="40"/>
      <c r="D49" s="33" t="str">
        <f t="shared" si="16"/>
        <v>Mo</v>
      </c>
      <c r="E49" s="34">
        <f t="shared" si="17"/>
        <v>44207</v>
      </c>
      <c r="F49" s="35"/>
      <c r="G49" s="36"/>
      <c r="H49" s="43"/>
      <c r="I49" s="36"/>
      <c r="J49" s="38"/>
    </row>
    <row r="50" spans="1:10" x14ac:dyDescent="0.2">
      <c r="A50" s="31">
        <f t="shared" si="0"/>
        <v>1</v>
      </c>
      <c r="B50" s="8">
        <f t="shared" si="1"/>
        <v>2</v>
      </c>
      <c r="C50" s="40"/>
      <c r="D50" s="44" t="str">
        <f t="shared" si="6"/>
        <v>Tue</v>
      </c>
      <c r="E50" s="45">
        <f>+E45+1</f>
        <v>44208</v>
      </c>
      <c r="F50" s="46" t="s">
        <v>59</v>
      </c>
      <c r="G50" s="47">
        <v>9002</v>
      </c>
      <c r="H50" s="51" t="s">
        <v>56</v>
      </c>
      <c r="I50" s="47" t="s">
        <v>57</v>
      </c>
      <c r="J50" s="49">
        <v>14</v>
      </c>
    </row>
    <row r="51" spans="1:10" x14ac:dyDescent="0.2">
      <c r="A51" s="31"/>
      <c r="C51" s="40"/>
      <c r="D51" s="44" t="str">
        <f t="shared" ref="D51:E54" si="18">D50</f>
        <v>Tue</v>
      </c>
      <c r="E51" s="45">
        <f t="shared" si="18"/>
        <v>44208</v>
      </c>
      <c r="F51" s="46"/>
      <c r="G51" s="47"/>
      <c r="H51" s="51"/>
      <c r="I51" s="47"/>
      <c r="J51" s="49"/>
    </row>
    <row r="52" spans="1:10" x14ac:dyDescent="0.2">
      <c r="A52" s="31"/>
      <c r="C52" s="40"/>
      <c r="D52" s="44" t="str">
        <f t="shared" si="18"/>
        <v>Tue</v>
      </c>
      <c r="E52" s="45">
        <f t="shared" si="18"/>
        <v>44208</v>
      </c>
      <c r="F52" s="46"/>
      <c r="G52" s="47"/>
      <c r="H52" s="51"/>
      <c r="I52" s="47"/>
      <c r="J52" s="49"/>
    </row>
    <row r="53" spans="1:10" x14ac:dyDescent="0.2">
      <c r="A53" s="31"/>
      <c r="C53" s="40"/>
      <c r="D53" s="44" t="str">
        <f t="shared" si="18"/>
        <v>Tue</v>
      </c>
      <c r="E53" s="45">
        <f t="shared" si="18"/>
        <v>44208</v>
      </c>
      <c r="F53" s="46"/>
      <c r="G53" s="47"/>
      <c r="H53" s="51"/>
      <c r="I53" s="47"/>
      <c r="J53" s="49"/>
    </row>
    <row r="54" spans="1:10" x14ac:dyDescent="0.2">
      <c r="A54" s="31"/>
      <c r="C54" s="40"/>
      <c r="D54" s="44" t="str">
        <f t="shared" si="18"/>
        <v>Tue</v>
      </c>
      <c r="E54" s="45">
        <f t="shared" si="18"/>
        <v>44208</v>
      </c>
      <c r="F54" s="46"/>
      <c r="G54" s="47"/>
      <c r="H54" s="51"/>
      <c r="I54" s="47"/>
      <c r="J54" s="49"/>
    </row>
    <row r="55" spans="1:10" x14ac:dyDescent="0.2">
      <c r="A55" s="31">
        <f t="shared" si="0"/>
        <v>1</v>
      </c>
      <c r="B55" s="8">
        <f t="shared" si="1"/>
        <v>3</v>
      </c>
      <c r="C55" s="40"/>
      <c r="D55" s="33" t="str">
        <f t="shared" si="6"/>
        <v>Wed</v>
      </c>
      <c r="E55" s="34">
        <f>+E50+1</f>
        <v>44209</v>
      </c>
      <c r="F55" s="35" t="s">
        <v>59</v>
      </c>
      <c r="G55" s="36">
        <v>9002</v>
      </c>
      <c r="H55" s="43" t="s">
        <v>56</v>
      </c>
      <c r="I55" s="36" t="s">
        <v>57</v>
      </c>
      <c r="J55" s="38">
        <v>14</v>
      </c>
    </row>
    <row r="56" spans="1:10" x14ac:dyDescent="0.2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x14ac:dyDescent="0.2">
      <c r="A57" s="31"/>
      <c r="C57" s="40"/>
      <c r="D57" s="33" t="str">
        <f t="shared" ref="D57:D59" si="19">D56</f>
        <v>Wed</v>
      </c>
      <c r="E57" s="34">
        <f t="shared" ref="E57:E59" si="20">E56</f>
        <v>44209</v>
      </c>
      <c r="F57" s="35"/>
      <c r="G57" s="36"/>
      <c r="H57" s="43"/>
      <c r="I57" s="36"/>
      <c r="J57" s="38"/>
    </row>
    <row r="58" spans="1:10" x14ac:dyDescent="0.2">
      <c r="A58" s="31"/>
      <c r="C58" s="40"/>
      <c r="D58" s="33" t="str">
        <f t="shared" si="19"/>
        <v>Wed</v>
      </c>
      <c r="E58" s="34">
        <f t="shared" si="20"/>
        <v>44209</v>
      </c>
      <c r="F58" s="35"/>
      <c r="G58" s="36"/>
      <c r="H58" s="43"/>
      <c r="I58" s="36"/>
      <c r="J58" s="38"/>
    </row>
    <row r="59" spans="1:10" x14ac:dyDescent="0.2">
      <c r="A59" s="31"/>
      <c r="C59" s="40"/>
      <c r="D59" s="33" t="str">
        <f t="shared" si="19"/>
        <v>Wed</v>
      </c>
      <c r="E59" s="34">
        <f t="shared" si="20"/>
        <v>44209</v>
      </c>
      <c r="F59" s="35"/>
      <c r="G59" s="36"/>
      <c r="H59" s="43"/>
      <c r="I59" s="36"/>
      <c r="J59" s="38"/>
    </row>
    <row r="60" spans="1:10" x14ac:dyDescent="0.2">
      <c r="A60" s="31">
        <f t="shared" si="0"/>
        <v>1</v>
      </c>
      <c r="B60" s="8">
        <f t="shared" si="1"/>
        <v>4</v>
      </c>
      <c r="C60" s="40"/>
      <c r="D60" s="44" t="str">
        <f t="shared" si="6"/>
        <v>Thu</v>
      </c>
      <c r="E60" s="45">
        <f>+E55+1</f>
        <v>44210</v>
      </c>
      <c r="F60" s="46" t="s">
        <v>59</v>
      </c>
      <c r="G60" s="47">
        <v>9002</v>
      </c>
      <c r="H60" s="48" t="s">
        <v>56</v>
      </c>
      <c r="I60" s="47" t="s">
        <v>57</v>
      </c>
      <c r="J60" s="49">
        <v>14</v>
      </c>
    </row>
    <row r="61" spans="1:10" x14ac:dyDescent="0.2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x14ac:dyDescent="0.2">
      <c r="A62" s="31"/>
      <c r="C62" s="40"/>
      <c r="D62" s="44" t="str">
        <f t="shared" ref="D62:D64" si="21">D61</f>
        <v>Thu</v>
      </c>
      <c r="E62" s="45">
        <f t="shared" ref="E62:E64" si="22">E61</f>
        <v>44210</v>
      </c>
      <c r="F62" s="46"/>
      <c r="G62" s="47"/>
      <c r="H62" s="48"/>
      <c r="I62" s="47"/>
      <c r="J62" s="49"/>
    </row>
    <row r="63" spans="1:10" x14ac:dyDescent="0.2">
      <c r="A63" s="31"/>
      <c r="C63" s="40"/>
      <c r="D63" s="44" t="str">
        <f t="shared" si="21"/>
        <v>Thu</v>
      </c>
      <c r="E63" s="45">
        <f t="shared" si="22"/>
        <v>44210</v>
      </c>
      <c r="F63" s="46"/>
      <c r="G63" s="47"/>
      <c r="H63" s="48"/>
      <c r="I63" s="47"/>
      <c r="J63" s="49"/>
    </row>
    <row r="64" spans="1:10" x14ac:dyDescent="0.2">
      <c r="A64" s="31"/>
      <c r="C64" s="40"/>
      <c r="D64" s="44" t="str">
        <f t="shared" si="21"/>
        <v>Thu</v>
      </c>
      <c r="E64" s="45">
        <f t="shared" si="22"/>
        <v>44210</v>
      </c>
      <c r="F64" s="46"/>
      <c r="G64" s="47"/>
      <c r="H64" s="48"/>
      <c r="I64" s="47"/>
      <c r="J64" s="49"/>
    </row>
    <row r="65" spans="1:10" x14ac:dyDescent="0.2">
      <c r="A65" s="31">
        <f t="shared" si="0"/>
        <v>1</v>
      </c>
      <c r="B65" s="8">
        <f t="shared" si="1"/>
        <v>5</v>
      </c>
      <c r="C65" s="40"/>
      <c r="D65" s="33" t="str">
        <f t="shared" si="6"/>
        <v>Fri</v>
      </c>
      <c r="E65" s="34">
        <f>+E60+1</f>
        <v>44211</v>
      </c>
      <c r="F65" s="35" t="s">
        <v>59</v>
      </c>
      <c r="G65" s="36">
        <v>9002</v>
      </c>
      <c r="H65" s="43" t="s">
        <v>56</v>
      </c>
      <c r="I65" s="36" t="s">
        <v>57</v>
      </c>
      <c r="J65" s="38">
        <v>14</v>
      </c>
    </row>
    <row r="66" spans="1:10" x14ac:dyDescent="0.2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x14ac:dyDescent="0.2">
      <c r="A67" s="31"/>
      <c r="C67" s="40"/>
      <c r="D67" s="33" t="str">
        <f t="shared" ref="D67:D69" si="23">D66</f>
        <v>Fri</v>
      </c>
      <c r="E67" s="34">
        <f t="shared" ref="E67:E69" si="24">E66</f>
        <v>44211</v>
      </c>
      <c r="F67" s="35"/>
      <c r="G67" s="36"/>
      <c r="H67" s="43"/>
      <c r="I67" s="36"/>
      <c r="J67" s="38"/>
    </row>
    <row r="68" spans="1:10" x14ac:dyDescent="0.2">
      <c r="A68" s="31"/>
      <c r="C68" s="40"/>
      <c r="D68" s="33" t="str">
        <f t="shared" si="23"/>
        <v>Fri</v>
      </c>
      <c r="E68" s="34">
        <f t="shared" si="24"/>
        <v>44211</v>
      </c>
      <c r="F68" s="35"/>
      <c r="G68" s="36"/>
      <c r="H68" s="43"/>
      <c r="I68" s="36"/>
      <c r="J68" s="38"/>
    </row>
    <row r="69" spans="1:10" x14ac:dyDescent="0.2">
      <c r="A69" s="31"/>
      <c r="C69" s="40"/>
      <c r="D69" s="33" t="str">
        <f t="shared" si="23"/>
        <v>Fri</v>
      </c>
      <c r="E69" s="34">
        <f t="shared" si="24"/>
        <v>44211</v>
      </c>
      <c r="F69" s="35"/>
      <c r="G69" s="36"/>
      <c r="H69" s="43"/>
      <c r="I69" s="36"/>
      <c r="J69" s="38"/>
    </row>
    <row r="70" spans="1:10" x14ac:dyDescent="0.2">
      <c r="A70" s="31" t="str">
        <f t="shared" si="0"/>
        <v/>
      </c>
      <c r="B70" s="8">
        <f t="shared" si="1"/>
        <v>6</v>
      </c>
      <c r="C70" s="40"/>
      <c r="D70" s="33" t="str">
        <f t="shared" si="6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x14ac:dyDescent="0.2">
      <c r="A71" s="31" t="str">
        <f t="shared" si="0"/>
        <v/>
      </c>
      <c r="B71" s="8">
        <f t="shared" si="1"/>
        <v>7</v>
      </c>
      <c r="C71" s="40"/>
      <c r="D71" s="33" t="str">
        <f t="shared" si="6"/>
        <v>Sun</v>
      </c>
      <c r="E71" s="34">
        <f t="shared" si="5"/>
        <v>44213</v>
      </c>
      <c r="F71" s="35"/>
      <c r="G71" s="36"/>
      <c r="H71" s="43"/>
      <c r="I71" s="36"/>
      <c r="J71" s="38"/>
    </row>
    <row r="72" spans="1:10" x14ac:dyDescent="0.2">
      <c r="A72" s="31">
        <f t="shared" si="0"/>
        <v>1</v>
      </c>
      <c r="B72" s="8">
        <f t="shared" si="1"/>
        <v>1</v>
      </c>
      <c r="C72" s="40"/>
      <c r="D72" s="33" t="str">
        <f t="shared" si="6"/>
        <v>Mo</v>
      </c>
      <c r="E72" s="34">
        <f t="shared" si="5"/>
        <v>44214</v>
      </c>
      <c r="F72" s="35" t="s">
        <v>59</v>
      </c>
      <c r="G72" s="36">
        <v>9002</v>
      </c>
      <c r="H72" s="43" t="s">
        <v>56</v>
      </c>
      <c r="I72" s="36" t="s">
        <v>57</v>
      </c>
      <c r="J72" s="38">
        <v>14</v>
      </c>
    </row>
    <row r="73" spans="1:10" x14ac:dyDescent="0.2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x14ac:dyDescent="0.2">
      <c r="A74" s="31"/>
      <c r="C74" s="40"/>
      <c r="D74" s="33" t="str">
        <f t="shared" ref="D74:D76" si="25">D73</f>
        <v>Mo</v>
      </c>
      <c r="E74" s="34">
        <f t="shared" ref="E74:E76" si="26">E73</f>
        <v>44214</v>
      </c>
      <c r="F74" s="35"/>
      <c r="G74" s="36"/>
      <c r="H74" s="43"/>
      <c r="I74" s="36"/>
      <c r="J74" s="38"/>
    </row>
    <row r="75" spans="1:10" x14ac:dyDescent="0.2">
      <c r="A75" s="31"/>
      <c r="C75" s="40"/>
      <c r="D75" s="33" t="str">
        <f t="shared" si="25"/>
        <v>Mo</v>
      </c>
      <c r="E75" s="34">
        <f t="shared" si="26"/>
        <v>44214</v>
      </c>
      <c r="F75" s="35"/>
      <c r="G75" s="36"/>
      <c r="H75" s="43"/>
      <c r="I75" s="36"/>
      <c r="J75" s="38"/>
    </row>
    <row r="76" spans="1:10" x14ac:dyDescent="0.2">
      <c r="A76" s="31"/>
      <c r="C76" s="40"/>
      <c r="D76" s="33" t="str">
        <f t="shared" si="25"/>
        <v>Mo</v>
      </c>
      <c r="E76" s="34">
        <f t="shared" si="26"/>
        <v>44214</v>
      </c>
      <c r="F76" s="35"/>
      <c r="G76" s="36"/>
      <c r="H76" s="43"/>
      <c r="I76" s="36"/>
      <c r="J76" s="38"/>
    </row>
    <row r="77" spans="1:10" x14ac:dyDescent="0.2">
      <c r="A77" s="31">
        <f t="shared" si="0"/>
        <v>1</v>
      </c>
      <c r="B77" s="8">
        <f t="shared" si="1"/>
        <v>2</v>
      </c>
      <c r="C77" s="40"/>
      <c r="D77" s="44" t="str">
        <f t="shared" si="6"/>
        <v>Tue</v>
      </c>
      <c r="E77" s="45">
        <f>+E72+1</f>
        <v>44215</v>
      </c>
      <c r="F77" s="46" t="s">
        <v>59</v>
      </c>
      <c r="G77" s="47">
        <v>9002</v>
      </c>
      <c r="H77" s="48" t="s">
        <v>56</v>
      </c>
      <c r="I77" s="47" t="s">
        <v>57</v>
      </c>
      <c r="J77" s="49">
        <v>14</v>
      </c>
    </row>
    <row r="78" spans="1:10" x14ac:dyDescent="0.2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x14ac:dyDescent="0.2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x14ac:dyDescent="0.2">
      <c r="A80" s="31"/>
      <c r="C80" s="40"/>
      <c r="D80" s="44" t="str">
        <f t="shared" ref="D80:D81" si="27">D79</f>
        <v>Tue</v>
      </c>
      <c r="E80" s="45">
        <f t="shared" ref="E80:E81" si="28">E79</f>
        <v>44215</v>
      </c>
      <c r="F80" s="46"/>
      <c r="G80" s="47"/>
      <c r="H80" s="48"/>
      <c r="I80" s="47"/>
      <c r="J80" s="49"/>
    </row>
    <row r="81" spans="1:10" x14ac:dyDescent="0.2">
      <c r="A81" s="31"/>
      <c r="C81" s="40"/>
      <c r="D81" s="44" t="str">
        <f t="shared" si="27"/>
        <v>Tue</v>
      </c>
      <c r="E81" s="45">
        <f t="shared" si="28"/>
        <v>44215</v>
      </c>
      <c r="F81" s="46"/>
      <c r="G81" s="47"/>
      <c r="H81" s="48"/>
      <c r="I81" s="47"/>
      <c r="J81" s="49"/>
    </row>
    <row r="82" spans="1:10" x14ac:dyDescent="0.2">
      <c r="A82" s="31">
        <f t="shared" si="0"/>
        <v>1</v>
      </c>
      <c r="B82" s="8">
        <f t="shared" si="1"/>
        <v>3</v>
      </c>
      <c r="C82" s="40"/>
      <c r="D82" s="33" t="str">
        <f t="shared" si="6"/>
        <v>Wed</v>
      </c>
      <c r="E82" s="34">
        <f>+E77+1</f>
        <v>44216</v>
      </c>
      <c r="F82" s="35" t="s">
        <v>59</v>
      </c>
      <c r="G82" s="36">
        <v>9002</v>
      </c>
      <c r="H82" s="43" t="s">
        <v>56</v>
      </c>
      <c r="I82" s="36" t="s">
        <v>57</v>
      </c>
      <c r="J82" s="38">
        <v>14</v>
      </c>
    </row>
    <row r="83" spans="1:10" x14ac:dyDescent="0.2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x14ac:dyDescent="0.2">
      <c r="A84" s="31"/>
      <c r="C84" s="40"/>
      <c r="D84" s="33" t="str">
        <f t="shared" ref="D84:D86" si="29">D83</f>
        <v>Wed</v>
      </c>
      <c r="E84" s="34">
        <f t="shared" ref="E84:E86" si="30">E83</f>
        <v>44216</v>
      </c>
      <c r="F84" s="35"/>
      <c r="G84" s="36"/>
      <c r="H84" s="43"/>
      <c r="I84" s="36"/>
      <c r="J84" s="38"/>
    </row>
    <row r="85" spans="1:10" x14ac:dyDescent="0.2">
      <c r="A85" s="31"/>
      <c r="C85" s="40"/>
      <c r="D85" s="33" t="str">
        <f t="shared" si="29"/>
        <v>Wed</v>
      </c>
      <c r="E85" s="34">
        <f t="shared" si="30"/>
        <v>44216</v>
      </c>
      <c r="F85" s="35"/>
      <c r="G85" s="36"/>
      <c r="H85" s="43"/>
      <c r="I85" s="36"/>
      <c r="J85" s="38"/>
    </row>
    <row r="86" spans="1:10" x14ac:dyDescent="0.2">
      <c r="A86" s="31"/>
      <c r="C86" s="40"/>
      <c r="D86" s="33" t="str">
        <f t="shared" si="29"/>
        <v>Wed</v>
      </c>
      <c r="E86" s="34">
        <f t="shared" si="30"/>
        <v>44216</v>
      </c>
      <c r="F86" s="35"/>
      <c r="G86" s="36"/>
      <c r="H86" s="43"/>
      <c r="I86" s="36"/>
      <c r="J86" s="38"/>
    </row>
    <row r="87" spans="1:10" x14ac:dyDescent="0.2">
      <c r="A87" s="31">
        <f t="shared" si="0"/>
        <v>1</v>
      </c>
      <c r="B87" s="8">
        <f t="shared" si="1"/>
        <v>4</v>
      </c>
      <c r="C87" s="40"/>
      <c r="D87" s="44" t="str">
        <f t="shared" si="6"/>
        <v>Thu</v>
      </c>
      <c r="E87" s="45">
        <f>+E82+1</f>
        <v>44217</v>
      </c>
      <c r="F87" s="46" t="s">
        <v>59</v>
      </c>
      <c r="G87" s="47">
        <v>9002</v>
      </c>
      <c r="H87" s="48" t="s">
        <v>56</v>
      </c>
      <c r="I87" s="47" t="s">
        <v>57</v>
      </c>
      <c r="J87" s="49">
        <v>14</v>
      </c>
    </row>
    <row r="88" spans="1:10" x14ac:dyDescent="0.2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x14ac:dyDescent="0.2">
      <c r="A89" s="31"/>
      <c r="C89" s="40"/>
      <c r="D89" s="44" t="str">
        <f t="shared" ref="D89:D91" si="31">D88</f>
        <v>Thu</v>
      </c>
      <c r="E89" s="45">
        <f t="shared" ref="E89:E91" si="32">E88</f>
        <v>44217</v>
      </c>
      <c r="F89" s="46"/>
      <c r="G89" s="47"/>
      <c r="H89" s="48"/>
      <c r="I89" s="47"/>
      <c r="J89" s="49"/>
    </row>
    <row r="90" spans="1:10" x14ac:dyDescent="0.2">
      <c r="A90" s="31"/>
      <c r="C90" s="40"/>
      <c r="D90" s="44" t="str">
        <f t="shared" si="31"/>
        <v>Thu</v>
      </c>
      <c r="E90" s="45">
        <f t="shared" si="32"/>
        <v>44217</v>
      </c>
      <c r="F90" s="46"/>
      <c r="G90" s="47"/>
      <c r="H90" s="48"/>
      <c r="I90" s="47"/>
      <c r="J90" s="49"/>
    </row>
    <row r="91" spans="1:10" x14ac:dyDescent="0.2">
      <c r="A91" s="31"/>
      <c r="C91" s="40"/>
      <c r="D91" s="44" t="str">
        <f t="shared" si="31"/>
        <v>Thu</v>
      </c>
      <c r="E91" s="45">
        <f t="shared" si="32"/>
        <v>44217</v>
      </c>
      <c r="F91" s="46"/>
      <c r="G91" s="47"/>
      <c r="H91" s="48"/>
      <c r="I91" s="47"/>
      <c r="J91" s="49"/>
    </row>
    <row r="92" spans="1:10" x14ac:dyDescent="0.2">
      <c r="A92" s="31">
        <f t="shared" si="0"/>
        <v>1</v>
      </c>
      <c r="B92" s="8">
        <f t="shared" si="1"/>
        <v>5</v>
      </c>
      <c r="C92" s="40"/>
      <c r="D92" s="33" t="str">
        <f t="shared" si="6"/>
        <v>Fri</v>
      </c>
      <c r="E92" s="34">
        <f>+E87+1</f>
        <v>44218</v>
      </c>
      <c r="F92" s="35" t="s">
        <v>59</v>
      </c>
      <c r="G92" s="36">
        <v>9002</v>
      </c>
      <c r="H92" s="43" t="s">
        <v>56</v>
      </c>
      <c r="I92" s="36" t="s">
        <v>57</v>
      </c>
      <c r="J92" s="38">
        <v>14</v>
      </c>
    </row>
    <row r="93" spans="1:10" x14ac:dyDescent="0.2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x14ac:dyDescent="0.2">
      <c r="A94" s="31"/>
      <c r="C94" s="40"/>
      <c r="D94" s="33" t="str">
        <f t="shared" ref="D94:D97" si="33">D93</f>
        <v>Fri</v>
      </c>
      <c r="E94" s="34">
        <f t="shared" ref="E94:E97" si="34">E93</f>
        <v>44218</v>
      </c>
      <c r="F94" s="35"/>
      <c r="G94" s="36"/>
      <c r="H94" s="43"/>
      <c r="I94" s="36"/>
      <c r="J94" s="38"/>
    </row>
    <row r="95" spans="1:10" x14ac:dyDescent="0.2">
      <c r="A95" s="31"/>
      <c r="C95" s="40"/>
      <c r="D95" s="33" t="str">
        <f t="shared" si="33"/>
        <v>Fri</v>
      </c>
      <c r="E95" s="34">
        <f t="shared" si="34"/>
        <v>44218</v>
      </c>
      <c r="F95" s="35"/>
      <c r="G95" s="36"/>
      <c r="H95" s="43"/>
      <c r="I95" s="36"/>
      <c r="J95" s="38"/>
    </row>
    <row r="96" spans="1:10" x14ac:dyDescent="0.2">
      <c r="A96" s="31"/>
      <c r="C96" s="40"/>
      <c r="D96" s="33" t="str">
        <f t="shared" si="33"/>
        <v>Fri</v>
      </c>
      <c r="E96" s="34">
        <f t="shared" si="34"/>
        <v>44218</v>
      </c>
      <c r="F96" s="35"/>
      <c r="G96" s="36"/>
      <c r="H96" s="43"/>
      <c r="I96" s="36"/>
      <c r="J96" s="38"/>
    </row>
    <row r="97" spans="1:10" x14ac:dyDescent="0.2">
      <c r="A97" s="31"/>
      <c r="C97" s="40"/>
      <c r="D97" s="33" t="str">
        <f t="shared" si="33"/>
        <v>Fri</v>
      </c>
      <c r="E97" s="34">
        <f t="shared" si="34"/>
        <v>44218</v>
      </c>
      <c r="F97" s="35"/>
      <c r="G97" s="36"/>
      <c r="H97" s="43"/>
      <c r="I97" s="36"/>
      <c r="J97" s="38"/>
    </row>
    <row r="98" spans="1:10" x14ac:dyDescent="0.2">
      <c r="A98" s="31" t="str">
        <f t="shared" si="0"/>
        <v/>
      </c>
      <c r="B98" s="8">
        <f t="shared" si="1"/>
        <v>6</v>
      </c>
      <c r="C98" s="40"/>
      <c r="D98" s="33" t="str">
        <f t="shared" si="6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x14ac:dyDescent="0.2">
      <c r="A99" s="31" t="str">
        <f t="shared" si="0"/>
        <v/>
      </c>
      <c r="B99" s="8">
        <f t="shared" si="1"/>
        <v>7</v>
      </c>
      <c r="C99" s="40"/>
      <c r="D99" s="33" t="str">
        <f t="shared" si="6"/>
        <v>Sun</v>
      </c>
      <c r="E99" s="34">
        <f t="shared" si="5"/>
        <v>44220</v>
      </c>
      <c r="F99" s="35"/>
      <c r="G99" s="36"/>
      <c r="H99" s="43"/>
      <c r="I99" s="36"/>
      <c r="J99" s="38"/>
    </row>
    <row r="100" spans="1:10" x14ac:dyDescent="0.2">
      <c r="A100" s="31">
        <f t="shared" si="0"/>
        <v>1</v>
      </c>
      <c r="B100" s="8">
        <f t="shared" si="1"/>
        <v>1</v>
      </c>
      <c r="C100" s="40"/>
      <c r="D100" s="33" t="str">
        <f t="shared" si="6"/>
        <v>Mo</v>
      </c>
      <c r="E100" s="34">
        <f t="shared" si="5"/>
        <v>44221</v>
      </c>
      <c r="F100" s="35" t="s">
        <v>59</v>
      </c>
      <c r="G100" s="36">
        <v>9002</v>
      </c>
      <c r="H100" s="43" t="s">
        <v>58</v>
      </c>
      <c r="I100" s="36" t="s">
        <v>57</v>
      </c>
      <c r="J100" s="38">
        <v>14</v>
      </c>
    </row>
    <row r="101" spans="1:10" x14ac:dyDescent="0.2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x14ac:dyDescent="0.2">
      <c r="A102" s="31"/>
      <c r="C102" s="40"/>
      <c r="D102" s="33" t="str">
        <f t="shared" ref="D102:D104" si="35">D101</f>
        <v>Mo</v>
      </c>
      <c r="E102" s="34">
        <f t="shared" ref="E102:E104" si="36">E101</f>
        <v>44221</v>
      </c>
      <c r="F102" s="35"/>
      <c r="G102" s="36"/>
      <c r="H102" s="43"/>
      <c r="I102" s="36"/>
      <c r="J102" s="38"/>
    </row>
    <row r="103" spans="1:10" x14ac:dyDescent="0.2">
      <c r="A103" s="31"/>
      <c r="C103" s="40"/>
      <c r="D103" s="33" t="str">
        <f t="shared" si="35"/>
        <v>Mo</v>
      </c>
      <c r="E103" s="34">
        <f t="shared" si="36"/>
        <v>44221</v>
      </c>
      <c r="F103" s="35"/>
      <c r="G103" s="36"/>
      <c r="H103" s="43"/>
      <c r="I103" s="36"/>
      <c r="J103" s="38"/>
    </row>
    <row r="104" spans="1:10" x14ac:dyDescent="0.2">
      <c r="A104" s="31"/>
      <c r="C104" s="40"/>
      <c r="D104" s="33" t="str">
        <f t="shared" si="35"/>
        <v>Mo</v>
      </c>
      <c r="E104" s="34">
        <f t="shared" si="36"/>
        <v>44221</v>
      </c>
      <c r="F104" s="35"/>
      <c r="G104" s="36"/>
      <c r="H104" s="43"/>
      <c r="I104" s="36"/>
      <c r="J104" s="38"/>
    </row>
    <row r="105" spans="1:10" x14ac:dyDescent="0.2">
      <c r="A105" s="31">
        <f t="shared" si="0"/>
        <v>1</v>
      </c>
      <c r="B105" s="8">
        <f t="shared" si="1"/>
        <v>2</v>
      </c>
      <c r="C105" s="40"/>
      <c r="D105" s="44" t="str">
        <f t="shared" si="6"/>
        <v>Tue</v>
      </c>
      <c r="E105" s="45">
        <f>+E100+1</f>
        <v>44222</v>
      </c>
      <c r="F105" s="46" t="s">
        <v>59</v>
      </c>
      <c r="G105" s="47">
        <v>9002</v>
      </c>
      <c r="H105" s="48" t="s">
        <v>58</v>
      </c>
      <c r="I105" s="47" t="s">
        <v>57</v>
      </c>
      <c r="J105" s="49">
        <v>14</v>
      </c>
    </row>
    <row r="106" spans="1:10" x14ac:dyDescent="0.2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x14ac:dyDescent="0.2">
      <c r="A107" s="31"/>
      <c r="C107" s="40"/>
      <c r="D107" s="44" t="str">
        <f t="shared" ref="D107:D109" si="37">D106</f>
        <v>Tue</v>
      </c>
      <c r="E107" s="45">
        <f t="shared" ref="E107:E109" si="38">E106</f>
        <v>44222</v>
      </c>
      <c r="F107" s="46"/>
      <c r="G107" s="47"/>
      <c r="H107" s="48"/>
      <c r="I107" s="47"/>
      <c r="J107" s="49"/>
    </row>
    <row r="108" spans="1:10" x14ac:dyDescent="0.2">
      <c r="A108" s="31"/>
      <c r="C108" s="40"/>
      <c r="D108" s="44" t="str">
        <f t="shared" si="37"/>
        <v>Tue</v>
      </c>
      <c r="E108" s="45">
        <f t="shared" si="38"/>
        <v>44222</v>
      </c>
      <c r="F108" s="46"/>
      <c r="G108" s="47"/>
      <c r="H108" s="48"/>
      <c r="I108" s="47"/>
      <c r="J108" s="49"/>
    </row>
    <row r="109" spans="1:10" x14ac:dyDescent="0.2">
      <c r="A109" s="31"/>
      <c r="C109" s="40"/>
      <c r="D109" s="44" t="str">
        <f t="shared" si="37"/>
        <v>Tue</v>
      </c>
      <c r="E109" s="45">
        <f t="shared" si="38"/>
        <v>44222</v>
      </c>
      <c r="F109" s="46"/>
      <c r="G109" s="47"/>
      <c r="H109" s="48"/>
      <c r="I109" s="47"/>
      <c r="J109" s="49"/>
    </row>
    <row r="110" spans="1:10" x14ac:dyDescent="0.2">
      <c r="A110" s="31">
        <f t="shared" si="0"/>
        <v>1</v>
      </c>
      <c r="B110" s="8">
        <f t="shared" si="1"/>
        <v>3</v>
      </c>
      <c r="C110" s="40"/>
      <c r="D110" s="33" t="str">
        <f t="shared" si="6"/>
        <v>Wed</v>
      </c>
      <c r="E110" s="34">
        <f>+E105+1</f>
        <v>44223</v>
      </c>
      <c r="F110" s="35" t="s">
        <v>59</v>
      </c>
      <c r="G110" s="36">
        <v>9002</v>
      </c>
      <c r="H110" s="43" t="s">
        <v>58</v>
      </c>
      <c r="I110" s="36" t="s">
        <v>57</v>
      </c>
      <c r="J110" s="38">
        <v>14</v>
      </c>
    </row>
    <row r="111" spans="1:10" x14ac:dyDescent="0.2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x14ac:dyDescent="0.2">
      <c r="A112" s="31"/>
      <c r="C112" s="40"/>
      <c r="D112" s="33" t="str">
        <f t="shared" ref="D112:D114" si="39">D111</f>
        <v>Wed</v>
      </c>
      <c r="E112" s="34">
        <f t="shared" ref="E112:E114" si="40">E111</f>
        <v>44223</v>
      </c>
      <c r="F112" s="35"/>
      <c r="G112" s="36"/>
      <c r="H112" s="43"/>
      <c r="I112" s="36"/>
      <c r="J112" s="38"/>
    </row>
    <row r="113" spans="1:10" x14ac:dyDescent="0.2">
      <c r="A113" s="31"/>
      <c r="C113" s="40"/>
      <c r="D113" s="33" t="str">
        <f t="shared" si="39"/>
        <v>Wed</v>
      </c>
      <c r="E113" s="34">
        <f t="shared" si="40"/>
        <v>44223</v>
      </c>
      <c r="F113" s="35"/>
      <c r="G113" s="36"/>
      <c r="H113" s="43"/>
      <c r="I113" s="36"/>
      <c r="J113" s="38"/>
    </row>
    <row r="114" spans="1:10" x14ac:dyDescent="0.2">
      <c r="A114" s="31"/>
      <c r="C114" s="40"/>
      <c r="D114" s="33" t="str">
        <f t="shared" si="39"/>
        <v>Wed</v>
      </c>
      <c r="E114" s="34">
        <f t="shared" si="40"/>
        <v>44223</v>
      </c>
      <c r="F114" s="35"/>
      <c r="G114" s="36"/>
      <c r="H114" s="43"/>
      <c r="I114" s="36"/>
      <c r="J114" s="38"/>
    </row>
    <row r="115" spans="1:10" x14ac:dyDescent="0.2">
      <c r="A115" s="31">
        <f t="shared" si="0"/>
        <v>1</v>
      </c>
      <c r="B115" s="8">
        <f t="shared" si="1"/>
        <v>4</v>
      </c>
      <c r="C115" s="40"/>
      <c r="D115" s="44" t="str">
        <f t="shared" si="6"/>
        <v>Thu</v>
      </c>
      <c r="E115" s="45">
        <f>+E110+1</f>
        <v>44224</v>
      </c>
      <c r="F115" s="46" t="s">
        <v>59</v>
      </c>
      <c r="G115" s="47">
        <v>9002</v>
      </c>
      <c r="H115" s="51" t="s">
        <v>58</v>
      </c>
      <c r="I115" s="47" t="s">
        <v>57</v>
      </c>
      <c r="J115" s="49">
        <v>14</v>
      </c>
    </row>
    <row r="116" spans="1:10" x14ac:dyDescent="0.2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x14ac:dyDescent="0.2">
      <c r="A117" s="31"/>
      <c r="C117" s="40"/>
      <c r="D117" s="44" t="str">
        <f t="shared" ref="D117:D119" si="41">D116</f>
        <v>Thu</v>
      </c>
      <c r="E117" s="45">
        <f t="shared" ref="E117:E119" si="42">E116</f>
        <v>44224</v>
      </c>
      <c r="F117" s="46"/>
      <c r="G117" s="47"/>
      <c r="H117" s="51"/>
      <c r="I117" s="47"/>
      <c r="J117" s="49"/>
    </row>
    <row r="118" spans="1:10" x14ac:dyDescent="0.2">
      <c r="A118" s="31"/>
      <c r="C118" s="40"/>
      <c r="D118" s="44" t="str">
        <f t="shared" si="41"/>
        <v>Thu</v>
      </c>
      <c r="E118" s="45">
        <f t="shared" si="42"/>
        <v>44224</v>
      </c>
      <c r="F118" s="46"/>
      <c r="G118" s="47"/>
      <c r="H118" s="51"/>
      <c r="I118" s="47"/>
      <c r="J118" s="49"/>
    </row>
    <row r="119" spans="1:10" x14ac:dyDescent="0.2">
      <c r="A119" s="31"/>
      <c r="C119" s="40"/>
      <c r="D119" s="44" t="str">
        <f t="shared" si="41"/>
        <v>Thu</v>
      </c>
      <c r="E119" s="45">
        <f t="shared" si="42"/>
        <v>44224</v>
      </c>
      <c r="F119" s="46"/>
      <c r="G119" s="47"/>
      <c r="H119" s="51"/>
      <c r="I119" s="47"/>
      <c r="J119" s="49"/>
    </row>
    <row r="120" spans="1:10" x14ac:dyDescent="0.2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 t="s">
        <v>59</v>
      </c>
      <c r="G120" s="36">
        <v>9002</v>
      </c>
      <c r="H120" s="43" t="s">
        <v>58</v>
      </c>
      <c r="I120" s="36" t="s">
        <v>57</v>
      </c>
      <c r="J120" s="38">
        <v>14</v>
      </c>
    </row>
    <row r="121" spans="1:10" x14ac:dyDescent="0.2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x14ac:dyDescent="0.2">
      <c r="A122" s="31"/>
      <c r="C122" s="40"/>
      <c r="D122" s="33" t="str">
        <f t="shared" ref="D122:D124" si="43">D121</f>
        <v>Fri</v>
      </c>
      <c r="E122" s="34">
        <f t="shared" ref="E122:E124" si="44">E121</f>
        <v>44225</v>
      </c>
      <c r="F122" s="35"/>
      <c r="G122" s="36"/>
      <c r="H122" s="43"/>
      <c r="I122" s="36"/>
      <c r="J122" s="38"/>
    </row>
    <row r="123" spans="1:10" x14ac:dyDescent="0.2">
      <c r="A123" s="31"/>
      <c r="C123" s="40"/>
      <c r="D123" s="33" t="str">
        <f t="shared" si="43"/>
        <v>Fri</v>
      </c>
      <c r="E123" s="34">
        <f t="shared" si="44"/>
        <v>44225</v>
      </c>
      <c r="F123" s="35"/>
      <c r="G123" s="36"/>
      <c r="H123" s="43"/>
      <c r="I123" s="36"/>
      <c r="J123" s="38"/>
    </row>
    <row r="124" spans="1:10" x14ac:dyDescent="0.2">
      <c r="A124" s="31"/>
      <c r="C124" s="40"/>
      <c r="D124" s="33" t="str">
        <f t="shared" si="43"/>
        <v>Fri</v>
      </c>
      <c r="E124" s="34">
        <f t="shared" si="44"/>
        <v>44225</v>
      </c>
      <c r="F124" s="35"/>
      <c r="G124" s="36"/>
      <c r="H124" s="43"/>
      <c r="I124" s="36"/>
      <c r="J124" s="38"/>
    </row>
    <row r="125" spans="1:10" x14ac:dyDescent="0.2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15.75" thickBot="1" x14ac:dyDescent="0.25">
      <c r="A126" s="31" t="str">
        <f t="shared" si="0"/>
        <v/>
      </c>
      <c r="B126" s="8">
        <v>7</v>
      </c>
      <c r="C126" s="40"/>
      <c r="D126" s="52" t="str">
        <f t="shared" si="6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446" priority="29" stopIfTrue="1">
      <formula>IF($A11=1,B11,)</formula>
    </cfRule>
    <cfRule type="expression" dxfId="445" priority="30" stopIfTrue="1">
      <formula>IF($A11="",B11,)</formula>
    </cfRule>
  </conditionalFormatting>
  <conditionalFormatting sqref="E11:E15">
    <cfRule type="expression" dxfId="444" priority="31" stopIfTrue="1">
      <formula>IF($A11="",B11,"")</formula>
    </cfRule>
  </conditionalFormatting>
  <conditionalFormatting sqref="E16:E124">
    <cfRule type="expression" dxfId="443" priority="32" stopIfTrue="1">
      <formula>IF($A16&lt;&gt;1,B16,"")</formula>
    </cfRule>
  </conditionalFormatting>
  <conditionalFormatting sqref="D11:D124">
    <cfRule type="expression" dxfId="442" priority="33" stopIfTrue="1">
      <formula>IF($A11="",B11,)</formula>
    </cfRule>
  </conditionalFormatting>
  <conditionalFormatting sqref="G11:G16 G82:G119 G18:G76">
    <cfRule type="expression" dxfId="441" priority="34" stopIfTrue="1">
      <formula>#REF!="Freelancer"</formula>
    </cfRule>
    <cfRule type="expression" dxfId="440" priority="35" stopIfTrue="1">
      <formula>#REF!="DTC Int. Staff"</formula>
    </cfRule>
  </conditionalFormatting>
  <conditionalFormatting sqref="G115:G119 G87:G104 G18:G22 G33:G49 G60:G76">
    <cfRule type="expression" dxfId="439" priority="27" stopIfTrue="1">
      <formula>$F$5="Freelancer"</formula>
    </cfRule>
    <cfRule type="expression" dxfId="438" priority="28" stopIfTrue="1">
      <formula>$F$5="DTC Int. Staff"</formula>
    </cfRule>
  </conditionalFormatting>
  <conditionalFormatting sqref="G16">
    <cfRule type="expression" dxfId="437" priority="25" stopIfTrue="1">
      <formula>#REF!="Freelancer"</formula>
    </cfRule>
    <cfRule type="expression" dxfId="436" priority="26" stopIfTrue="1">
      <formula>#REF!="DTC Int. Staff"</formula>
    </cfRule>
  </conditionalFormatting>
  <conditionalFormatting sqref="G16">
    <cfRule type="expression" dxfId="435" priority="23" stopIfTrue="1">
      <formula>$F$5="Freelancer"</formula>
    </cfRule>
    <cfRule type="expression" dxfId="434" priority="24" stopIfTrue="1">
      <formula>$F$5="DTC Int. Staff"</formula>
    </cfRule>
  </conditionalFormatting>
  <conditionalFormatting sqref="G17">
    <cfRule type="expression" dxfId="433" priority="21" stopIfTrue="1">
      <formula>#REF!="Freelancer"</formula>
    </cfRule>
    <cfRule type="expression" dxfId="432" priority="22" stopIfTrue="1">
      <formula>#REF!="DTC Int. Staff"</formula>
    </cfRule>
  </conditionalFormatting>
  <conditionalFormatting sqref="G17">
    <cfRule type="expression" dxfId="431" priority="19" stopIfTrue="1">
      <formula>$F$5="Freelancer"</formula>
    </cfRule>
    <cfRule type="expression" dxfId="430" priority="20" stopIfTrue="1">
      <formula>$F$5="DTC Int. Staff"</formula>
    </cfRule>
  </conditionalFormatting>
  <conditionalFormatting sqref="C126">
    <cfRule type="expression" dxfId="429" priority="16" stopIfTrue="1">
      <formula>IF($A126=1,B126,)</formula>
    </cfRule>
    <cfRule type="expression" dxfId="428" priority="17" stopIfTrue="1">
      <formula>IF($A126="",B126,)</formula>
    </cfRule>
  </conditionalFormatting>
  <conditionalFormatting sqref="D126">
    <cfRule type="expression" dxfId="427" priority="18" stopIfTrue="1">
      <formula>IF($A126="",B126,)</formula>
    </cfRule>
  </conditionalFormatting>
  <conditionalFormatting sqref="C125">
    <cfRule type="expression" dxfId="426" priority="13" stopIfTrue="1">
      <formula>IF($A125=1,B125,)</formula>
    </cfRule>
    <cfRule type="expression" dxfId="425" priority="14" stopIfTrue="1">
      <formula>IF($A125="",B125,)</formula>
    </cfRule>
  </conditionalFormatting>
  <conditionalFormatting sqref="D125">
    <cfRule type="expression" dxfId="424" priority="15" stopIfTrue="1">
      <formula>IF($A125="",B125,)</formula>
    </cfRule>
  </conditionalFormatting>
  <conditionalFormatting sqref="E125">
    <cfRule type="expression" dxfId="423" priority="12" stopIfTrue="1">
      <formula>IF($A125&lt;&gt;1,B125,"")</formula>
    </cfRule>
  </conditionalFormatting>
  <conditionalFormatting sqref="E126">
    <cfRule type="expression" dxfId="422" priority="11" stopIfTrue="1">
      <formula>IF($A126&lt;&gt;1,B126,"")</formula>
    </cfRule>
  </conditionalFormatting>
  <conditionalFormatting sqref="G55:G59">
    <cfRule type="expression" dxfId="421" priority="9" stopIfTrue="1">
      <formula>$F$5="Freelancer"</formula>
    </cfRule>
    <cfRule type="expression" dxfId="420" priority="10" stopIfTrue="1">
      <formula>$F$5="DTC Int. Staff"</formula>
    </cfRule>
  </conditionalFormatting>
  <conditionalFormatting sqref="G77:G81">
    <cfRule type="expression" dxfId="419" priority="7" stopIfTrue="1">
      <formula>#REF!="Freelancer"</formula>
    </cfRule>
    <cfRule type="expression" dxfId="418" priority="8" stopIfTrue="1">
      <formula>#REF!="DTC Int. Staff"</formula>
    </cfRule>
  </conditionalFormatting>
  <conditionalFormatting sqref="G77:G81">
    <cfRule type="expression" dxfId="417" priority="5" stopIfTrue="1">
      <formula>$F$5="Freelancer"</formula>
    </cfRule>
    <cfRule type="expression" dxfId="41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6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5" t="s">
        <v>5</v>
      </c>
      <c r="E1" s="196"/>
      <c r="F1" s="196"/>
      <c r="G1" s="196"/>
      <c r="H1" s="196"/>
      <c r="I1" s="196"/>
      <c r="J1" s="19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93" t="s">
        <v>8</v>
      </c>
      <c r="E4" s="194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0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 x14ac:dyDescent="0.2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 x14ac:dyDescent="0.2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 x14ac:dyDescent="0.2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 x14ac:dyDescent="0.2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5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5"/>
    </row>
    <row r="33" spans="1:10" ht="22.5" customHeight="1" x14ac:dyDescent="0.2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5"/>
    </row>
    <row r="34" spans="1:10" ht="22.5" customHeight="1" x14ac:dyDescent="0.2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5"/>
    </row>
    <row r="35" spans="1:10" ht="22.5" customHeight="1" x14ac:dyDescent="0.2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5"/>
    </row>
    <row r="36" spans="1:10" ht="22.5" customHeight="1" x14ac:dyDescent="0.2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5"/>
    </row>
    <row r="38" spans="1:10" ht="22.5" customHeight="1" x14ac:dyDescent="0.2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5"/>
    </row>
    <row r="59" spans="1:10" ht="22.5" customHeight="1" x14ac:dyDescent="0.2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5"/>
    </row>
    <row r="60" spans="1:10" ht="22.5" customHeight="1" x14ac:dyDescent="0.2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5"/>
    </row>
    <row r="61" spans="1:10" ht="22.5" customHeight="1" x14ac:dyDescent="0.2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5"/>
    </row>
    <row r="62" spans="1:10" ht="22.5" customHeight="1" x14ac:dyDescent="0.2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5"/>
    </row>
    <row r="63" spans="1:10" ht="22.5" customHeight="1" x14ac:dyDescent="0.2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5"/>
    </row>
    <row r="64" spans="1:10" ht="22.5" customHeight="1" x14ac:dyDescent="0.2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5"/>
    </row>
    <row r="65" spans="1:10" ht="22.5" customHeight="1" x14ac:dyDescent="0.2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5"/>
    </row>
    <row r="86" spans="1:10" ht="22.5" customHeight="1" x14ac:dyDescent="0.2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5"/>
    </row>
    <row r="87" spans="1:10" ht="22.5" customHeight="1" x14ac:dyDescent="0.2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5"/>
    </row>
    <row r="88" spans="1:10" ht="22.5" customHeight="1" x14ac:dyDescent="0.2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5"/>
    </row>
    <row r="89" spans="1:10" ht="22.5" customHeight="1" x14ac:dyDescent="0.2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5"/>
    </row>
    <row r="90" spans="1:10" ht="22.5" customHeight="1" x14ac:dyDescent="0.2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5"/>
    </row>
    <row r="91" spans="1:10" ht="22.5" customHeight="1" x14ac:dyDescent="0.2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5"/>
    </row>
    <row r="92" spans="1:10" ht="22.5" customHeight="1" x14ac:dyDescent="0.2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0"/>
      <c r="I98" s="47"/>
      <c r="J98" s="49"/>
    </row>
    <row r="99" spans="1:10" ht="22.5" customHeight="1" x14ac:dyDescent="0.2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 x14ac:dyDescent="0.2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 x14ac:dyDescent="0.2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 x14ac:dyDescent="0.2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 x14ac:dyDescent="0.2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5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5"/>
    </row>
    <row r="115" spans="1:10" ht="22.5" customHeight="1" x14ac:dyDescent="0.2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5"/>
    </row>
    <row r="116" spans="1:10" ht="22.5" customHeight="1" x14ac:dyDescent="0.2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5"/>
    </row>
    <row r="117" spans="1:10" ht="22.5" customHeight="1" x14ac:dyDescent="0.2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5"/>
    </row>
    <row r="118" spans="1:10" ht="22.5" customHeight="1" x14ac:dyDescent="0.2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5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415" priority="42" stopIfTrue="1">
      <formula>IF($A11=1,B11,)</formula>
    </cfRule>
    <cfRule type="expression" dxfId="414" priority="43" stopIfTrue="1">
      <formula>IF($A11="",B11,)</formula>
    </cfRule>
  </conditionalFormatting>
  <conditionalFormatting sqref="E11:E15">
    <cfRule type="expression" dxfId="413" priority="44" stopIfTrue="1">
      <formula>IF($A11="",B11,"")</formula>
    </cfRule>
  </conditionalFormatting>
  <conditionalFormatting sqref="E17:E20 E26:E43 E48 E53:E70 E75 E80:E98 E103 E108:E119">
    <cfRule type="expression" dxfId="412" priority="45" stopIfTrue="1">
      <formula>IF($A17&lt;&gt;1,B17,"")</formula>
    </cfRule>
  </conditionalFormatting>
  <conditionalFormatting sqref="D11:D15 D26:D43 D48 D53:D70 D75 D80:D98 D103 D108:D119 D17:D20">
    <cfRule type="expression" dxfId="411" priority="46" stopIfTrue="1">
      <formula>IF($A11="",B11,)</formula>
    </cfRule>
  </conditionalFormatting>
  <conditionalFormatting sqref="G11:G20 G26:G84 G90:G119">
    <cfRule type="expression" dxfId="410" priority="47" stopIfTrue="1">
      <formula>#REF!="Freelancer"</formula>
    </cfRule>
    <cfRule type="expression" dxfId="409" priority="48" stopIfTrue="1">
      <formula>#REF!="DTC Int. Staff"</formula>
    </cfRule>
  </conditionalFormatting>
  <conditionalFormatting sqref="G119 G26:G30 G37:G57 G64:G84 G91:G112">
    <cfRule type="expression" dxfId="408" priority="40" stopIfTrue="1">
      <formula>$F$5="Freelancer"</formula>
    </cfRule>
    <cfRule type="expression" dxfId="407" priority="41" stopIfTrue="1">
      <formula>$F$5="DTC Int. Staff"</formula>
    </cfRule>
  </conditionalFormatting>
  <conditionalFormatting sqref="G16:G20">
    <cfRule type="expression" dxfId="406" priority="38" stopIfTrue="1">
      <formula>#REF!="Freelancer"</formula>
    </cfRule>
    <cfRule type="expression" dxfId="405" priority="39" stopIfTrue="1">
      <formula>#REF!="DTC Int. Staff"</formula>
    </cfRule>
  </conditionalFormatting>
  <conditionalFormatting sqref="G16:G20">
    <cfRule type="expression" dxfId="404" priority="36" stopIfTrue="1">
      <formula>$F$5="Freelancer"</formula>
    </cfRule>
    <cfRule type="expression" dxfId="403" priority="37" stopIfTrue="1">
      <formula>$F$5="DTC Int. Staff"</formula>
    </cfRule>
  </conditionalFormatting>
  <conditionalFormatting sqref="G21:G25">
    <cfRule type="expression" dxfId="402" priority="34" stopIfTrue="1">
      <formula>#REF!="Freelancer"</formula>
    </cfRule>
    <cfRule type="expression" dxfId="401" priority="35" stopIfTrue="1">
      <formula>#REF!="DTC Int. Staff"</formula>
    </cfRule>
  </conditionalFormatting>
  <conditionalFormatting sqref="G21:G25">
    <cfRule type="expression" dxfId="400" priority="32" stopIfTrue="1">
      <formula>$F$5="Freelancer"</formula>
    </cfRule>
    <cfRule type="expression" dxfId="399" priority="33" stopIfTrue="1">
      <formula>$F$5="DTC Int. Staff"</formula>
    </cfRule>
  </conditionalFormatting>
  <conditionalFormatting sqref="G63">
    <cfRule type="expression" dxfId="398" priority="22" stopIfTrue="1">
      <formula>$F$5="Freelancer"</formula>
    </cfRule>
    <cfRule type="expression" dxfId="397" priority="23" stopIfTrue="1">
      <formula>$F$5="DTC Int. Staff"</formula>
    </cfRule>
  </conditionalFormatting>
  <conditionalFormatting sqref="G85:G89">
    <cfRule type="expression" dxfId="396" priority="20" stopIfTrue="1">
      <formula>#REF!="Freelancer"</formula>
    </cfRule>
    <cfRule type="expression" dxfId="395" priority="21" stopIfTrue="1">
      <formula>#REF!="DTC Int. Staff"</formula>
    </cfRule>
  </conditionalFormatting>
  <conditionalFormatting sqref="G85:G89">
    <cfRule type="expression" dxfId="394" priority="18" stopIfTrue="1">
      <formula>$F$5="Freelancer"</formula>
    </cfRule>
    <cfRule type="expression" dxfId="393" priority="19" stopIfTrue="1">
      <formula>$F$5="DTC Int. Staff"</formula>
    </cfRule>
  </conditionalFormatting>
  <conditionalFormatting sqref="E22:E25">
    <cfRule type="expression" dxfId="392" priority="16" stopIfTrue="1">
      <formula>IF($A22&lt;&gt;1,B22,"")</formula>
    </cfRule>
  </conditionalFormatting>
  <conditionalFormatting sqref="D22:D25">
    <cfRule type="expression" dxfId="391" priority="17" stopIfTrue="1">
      <formula>IF($A22="",B22,)</formula>
    </cfRule>
  </conditionalFormatting>
  <conditionalFormatting sqref="E44:E47">
    <cfRule type="expression" dxfId="390" priority="14" stopIfTrue="1">
      <formula>IF($A44&lt;&gt;1,B44,"")</formula>
    </cfRule>
  </conditionalFormatting>
  <conditionalFormatting sqref="D44:D47">
    <cfRule type="expression" dxfId="389" priority="15" stopIfTrue="1">
      <formula>IF($A44="",B44,)</formula>
    </cfRule>
  </conditionalFormatting>
  <conditionalFormatting sqref="E49:E52">
    <cfRule type="expression" dxfId="388" priority="12" stopIfTrue="1">
      <formula>IF($A49&lt;&gt;1,B49,"")</formula>
    </cfRule>
  </conditionalFormatting>
  <conditionalFormatting sqref="D49:D52">
    <cfRule type="expression" dxfId="387" priority="13" stopIfTrue="1">
      <formula>IF($A49="",B49,)</formula>
    </cfRule>
  </conditionalFormatting>
  <conditionalFormatting sqref="E71:E74">
    <cfRule type="expression" dxfId="386" priority="10" stopIfTrue="1">
      <formula>IF($A71&lt;&gt;1,B71,"")</formula>
    </cfRule>
  </conditionalFormatting>
  <conditionalFormatting sqref="D71:D74">
    <cfRule type="expression" dxfId="385" priority="11" stopIfTrue="1">
      <formula>IF($A71="",B71,)</formula>
    </cfRule>
  </conditionalFormatting>
  <conditionalFormatting sqref="E76:E79">
    <cfRule type="expression" dxfId="384" priority="8" stopIfTrue="1">
      <formula>IF($A76&lt;&gt;1,B76,"")</formula>
    </cfRule>
  </conditionalFormatting>
  <conditionalFormatting sqref="D76:D79">
    <cfRule type="expression" dxfId="383" priority="9" stopIfTrue="1">
      <formula>IF($A76="",B76,)</formula>
    </cfRule>
  </conditionalFormatting>
  <conditionalFormatting sqref="E93">
    <cfRule type="timePeriod" dxfId="38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81" priority="5" stopIfTrue="1">
      <formula>IF($A99&lt;&gt;1,B99,"")</formula>
    </cfRule>
  </conditionalFormatting>
  <conditionalFormatting sqref="D99:D102">
    <cfRule type="expression" dxfId="380" priority="6" stopIfTrue="1">
      <formula>IF($A99="",B99,)</formula>
    </cfRule>
  </conditionalFormatting>
  <conditionalFormatting sqref="E99:E102">
    <cfRule type="timePeriod" dxfId="37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78" priority="2" stopIfTrue="1">
      <formula>IF($A104&lt;&gt;1,B104,"")</formula>
    </cfRule>
  </conditionalFormatting>
  <conditionalFormatting sqref="D104:D107">
    <cfRule type="expression" dxfId="377" priority="3" stopIfTrue="1">
      <formula>IF($A104="",B104,)</formula>
    </cfRule>
  </conditionalFormatting>
  <conditionalFormatting sqref="E104:E107">
    <cfRule type="timePeriod" dxfId="37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25" zoomScale="90" zoomScaleNormal="90" workbookViewId="0">
      <selection activeCell="J125" sqref="J125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5" t="s">
        <v>5</v>
      </c>
      <c r="E1" s="196"/>
      <c r="F1" s="196"/>
      <c r="G1" s="196"/>
      <c r="H1" s="196"/>
      <c r="I1" s="196"/>
      <c r="J1" s="19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93" t="s">
        <v>8</v>
      </c>
      <c r="E4" s="194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48</v>
      </c>
      <c r="J8" s="25">
        <f>I8/8</f>
        <v>6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135" t="s">
        <v>61</v>
      </c>
      <c r="E11" s="119">
        <v>44256</v>
      </c>
      <c r="F11" s="127">
        <v>9013</v>
      </c>
      <c r="G11" s="121"/>
      <c r="H11" s="117" t="s">
        <v>62</v>
      </c>
      <c r="I11" s="121"/>
      <c r="J11" s="137"/>
    </row>
    <row r="12" spans="1:10" ht="22.5" customHeight="1" x14ac:dyDescent="0.25">
      <c r="A12" s="31"/>
      <c r="C12" s="74"/>
      <c r="D12" s="135" t="s">
        <v>61</v>
      </c>
      <c r="E12" s="119">
        <v>44256</v>
      </c>
      <c r="F12" s="127">
        <v>9013</v>
      </c>
      <c r="G12" s="121"/>
      <c r="H12" s="117"/>
      <c r="I12" s="121"/>
      <c r="J12" s="137"/>
    </row>
    <row r="13" spans="1:10" ht="22.5" customHeight="1" x14ac:dyDescent="0.25">
      <c r="A13" s="31"/>
      <c r="C13" s="74"/>
      <c r="D13" s="135" t="s">
        <v>61</v>
      </c>
      <c r="E13" s="119">
        <v>44256</v>
      </c>
      <c r="F13" s="127">
        <v>9013</v>
      </c>
      <c r="G13" s="121"/>
      <c r="H13" s="117"/>
      <c r="I13" s="121"/>
      <c r="J13" s="137"/>
    </row>
    <row r="14" spans="1:10" ht="22.5" customHeight="1" x14ac:dyDescent="0.25">
      <c r="A14" s="31"/>
      <c r="C14" s="74"/>
      <c r="D14" s="135" t="s">
        <v>61</v>
      </c>
      <c r="E14" s="119">
        <v>44256</v>
      </c>
      <c r="F14" s="127">
        <v>9013</v>
      </c>
      <c r="G14" s="121"/>
      <c r="H14" s="117"/>
      <c r="I14" s="121"/>
      <c r="J14" s="137"/>
    </row>
    <row r="15" spans="1:10" ht="22.5" customHeight="1" x14ac:dyDescent="0.25">
      <c r="A15" s="31"/>
      <c r="C15" s="74"/>
      <c r="D15" s="135" t="s">
        <v>61</v>
      </c>
      <c r="E15" s="119">
        <v>44256</v>
      </c>
      <c r="F15" s="127">
        <v>9013</v>
      </c>
      <c r="G15" s="121"/>
      <c r="H15" s="117"/>
      <c r="I15" s="121"/>
      <c r="J15" s="137"/>
    </row>
    <row r="16" spans="1:10" ht="22.5" customHeight="1" x14ac:dyDescent="0.25">
      <c r="A16" s="31"/>
      <c r="B16" s="8">
        <f t="shared" si="1"/>
        <v>2</v>
      </c>
      <c r="C16" s="75"/>
      <c r="D16" s="134" t="s">
        <v>63</v>
      </c>
      <c r="E16" s="114">
        <v>44257</v>
      </c>
      <c r="F16" s="127">
        <v>9013</v>
      </c>
      <c r="G16" s="116"/>
      <c r="H16" s="117" t="s">
        <v>62</v>
      </c>
      <c r="I16" s="116"/>
      <c r="J16" s="136"/>
    </row>
    <row r="17" spans="1:10" ht="22.5" customHeight="1" x14ac:dyDescent="0.25">
      <c r="A17" s="31"/>
      <c r="C17" s="75"/>
      <c r="D17" s="134" t="s">
        <v>63</v>
      </c>
      <c r="E17" s="114">
        <v>44257</v>
      </c>
      <c r="F17" s="127">
        <v>9013</v>
      </c>
      <c r="G17" s="116"/>
      <c r="H17" s="117"/>
      <c r="I17" s="116"/>
      <c r="J17" s="136"/>
    </row>
    <row r="18" spans="1:10" ht="22.5" customHeight="1" x14ac:dyDescent="0.25">
      <c r="A18" s="31"/>
      <c r="C18" s="75"/>
      <c r="D18" s="134" t="s">
        <v>63</v>
      </c>
      <c r="E18" s="114">
        <v>44257</v>
      </c>
      <c r="F18" s="127">
        <v>9013</v>
      </c>
      <c r="G18" s="116"/>
      <c r="H18" s="117"/>
      <c r="I18" s="116"/>
      <c r="J18" s="136"/>
    </row>
    <row r="19" spans="1:10" ht="22.5" customHeight="1" x14ac:dyDescent="0.25">
      <c r="A19" s="31"/>
      <c r="C19" s="75"/>
      <c r="D19" s="134" t="s">
        <v>63</v>
      </c>
      <c r="E19" s="114">
        <v>44257</v>
      </c>
      <c r="F19" s="127">
        <v>9013</v>
      </c>
      <c r="G19" s="116"/>
      <c r="H19" s="117"/>
      <c r="I19" s="116"/>
      <c r="J19" s="136"/>
    </row>
    <row r="20" spans="1:10" ht="22.5" customHeight="1" x14ac:dyDescent="0.25">
      <c r="A20" s="31"/>
      <c r="C20" s="75"/>
      <c r="D20" s="134" t="s">
        <v>63</v>
      </c>
      <c r="E20" s="114">
        <v>44257</v>
      </c>
      <c r="F20" s="127">
        <v>9013</v>
      </c>
      <c r="G20" s="116"/>
      <c r="H20" s="117"/>
      <c r="I20" s="116"/>
      <c r="J20" s="136"/>
    </row>
    <row r="21" spans="1:10" ht="22.5" customHeight="1" x14ac:dyDescent="0.25">
      <c r="A21" s="31"/>
      <c r="B21" s="8">
        <f t="shared" si="1"/>
        <v>3</v>
      </c>
      <c r="C21" s="75"/>
      <c r="D21" s="135" t="s">
        <v>64</v>
      </c>
      <c r="E21" s="119">
        <v>44258</v>
      </c>
      <c r="F21" s="127">
        <v>9013</v>
      </c>
      <c r="G21" s="121"/>
      <c r="H21" s="117" t="s">
        <v>62</v>
      </c>
      <c r="I21" s="121"/>
      <c r="J21" s="137"/>
    </row>
    <row r="22" spans="1:10" ht="22.5" customHeight="1" x14ac:dyDescent="0.25">
      <c r="A22" s="31"/>
      <c r="C22" s="75"/>
      <c r="D22" s="135" t="s">
        <v>64</v>
      </c>
      <c r="E22" s="119">
        <v>44258</v>
      </c>
      <c r="F22" s="127">
        <v>9013</v>
      </c>
      <c r="G22" s="121"/>
      <c r="H22" s="117"/>
      <c r="I22" s="121"/>
      <c r="J22" s="137"/>
    </row>
    <row r="23" spans="1:10" ht="22.5" customHeight="1" x14ac:dyDescent="0.25">
      <c r="A23" s="31"/>
      <c r="C23" s="75"/>
      <c r="D23" s="135" t="s">
        <v>64</v>
      </c>
      <c r="E23" s="119">
        <v>44258</v>
      </c>
      <c r="F23" s="127">
        <v>9013</v>
      </c>
      <c r="G23" s="121"/>
      <c r="H23" s="117"/>
      <c r="I23" s="121"/>
      <c r="J23" s="137"/>
    </row>
    <row r="24" spans="1:10" ht="22.5" customHeight="1" x14ac:dyDescent="0.25">
      <c r="A24" s="31"/>
      <c r="C24" s="75"/>
      <c r="D24" s="135" t="s">
        <v>64</v>
      </c>
      <c r="E24" s="119">
        <v>44258</v>
      </c>
      <c r="F24" s="127">
        <v>9013</v>
      </c>
      <c r="G24" s="121"/>
      <c r="H24" s="117"/>
      <c r="I24" s="121"/>
      <c r="J24" s="137"/>
    </row>
    <row r="25" spans="1:10" ht="22.5" customHeight="1" x14ac:dyDescent="0.25">
      <c r="A25" s="31"/>
      <c r="C25" s="75"/>
      <c r="D25" s="135" t="s">
        <v>64</v>
      </c>
      <c r="E25" s="119">
        <v>44258</v>
      </c>
      <c r="F25" s="127">
        <v>9013</v>
      </c>
      <c r="G25" s="121"/>
      <c r="H25" s="117"/>
      <c r="I25" s="121"/>
      <c r="J25" s="137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5"/>
      <c r="D26" s="134" t="s">
        <v>65</v>
      </c>
      <c r="E26" s="114">
        <v>44259</v>
      </c>
      <c r="F26" s="127">
        <v>9013</v>
      </c>
      <c r="G26" s="116"/>
      <c r="H26" s="117" t="s">
        <v>62</v>
      </c>
      <c r="I26" s="116"/>
      <c r="J26" s="136"/>
    </row>
    <row r="27" spans="1:10" ht="22.5" customHeight="1" x14ac:dyDescent="0.25">
      <c r="A27" s="31"/>
      <c r="C27" s="75"/>
      <c r="D27" s="134" t="s">
        <v>65</v>
      </c>
      <c r="E27" s="114">
        <v>44259</v>
      </c>
      <c r="F27" s="127">
        <v>9013</v>
      </c>
      <c r="G27" s="116"/>
      <c r="H27" s="117"/>
      <c r="I27" s="116"/>
      <c r="J27" s="136"/>
    </row>
    <row r="28" spans="1:10" ht="22.5" customHeight="1" x14ac:dyDescent="0.25">
      <c r="A28" s="31"/>
      <c r="C28" s="75"/>
      <c r="D28" s="134" t="s">
        <v>65</v>
      </c>
      <c r="E28" s="114">
        <v>44259</v>
      </c>
      <c r="F28" s="127">
        <v>9013</v>
      </c>
      <c r="G28" s="116"/>
      <c r="H28" s="117"/>
      <c r="I28" s="116"/>
      <c r="J28" s="136"/>
    </row>
    <row r="29" spans="1:10" ht="22.5" customHeight="1" x14ac:dyDescent="0.25">
      <c r="A29" s="31"/>
      <c r="C29" s="75"/>
      <c r="D29" s="134" t="s">
        <v>65</v>
      </c>
      <c r="E29" s="114">
        <v>44259</v>
      </c>
      <c r="F29" s="127">
        <v>9013</v>
      </c>
      <c r="G29" s="116"/>
      <c r="H29" s="117"/>
      <c r="I29" s="116"/>
      <c r="J29" s="136"/>
    </row>
    <row r="30" spans="1:10" ht="22.5" customHeight="1" x14ac:dyDescent="0.25">
      <c r="A30" s="31"/>
      <c r="C30" s="75"/>
      <c r="D30" s="134" t="s">
        <v>65</v>
      </c>
      <c r="E30" s="114">
        <v>44259</v>
      </c>
      <c r="F30" s="127">
        <v>9013</v>
      </c>
      <c r="G30" s="116"/>
      <c r="H30" s="117"/>
      <c r="I30" s="116"/>
      <c r="J30" s="136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5"/>
      <c r="D31" s="135" t="s">
        <v>66</v>
      </c>
      <c r="E31" s="119">
        <v>44260</v>
      </c>
      <c r="F31" s="127">
        <v>9013</v>
      </c>
      <c r="G31" s="121"/>
      <c r="H31" s="117" t="s">
        <v>62</v>
      </c>
      <c r="I31" s="121"/>
      <c r="J31" s="137"/>
    </row>
    <row r="32" spans="1:10" ht="22.5" customHeight="1" x14ac:dyDescent="0.25">
      <c r="A32" s="31"/>
      <c r="C32" s="75"/>
      <c r="D32" s="135" t="s">
        <v>66</v>
      </c>
      <c r="E32" s="119">
        <v>44260</v>
      </c>
      <c r="F32" s="127">
        <v>9013</v>
      </c>
      <c r="G32" s="121"/>
      <c r="H32" s="117"/>
      <c r="I32" s="121"/>
      <c r="J32" s="137"/>
    </row>
    <row r="33" spans="1:10" ht="22.5" customHeight="1" x14ac:dyDescent="0.25">
      <c r="A33" s="31"/>
      <c r="C33" s="75"/>
      <c r="D33" s="135" t="s">
        <v>66</v>
      </c>
      <c r="E33" s="119">
        <v>44260</v>
      </c>
      <c r="F33" s="127">
        <v>9013</v>
      </c>
      <c r="G33" s="121"/>
      <c r="H33" s="117"/>
      <c r="I33" s="121"/>
      <c r="J33" s="137"/>
    </row>
    <row r="34" spans="1:10" ht="22.5" customHeight="1" x14ac:dyDescent="0.25">
      <c r="A34" s="31"/>
      <c r="C34" s="75"/>
      <c r="D34" s="135" t="s">
        <v>66</v>
      </c>
      <c r="E34" s="119">
        <v>44260</v>
      </c>
      <c r="F34" s="127">
        <v>9013</v>
      </c>
      <c r="G34" s="121"/>
      <c r="H34" s="117"/>
      <c r="I34" s="121"/>
      <c r="J34" s="137"/>
    </row>
    <row r="35" spans="1:10" ht="22.5" customHeight="1" x14ac:dyDescent="0.25">
      <c r="A35" s="31"/>
      <c r="C35" s="75"/>
      <c r="D35" s="135" t="s">
        <v>66</v>
      </c>
      <c r="E35" s="119">
        <v>44260</v>
      </c>
      <c r="F35" s="127">
        <v>9013</v>
      </c>
      <c r="G35" s="121"/>
      <c r="H35" s="117"/>
      <c r="I35" s="121"/>
      <c r="J35" s="137"/>
    </row>
    <row r="36" spans="1:10" ht="22.5" customHeight="1" x14ac:dyDescent="0.2">
      <c r="A36" s="31" t="str">
        <f t="shared" si="0"/>
        <v/>
      </c>
      <c r="B36" s="8">
        <f t="shared" si="1"/>
        <v>6</v>
      </c>
      <c r="C36" s="75"/>
      <c r="D36" s="134" t="s">
        <v>67</v>
      </c>
      <c r="E36" s="114">
        <v>44261</v>
      </c>
      <c r="F36" s="128"/>
      <c r="G36" s="129"/>
      <c r="H36" s="132"/>
      <c r="I36" s="129"/>
      <c r="J36" s="138"/>
    </row>
    <row r="37" spans="1:10" ht="22.5" customHeight="1" x14ac:dyDescent="0.2">
      <c r="A37" s="31" t="str">
        <f t="shared" si="0"/>
        <v/>
      </c>
      <c r="B37" s="8">
        <f t="shared" si="1"/>
        <v>7</v>
      </c>
      <c r="C37" s="75"/>
      <c r="D37" s="135" t="s">
        <v>68</v>
      </c>
      <c r="E37" s="119">
        <v>44262</v>
      </c>
      <c r="F37" s="128"/>
      <c r="G37" s="129"/>
      <c r="H37" s="130"/>
      <c r="I37" s="129"/>
      <c r="J37" s="138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5"/>
      <c r="D38" s="134" t="s">
        <v>61</v>
      </c>
      <c r="E38" s="114">
        <v>44263</v>
      </c>
      <c r="F38" s="127">
        <v>9013</v>
      </c>
      <c r="G38" s="116"/>
      <c r="H38" s="117" t="s">
        <v>62</v>
      </c>
      <c r="I38" s="116"/>
      <c r="J38" s="136"/>
    </row>
    <row r="39" spans="1:10" ht="22.5" customHeight="1" x14ac:dyDescent="0.25">
      <c r="A39" s="31"/>
      <c r="C39" s="75"/>
      <c r="D39" s="134" t="s">
        <v>61</v>
      </c>
      <c r="E39" s="114">
        <v>44263</v>
      </c>
      <c r="F39" s="127">
        <v>9013</v>
      </c>
      <c r="G39" s="116"/>
      <c r="H39" s="117"/>
      <c r="I39" s="116"/>
      <c r="J39" s="136"/>
    </row>
    <row r="40" spans="1:10" ht="22.5" customHeight="1" x14ac:dyDescent="0.25">
      <c r="A40" s="31"/>
      <c r="C40" s="75"/>
      <c r="D40" s="134" t="s">
        <v>61</v>
      </c>
      <c r="E40" s="114">
        <v>44263</v>
      </c>
      <c r="F40" s="127">
        <v>9013</v>
      </c>
      <c r="G40" s="116"/>
      <c r="H40" s="117"/>
      <c r="I40" s="116"/>
      <c r="J40" s="136"/>
    </row>
    <row r="41" spans="1:10" ht="22.5" customHeight="1" x14ac:dyDescent="0.25">
      <c r="A41" s="31"/>
      <c r="C41" s="75"/>
      <c r="D41" s="134" t="s">
        <v>61</v>
      </c>
      <c r="E41" s="114">
        <v>44263</v>
      </c>
      <c r="F41" s="127">
        <v>9013</v>
      </c>
      <c r="G41" s="116"/>
      <c r="H41" s="117"/>
      <c r="I41" s="116"/>
      <c r="J41" s="136"/>
    </row>
    <row r="42" spans="1:10" ht="22.5" customHeight="1" x14ac:dyDescent="0.25">
      <c r="A42" s="31"/>
      <c r="C42" s="75"/>
      <c r="D42" s="134" t="s">
        <v>61</v>
      </c>
      <c r="E42" s="114">
        <v>44263</v>
      </c>
      <c r="F42" s="127">
        <v>9013</v>
      </c>
      <c r="G42" s="116"/>
      <c r="H42" s="117"/>
      <c r="I42" s="116"/>
      <c r="J42" s="136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5"/>
      <c r="D43" s="135" t="s">
        <v>63</v>
      </c>
      <c r="E43" s="119">
        <v>44264</v>
      </c>
      <c r="F43" s="127">
        <v>9013</v>
      </c>
      <c r="G43" s="121"/>
      <c r="H43" s="117" t="s">
        <v>62</v>
      </c>
      <c r="I43" s="121"/>
      <c r="J43" s="137"/>
    </row>
    <row r="44" spans="1:10" ht="22.5" customHeight="1" x14ac:dyDescent="0.25">
      <c r="A44" s="31"/>
      <c r="C44" s="75"/>
      <c r="D44" s="135" t="s">
        <v>63</v>
      </c>
      <c r="E44" s="119">
        <v>44264</v>
      </c>
      <c r="F44" s="127">
        <v>9013</v>
      </c>
      <c r="G44" s="121"/>
      <c r="H44" s="117"/>
      <c r="I44" s="121"/>
      <c r="J44" s="137"/>
    </row>
    <row r="45" spans="1:10" ht="22.5" customHeight="1" x14ac:dyDescent="0.25">
      <c r="A45" s="31"/>
      <c r="C45" s="75"/>
      <c r="D45" s="135" t="s">
        <v>63</v>
      </c>
      <c r="E45" s="119">
        <v>44264</v>
      </c>
      <c r="F45" s="127">
        <v>9013</v>
      </c>
      <c r="G45" s="121"/>
      <c r="H45" s="117"/>
      <c r="I45" s="121"/>
      <c r="J45" s="137"/>
    </row>
    <row r="46" spans="1:10" ht="22.5" customHeight="1" x14ac:dyDescent="0.25">
      <c r="A46" s="31"/>
      <c r="C46" s="75"/>
      <c r="D46" s="135" t="s">
        <v>63</v>
      </c>
      <c r="E46" s="119">
        <v>44264</v>
      </c>
      <c r="F46" s="127">
        <v>9013</v>
      </c>
      <c r="G46" s="121"/>
      <c r="H46" s="117"/>
      <c r="I46" s="121"/>
      <c r="J46" s="137"/>
    </row>
    <row r="47" spans="1:10" ht="22.5" customHeight="1" x14ac:dyDescent="0.25">
      <c r="A47" s="31"/>
      <c r="C47" s="75"/>
      <c r="D47" s="135" t="s">
        <v>63</v>
      </c>
      <c r="E47" s="119">
        <v>44264</v>
      </c>
      <c r="F47" s="127">
        <v>9013</v>
      </c>
      <c r="G47" s="121"/>
      <c r="H47" s="117"/>
      <c r="I47" s="121"/>
      <c r="J47" s="137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5"/>
      <c r="D48" s="134" t="s">
        <v>64</v>
      </c>
      <c r="E48" s="114">
        <v>44265</v>
      </c>
      <c r="F48" s="127">
        <v>9013</v>
      </c>
      <c r="G48" s="116"/>
      <c r="H48" s="117" t="s">
        <v>62</v>
      </c>
      <c r="I48" s="116"/>
      <c r="J48" s="136"/>
    </row>
    <row r="49" spans="1:10" ht="22.5" customHeight="1" x14ac:dyDescent="0.25">
      <c r="A49" s="31"/>
      <c r="C49" s="75"/>
      <c r="D49" s="134" t="s">
        <v>64</v>
      </c>
      <c r="E49" s="114">
        <v>44265</v>
      </c>
      <c r="F49" s="127">
        <v>9013</v>
      </c>
      <c r="G49" s="116"/>
      <c r="H49" s="117"/>
      <c r="I49" s="116"/>
      <c r="J49" s="136"/>
    </row>
    <row r="50" spans="1:10" ht="22.5" customHeight="1" x14ac:dyDescent="0.25">
      <c r="A50" s="31"/>
      <c r="C50" s="75"/>
      <c r="D50" s="134" t="s">
        <v>64</v>
      </c>
      <c r="E50" s="114">
        <v>44265</v>
      </c>
      <c r="F50" s="127">
        <v>9013</v>
      </c>
      <c r="G50" s="116"/>
      <c r="H50" s="117"/>
      <c r="I50" s="116"/>
      <c r="J50" s="136"/>
    </row>
    <row r="51" spans="1:10" ht="22.5" customHeight="1" x14ac:dyDescent="0.25">
      <c r="A51" s="31"/>
      <c r="C51" s="75"/>
      <c r="D51" s="134" t="s">
        <v>64</v>
      </c>
      <c r="E51" s="114">
        <v>44265</v>
      </c>
      <c r="F51" s="127">
        <v>9013</v>
      </c>
      <c r="G51" s="116"/>
      <c r="H51" s="117"/>
      <c r="I51" s="116"/>
      <c r="J51" s="136"/>
    </row>
    <row r="52" spans="1:10" ht="22.5" customHeight="1" x14ac:dyDescent="0.25">
      <c r="A52" s="31"/>
      <c r="C52" s="75"/>
      <c r="D52" s="134" t="s">
        <v>64</v>
      </c>
      <c r="E52" s="114">
        <v>44265</v>
      </c>
      <c r="F52" s="127">
        <v>9013</v>
      </c>
      <c r="G52" s="116"/>
      <c r="H52" s="117"/>
      <c r="I52" s="116"/>
      <c r="J52" s="136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7"/>
      <c r="D53" s="135" t="s">
        <v>65</v>
      </c>
      <c r="E53" s="119">
        <v>44266</v>
      </c>
      <c r="F53" s="127">
        <v>9013</v>
      </c>
      <c r="G53" s="121"/>
      <c r="H53" s="117" t="s">
        <v>62</v>
      </c>
      <c r="I53" s="121"/>
      <c r="J53" s="137"/>
    </row>
    <row r="54" spans="1:10" s="69" customFormat="1" ht="22.5" customHeight="1" x14ac:dyDescent="0.25">
      <c r="A54" s="31"/>
      <c r="C54" s="77"/>
      <c r="D54" s="135" t="s">
        <v>65</v>
      </c>
      <c r="E54" s="119">
        <v>44266</v>
      </c>
      <c r="F54" s="127">
        <v>9013</v>
      </c>
      <c r="G54" s="121"/>
      <c r="H54" s="117"/>
      <c r="I54" s="121"/>
      <c r="J54" s="137"/>
    </row>
    <row r="55" spans="1:10" s="69" customFormat="1" ht="22.5" customHeight="1" x14ac:dyDescent="0.25">
      <c r="A55" s="31"/>
      <c r="C55" s="77"/>
      <c r="D55" s="135" t="s">
        <v>65</v>
      </c>
      <c r="E55" s="119">
        <v>44266</v>
      </c>
      <c r="F55" s="127">
        <v>9013</v>
      </c>
      <c r="G55" s="121"/>
      <c r="H55" s="117"/>
      <c r="I55" s="121"/>
      <c r="J55" s="137"/>
    </row>
    <row r="56" spans="1:10" s="69" customFormat="1" ht="22.5" customHeight="1" x14ac:dyDescent="0.25">
      <c r="A56" s="31"/>
      <c r="C56" s="77"/>
      <c r="D56" s="135" t="s">
        <v>65</v>
      </c>
      <c r="E56" s="119">
        <v>44266</v>
      </c>
      <c r="F56" s="127">
        <v>9013</v>
      </c>
      <c r="G56" s="121"/>
      <c r="H56" s="117"/>
      <c r="I56" s="121"/>
      <c r="J56" s="137"/>
    </row>
    <row r="57" spans="1:10" s="69" customFormat="1" ht="22.5" customHeight="1" x14ac:dyDescent="0.25">
      <c r="A57" s="31"/>
      <c r="C57" s="77"/>
      <c r="D57" s="135" t="s">
        <v>65</v>
      </c>
      <c r="E57" s="119">
        <v>44266</v>
      </c>
      <c r="F57" s="127">
        <v>9013</v>
      </c>
      <c r="G57" s="121"/>
      <c r="H57" s="117"/>
      <c r="I57" s="121"/>
      <c r="J57" s="137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7"/>
      <c r="D58" s="134" t="s">
        <v>66</v>
      </c>
      <c r="E58" s="114">
        <v>44267</v>
      </c>
      <c r="F58" s="127">
        <v>9013</v>
      </c>
      <c r="G58" s="129"/>
      <c r="H58" s="117" t="s">
        <v>62</v>
      </c>
      <c r="I58" s="129"/>
      <c r="J58" s="138"/>
    </row>
    <row r="59" spans="1:10" s="69" customFormat="1" ht="22.5" customHeight="1" x14ac:dyDescent="0.25">
      <c r="A59" s="31"/>
      <c r="C59" s="77"/>
      <c r="D59" s="134" t="s">
        <v>66</v>
      </c>
      <c r="E59" s="114">
        <v>44267</v>
      </c>
      <c r="F59" s="127">
        <v>9013</v>
      </c>
      <c r="G59" s="129"/>
      <c r="H59" s="117"/>
      <c r="I59" s="129"/>
      <c r="J59" s="138"/>
    </row>
    <row r="60" spans="1:10" s="69" customFormat="1" ht="22.5" customHeight="1" x14ac:dyDescent="0.25">
      <c r="A60" s="31"/>
      <c r="C60" s="77"/>
      <c r="D60" s="134" t="s">
        <v>66</v>
      </c>
      <c r="E60" s="114">
        <v>44267</v>
      </c>
      <c r="F60" s="127">
        <v>9013</v>
      </c>
      <c r="G60" s="129"/>
      <c r="H60" s="117"/>
      <c r="I60" s="129"/>
      <c r="J60" s="138"/>
    </row>
    <row r="61" spans="1:10" s="69" customFormat="1" ht="22.5" customHeight="1" x14ac:dyDescent="0.25">
      <c r="A61" s="31"/>
      <c r="C61" s="77"/>
      <c r="D61" s="134" t="s">
        <v>66</v>
      </c>
      <c r="E61" s="114">
        <v>44267</v>
      </c>
      <c r="F61" s="127">
        <v>9013</v>
      </c>
      <c r="G61" s="129"/>
      <c r="H61" s="117"/>
      <c r="I61" s="129"/>
      <c r="J61" s="138"/>
    </row>
    <row r="62" spans="1:10" s="69" customFormat="1" ht="22.5" customHeight="1" x14ac:dyDescent="0.25">
      <c r="A62" s="31"/>
      <c r="C62" s="77"/>
      <c r="D62" s="134" t="s">
        <v>66</v>
      </c>
      <c r="E62" s="114">
        <v>44267</v>
      </c>
      <c r="F62" s="127">
        <v>9013</v>
      </c>
      <c r="G62" s="129"/>
      <c r="H62" s="117"/>
      <c r="I62" s="129"/>
      <c r="J62" s="138"/>
    </row>
    <row r="63" spans="1:10" ht="22.5" customHeight="1" x14ac:dyDescent="0.2">
      <c r="A63" s="31" t="str">
        <f t="shared" si="0"/>
        <v/>
      </c>
      <c r="B63" s="8">
        <f t="shared" si="1"/>
        <v>6</v>
      </c>
      <c r="C63" s="75"/>
      <c r="D63" s="134" t="s">
        <v>67</v>
      </c>
      <c r="E63" s="114">
        <v>44268</v>
      </c>
      <c r="F63" s="115"/>
      <c r="G63" s="116"/>
      <c r="H63" s="118"/>
      <c r="I63" s="116"/>
      <c r="J63" s="136"/>
    </row>
    <row r="64" spans="1:10" ht="22.5" customHeight="1" x14ac:dyDescent="0.2">
      <c r="A64" s="31" t="str">
        <f t="shared" si="0"/>
        <v/>
      </c>
      <c r="B64" s="8">
        <f t="shared" si="1"/>
        <v>7</v>
      </c>
      <c r="C64" s="75"/>
      <c r="D64" s="135" t="s">
        <v>68</v>
      </c>
      <c r="E64" s="119">
        <v>44269</v>
      </c>
      <c r="F64" s="128"/>
      <c r="G64" s="129"/>
      <c r="H64" s="130"/>
      <c r="I64" s="129"/>
      <c r="J64" s="138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5"/>
      <c r="D65" s="134" t="s">
        <v>61</v>
      </c>
      <c r="E65" s="114">
        <v>44270</v>
      </c>
      <c r="F65" s="127">
        <v>9013</v>
      </c>
      <c r="G65" s="116"/>
      <c r="H65" s="117" t="s">
        <v>62</v>
      </c>
      <c r="I65" s="116"/>
      <c r="J65" s="136"/>
    </row>
    <row r="66" spans="1:10" ht="22.5" customHeight="1" x14ac:dyDescent="0.25">
      <c r="A66" s="31"/>
      <c r="C66" s="75"/>
      <c r="D66" s="134" t="s">
        <v>61</v>
      </c>
      <c r="E66" s="114">
        <v>44270</v>
      </c>
      <c r="F66" s="127">
        <v>9013</v>
      </c>
      <c r="G66" s="116"/>
      <c r="H66" s="117"/>
      <c r="I66" s="116"/>
      <c r="J66" s="136"/>
    </row>
    <row r="67" spans="1:10" ht="22.5" customHeight="1" x14ac:dyDescent="0.25">
      <c r="A67" s="31"/>
      <c r="C67" s="75"/>
      <c r="D67" s="134" t="s">
        <v>61</v>
      </c>
      <c r="E67" s="114">
        <v>44270</v>
      </c>
      <c r="F67" s="127">
        <v>9013</v>
      </c>
      <c r="G67" s="116"/>
      <c r="H67" s="117"/>
      <c r="I67" s="116"/>
      <c r="J67" s="136"/>
    </row>
    <row r="68" spans="1:10" ht="22.5" customHeight="1" x14ac:dyDescent="0.25">
      <c r="A68" s="31"/>
      <c r="C68" s="75"/>
      <c r="D68" s="134" t="s">
        <v>61</v>
      </c>
      <c r="E68" s="114">
        <v>44270</v>
      </c>
      <c r="F68" s="127">
        <v>9013</v>
      </c>
      <c r="G68" s="116"/>
      <c r="H68" s="117"/>
      <c r="I68" s="116"/>
      <c r="J68" s="136"/>
    </row>
    <row r="69" spans="1:10" ht="22.5" customHeight="1" x14ac:dyDescent="0.25">
      <c r="A69" s="31"/>
      <c r="C69" s="75"/>
      <c r="D69" s="134" t="s">
        <v>61</v>
      </c>
      <c r="E69" s="114">
        <v>44270</v>
      </c>
      <c r="F69" s="127">
        <v>9013</v>
      </c>
      <c r="G69" s="116"/>
      <c r="H69" s="117"/>
      <c r="I69" s="116"/>
      <c r="J69" s="136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5"/>
      <c r="D70" s="135" t="s">
        <v>63</v>
      </c>
      <c r="E70" s="119">
        <v>44271</v>
      </c>
      <c r="F70" s="127">
        <v>9013</v>
      </c>
      <c r="G70" s="121"/>
      <c r="H70" s="117" t="s">
        <v>62</v>
      </c>
      <c r="I70" s="121"/>
      <c r="J70" s="137"/>
    </row>
    <row r="71" spans="1:10" ht="22.5" customHeight="1" x14ac:dyDescent="0.25">
      <c r="A71" s="31"/>
      <c r="C71" s="75"/>
      <c r="D71" s="135" t="s">
        <v>63</v>
      </c>
      <c r="E71" s="119">
        <v>44271</v>
      </c>
      <c r="F71" s="127">
        <v>9013</v>
      </c>
      <c r="G71" s="121"/>
      <c r="H71" s="117"/>
      <c r="I71" s="121"/>
      <c r="J71" s="137"/>
    </row>
    <row r="72" spans="1:10" ht="22.5" customHeight="1" x14ac:dyDescent="0.25">
      <c r="A72" s="31"/>
      <c r="C72" s="75"/>
      <c r="D72" s="135" t="s">
        <v>63</v>
      </c>
      <c r="E72" s="119">
        <v>44271</v>
      </c>
      <c r="F72" s="127">
        <v>9013</v>
      </c>
      <c r="G72" s="121"/>
      <c r="H72" s="117"/>
      <c r="I72" s="121"/>
      <c r="J72" s="137"/>
    </row>
    <row r="73" spans="1:10" ht="22.5" customHeight="1" x14ac:dyDescent="0.25">
      <c r="A73" s="31"/>
      <c r="C73" s="75"/>
      <c r="D73" s="135" t="s">
        <v>63</v>
      </c>
      <c r="E73" s="119">
        <v>44271</v>
      </c>
      <c r="F73" s="127">
        <v>9013</v>
      </c>
      <c r="G73" s="121"/>
      <c r="H73" s="117"/>
      <c r="I73" s="121"/>
      <c r="J73" s="137"/>
    </row>
    <row r="74" spans="1:10" ht="22.5" customHeight="1" x14ac:dyDescent="0.25">
      <c r="A74" s="31"/>
      <c r="C74" s="75"/>
      <c r="D74" s="135" t="s">
        <v>63</v>
      </c>
      <c r="E74" s="119">
        <v>44271</v>
      </c>
      <c r="F74" s="127">
        <v>9013</v>
      </c>
      <c r="G74" s="121"/>
      <c r="H74" s="117"/>
      <c r="I74" s="121"/>
      <c r="J74" s="137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5"/>
      <c r="D75" s="134" t="s">
        <v>64</v>
      </c>
      <c r="E75" s="114">
        <v>44272</v>
      </c>
      <c r="F75" s="127">
        <v>9013</v>
      </c>
      <c r="G75" s="116"/>
      <c r="H75" s="117" t="s">
        <v>62</v>
      </c>
      <c r="I75" s="116"/>
      <c r="J75" s="136"/>
    </row>
    <row r="76" spans="1:10" ht="22.5" customHeight="1" x14ac:dyDescent="0.25">
      <c r="A76" s="31"/>
      <c r="C76" s="75"/>
      <c r="D76" s="134" t="s">
        <v>64</v>
      </c>
      <c r="E76" s="114">
        <v>44272</v>
      </c>
      <c r="F76" s="127">
        <v>9013</v>
      </c>
      <c r="G76" s="116"/>
      <c r="H76" s="117"/>
      <c r="I76" s="116"/>
      <c r="J76" s="136"/>
    </row>
    <row r="77" spans="1:10" ht="22.5" customHeight="1" x14ac:dyDescent="0.25">
      <c r="A77" s="31"/>
      <c r="C77" s="75"/>
      <c r="D77" s="134" t="s">
        <v>64</v>
      </c>
      <c r="E77" s="114">
        <v>44272</v>
      </c>
      <c r="F77" s="127">
        <v>9013</v>
      </c>
      <c r="G77" s="116"/>
      <c r="H77" s="117"/>
      <c r="I77" s="116"/>
      <c r="J77" s="136"/>
    </row>
    <row r="78" spans="1:10" ht="22.5" customHeight="1" x14ac:dyDescent="0.25">
      <c r="A78" s="31"/>
      <c r="C78" s="75"/>
      <c r="D78" s="134" t="s">
        <v>64</v>
      </c>
      <c r="E78" s="114">
        <v>44272</v>
      </c>
      <c r="F78" s="127">
        <v>9013</v>
      </c>
      <c r="G78" s="116"/>
      <c r="H78" s="117"/>
      <c r="I78" s="116"/>
      <c r="J78" s="136"/>
    </row>
    <row r="79" spans="1:10" ht="22.5" customHeight="1" x14ac:dyDescent="0.25">
      <c r="A79" s="31"/>
      <c r="C79" s="75"/>
      <c r="D79" s="134" t="s">
        <v>64</v>
      </c>
      <c r="E79" s="114">
        <v>44272</v>
      </c>
      <c r="F79" s="127">
        <v>9013</v>
      </c>
      <c r="G79" s="116"/>
      <c r="H79" s="117"/>
      <c r="I79" s="116"/>
      <c r="J79" s="136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5"/>
      <c r="D80" s="135" t="s">
        <v>65</v>
      </c>
      <c r="E80" s="119">
        <v>44273</v>
      </c>
      <c r="F80" s="127">
        <v>9013</v>
      </c>
      <c r="G80" s="121"/>
      <c r="H80" s="117" t="s">
        <v>62</v>
      </c>
      <c r="I80" s="121"/>
      <c r="J80" s="137"/>
    </row>
    <row r="81" spans="1:10" ht="22.5" customHeight="1" x14ac:dyDescent="0.25">
      <c r="A81" s="31"/>
      <c r="C81" s="75"/>
      <c r="D81" s="135" t="s">
        <v>65</v>
      </c>
      <c r="E81" s="119">
        <v>44273</v>
      </c>
      <c r="F81" s="127">
        <v>9013</v>
      </c>
      <c r="G81" s="121"/>
      <c r="H81" s="117"/>
      <c r="I81" s="121"/>
      <c r="J81" s="137"/>
    </row>
    <row r="82" spans="1:10" ht="22.5" customHeight="1" x14ac:dyDescent="0.25">
      <c r="A82" s="31"/>
      <c r="C82" s="75"/>
      <c r="D82" s="135" t="s">
        <v>65</v>
      </c>
      <c r="E82" s="119">
        <v>44273</v>
      </c>
      <c r="F82" s="127">
        <v>9013</v>
      </c>
      <c r="G82" s="121"/>
      <c r="H82" s="117"/>
      <c r="I82" s="121"/>
      <c r="J82" s="137"/>
    </row>
    <row r="83" spans="1:10" ht="22.5" customHeight="1" x14ac:dyDescent="0.25">
      <c r="A83" s="31"/>
      <c r="C83" s="75"/>
      <c r="D83" s="135" t="s">
        <v>65</v>
      </c>
      <c r="E83" s="119">
        <v>44273</v>
      </c>
      <c r="F83" s="127">
        <v>9013</v>
      </c>
      <c r="G83" s="121"/>
      <c r="H83" s="117"/>
      <c r="I83" s="121"/>
      <c r="J83" s="137"/>
    </row>
    <row r="84" spans="1:10" ht="22.5" customHeight="1" x14ac:dyDescent="0.25">
      <c r="A84" s="31"/>
      <c r="C84" s="75"/>
      <c r="D84" s="135" t="s">
        <v>65</v>
      </c>
      <c r="E84" s="119">
        <v>44273</v>
      </c>
      <c r="F84" s="127">
        <v>9013</v>
      </c>
      <c r="G84" s="121"/>
      <c r="H84" s="117"/>
      <c r="I84" s="121"/>
      <c r="J84" s="137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5"/>
      <c r="D85" s="134" t="s">
        <v>66</v>
      </c>
      <c r="E85" s="114">
        <v>44274</v>
      </c>
      <c r="F85" s="127">
        <v>9013</v>
      </c>
      <c r="G85" s="129"/>
      <c r="H85" s="117" t="s">
        <v>62</v>
      </c>
      <c r="I85" s="129"/>
      <c r="J85" s="138"/>
    </row>
    <row r="86" spans="1:10" ht="22.5" customHeight="1" x14ac:dyDescent="0.25">
      <c r="A86" s="31"/>
      <c r="C86" s="75"/>
      <c r="D86" s="134" t="s">
        <v>66</v>
      </c>
      <c r="E86" s="114">
        <v>44274</v>
      </c>
      <c r="F86" s="127">
        <v>9013</v>
      </c>
      <c r="G86" s="129"/>
      <c r="H86" s="117"/>
      <c r="I86" s="129"/>
      <c r="J86" s="138"/>
    </row>
    <row r="87" spans="1:10" ht="22.5" customHeight="1" x14ac:dyDescent="0.25">
      <c r="A87" s="31"/>
      <c r="C87" s="75"/>
      <c r="D87" s="134" t="s">
        <v>66</v>
      </c>
      <c r="E87" s="114">
        <v>44274</v>
      </c>
      <c r="F87" s="127">
        <v>9013</v>
      </c>
      <c r="G87" s="129"/>
      <c r="H87" s="117"/>
      <c r="I87" s="129"/>
      <c r="J87" s="138"/>
    </row>
    <row r="88" spans="1:10" ht="22.5" customHeight="1" x14ac:dyDescent="0.25">
      <c r="A88" s="31"/>
      <c r="C88" s="75"/>
      <c r="D88" s="134" t="s">
        <v>66</v>
      </c>
      <c r="E88" s="114">
        <v>44274</v>
      </c>
      <c r="F88" s="127">
        <v>9013</v>
      </c>
      <c r="G88" s="129"/>
      <c r="H88" s="117"/>
      <c r="I88" s="129"/>
      <c r="J88" s="138"/>
    </row>
    <row r="89" spans="1:10" ht="22.5" customHeight="1" x14ac:dyDescent="0.25">
      <c r="A89" s="31"/>
      <c r="C89" s="75"/>
      <c r="D89" s="134" t="s">
        <v>66</v>
      </c>
      <c r="E89" s="114">
        <v>44274</v>
      </c>
      <c r="F89" s="127">
        <v>9013</v>
      </c>
      <c r="G89" s="129"/>
      <c r="H89" s="117"/>
      <c r="I89" s="129"/>
      <c r="J89" s="138"/>
    </row>
    <row r="90" spans="1:10" ht="22.5" customHeight="1" x14ac:dyDescent="0.2">
      <c r="A90" s="31" t="str">
        <f t="shared" si="0"/>
        <v/>
      </c>
      <c r="B90" s="8">
        <f t="shared" si="1"/>
        <v>6</v>
      </c>
      <c r="C90" s="75"/>
      <c r="D90" s="134" t="s">
        <v>67</v>
      </c>
      <c r="E90" s="114">
        <v>44275</v>
      </c>
      <c r="F90" s="115"/>
      <c r="G90" s="116"/>
      <c r="H90" s="118"/>
      <c r="I90" s="116"/>
      <c r="J90" s="136"/>
    </row>
    <row r="91" spans="1:10" ht="22.5" customHeight="1" x14ac:dyDescent="0.2">
      <c r="A91" s="31" t="str">
        <f t="shared" si="0"/>
        <v/>
      </c>
      <c r="B91" s="8">
        <f t="shared" si="1"/>
        <v>7</v>
      </c>
      <c r="C91" s="75"/>
      <c r="D91" s="135" t="s">
        <v>68</v>
      </c>
      <c r="E91" s="119">
        <v>44276</v>
      </c>
      <c r="F91" s="120"/>
      <c r="G91" s="121"/>
      <c r="H91" s="122"/>
      <c r="I91" s="121"/>
      <c r="J91" s="137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5"/>
      <c r="D92" s="134" t="s">
        <v>61</v>
      </c>
      <c r="E92" s="114">
        <v>44277</v>
      </c>
      <c r="F92" s="127">
        <v>9013</v>
      </c>
      <c r="G92" s="116"/>
      <c r="H92" s="117" t="s">
        <v>62</v>
      </c>
      <c r="I92" s="116"/>
      <c r="J92" s="136"/>
    </row>
    <row r="93" spans="1:10" ht="22.5" customHeight="1" x14ac:dyDescent="0.25">
      <c r="A93" s="31"/>
      <c r="C93" s="75"/>
      <c r="D93" s="134" t="s">
        <v>61</v>
      </c>
      <c r="E93" s="114">
        <v>44277</v>
      </c>
      <c r="F93" s="127">
        <v>9013</v>
      </c>
      <c r="G93" s="116"/>
      <c r="H93" s="117"/>
      <c r="I93" s="116"/>
      <c r="J93" s="136"/>
    </row>
    <row r="94" spans="1:10" ht="22.5" customHeight="1" x14ac:dyDescent="0.25">
      <c r="A94" s="31"/>
      <c r="C94" s="75"/>
      <c r="D94" s="134" t="s">
        <v>61</v>
      </c>
      <c r="E94" s="114">
        <v>44277</v>
      </c>
      <c r="F94" s="127">
        <v>9013</v>
      </c>
      <c r="G94" s="116"/>
      <c r="H94" s="117"/>
      <c r="I94" s="116"/>
      <c r="J94" s="136"/>
    </row>
    <row r="95" spans="1:10" ht="22.5" customHeight="1" x14ac:dyDescent="0.25">
      <c r="A95" s="31"/>
      <c r="C95" s="75"/>
      <c r="D95" s="134" t="s">
        <v>61</v>
      </c>
      <c r="E95" s="114">
        <v>44277</v>
      </c>
      <c r="F95" s="127">
        <v>9013</v>
      </c>
      <c r="G95" s="116"/>
      <c r="H95" s="117"/>
      <c r="I95" s="116"/>
      <c r="J95" s="136"/>
    </row>
    <row r="96" spans="1:10" ht="22.5" customHeight="1" x14ac:dyDescent="0.25">
      <c r="A96" s="31"/>
      <c r="C96" s="75"/>
      <c r="D96" s="134" t="s">
        <v>61</v>
      </c>
      <c r="E96" s="114">
        <v>44277</v>
      </c>
      <c r="F96" s="127">
        <v>9013</v>
      </c>
      <c r="G96" s="116"/>
      <c r="H96" s="117"/>
      <c r="I96" s="116"/>
      <c r="J96" s="136"/>
    </row>
    <row r="97" spans="1:10" ht="22.5" customHeight="1" x14ac:dyDescent="0.25">
      <c r="A97" s="31"/>
      <c r="C97" s="75"/>
      <c r="D97" s="134" t="s">
        <v>61</v>
      </c>
      <c r="E97" s="114">
        <v>44277</v>
      </c>
      <c r="F97" s="127">
        <v>9013</v>
      </c>
      <c r="G97" s="116"/>
      <c r="H97" s="117"/>
      <c r="I97" s="116"/>
      <c r="J97" s="136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5"/>
      <c r="D98" s="135" t="s">
        <v>63</v>
      </c>
      <c r="E98" s="119">
        <v>44278</v>
      </c>
      <c r="F98" s="127">
        <v>9013</v>
      </c>
      <c r="G98" s="121"/>
      <c r="H98" s="117" t="s">
        <v>62</v>
      </c>
      <c r="I98" s="121"/>
      <c r="J98" s="137"/>
    </row>
    <row r="99" spans="1:10" ht="22.5" customHeight="1" x14ac:dyDescent="0.25">
      <c r="A99" s="31"/>
      <c r="C99" s="75"/>
      <c r="D99" s="135" t="s">
        <v>63</v>
      </c>
      <c r="E99" s="119">
        <v>44278</v>
      </c>
      <c r="F99" s="127">
        <v>9013</v>
      </c>
      <c r="G99" s="121"/>
      <c r="H99" s="117"/>
      <c r="I99" s="121"/>
      <c r="J99" s="137"/>
    </row>
    <row r="100" spans="1:10" ht="22.5" customHeight="1" x14ac:dyDescent="0.25">
      <c r="A100" s="31"/>
      <c r="C100" s="75"/>
      <c r="D100" s="135" t="s">
        <v>63</v>
      </c>
      <c r="E100" s="119">
        <v>44278</v>
      </c>
      <c r="F100" s="127">
        <v>9013</v>
      </c>
      <c r="G100" s="121"/>
      <c r="H100" s="117"/>
      <c r="I100" s="121"/>
      <c r="J100" s="137"/>
    </row>
    <row r="101" spans="1:10" ht="22.5" customHeight="1" x14ac:dyDescent="0.25">
      <c r="A101" s="31"/>
      <c r="C101" s="75"/>
      <c r="D101" s="135" t="s">
        <v>63</v>
      </c>
      <c r="E101" s="119">
        <v>44278</v>
      </c>
      <c r="F101" s="127">
        <v>9013</v>
      </c>
      <c r="G101" s="121"/>
      <c r="H101" s="117"/>
      <c r="I101" s="121"/>
      <c r="J101" s="137"/>
    </row>
    <row r="102" spans="1:10" ht="22.5" customHeight="1" x14ac:dyDescent="0.25">
      <c r="A102" s="31"/>
      <c r="C102" s="75"/>
      <c r="D102" s="135" t="s">
        <v>63</v>
      </c>
      <c r="E102" s="119">
        <v>44278</v>
      </c>
      <c r="F102" s="127">
        <v>9013</v>
      </c>
      <c r="G102" s="121"/>
      <c r="H102" s="117"/>
      <c r="I102" s="121"/>
      <c r="J102" s="137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5"/>
      <c r="D103" s="134" t="s">
        <v>64</v>
      </c>
      <c r="E103" s="114">
        <v>44279</v>
      </c>
      <c r="F103" s="127">
        <v>9002</v>
      </c>
      <c r="G103" s="147" t="s">
        <v>77</v>
      </c>
      <c r="H103" s="118" t="s">
        <v>69</v>
      </c>
      <c r="I103" s="116" t="s">
        <v>70</v>
      </c>
      <c r="J103" s="136">
        <v>6</v>
      </c>
    </row>
    <row r="104" spans="1:10" ht="22.5" customHeight="1" x14ac:dyDescent="0.25">
      <c r="A104" s="31"/>
      <c r="C104" s="75"/>
      <c r="D104" s="134" t="s">
        <v>64</v>
      </c>
      <c r="E104" s="114">
        <v>44279</v>
      </c>
      <c r="F104" s="127">
        <v>9009</v>
      </c>
      <c r="G104" s="116"/>
      <c r="H104" s="118" t="s">
        <v>71</v>
      </c>
      <c r="I104" s="116" t="s">
        <v>70</v>
      </c>
      <c r="J104" s="136">
        <v>2</v>
      </c>
    </row>
    <row r="105" spans="1:10" ht="22.5" customHeight="1" x14ac:dyDescent="0.2">
      <c r="A105" s="31"/>
      <c r="C105" s="75"/>
      <c r="D105" s="134" t="s">
        <v>64</v>
      </c>
      <c r="E105" s="114">
        <v>44279</v>
      </c>
      <c r="F105" s="115"/>
      <c r="G105" s="116"/>
      <c r="H105" s="118"/>
      <c r="I105" s="116"/>
      <c r="J105" s="136"/>
    </row>
    <row r="106" spans="1:10" ht="22.5" customHeight="1" x14ac:dyDescent="0.2">
      <c r="A106" s="31"/>
      <c r="C106" s="75"/>
      <c r="D106" s="134" t="s">
        <v>64</v>
      </c>
      <c r="E106" s="114">
        <v>44279</v>
      </c>
      <c r="F106" s="115"/>
      <c r="G106" s="116"/>
      <c r="H106" s="118"/>
      <c r="I106" s="116"/>
      <c r="J106" s="136"/>
    </row>
    <row r="107" spans="1:10" ht="22.5" customHeight="1" x14ac:dyDescent="0.2">
      <c r="A107" s="31"/>
      <c r="C107" s="75"/>
      <c r="D107" s="134" t="s">
        <v>64</v>
      </c>
      <c r="E107" s="114">
        <v>44279</v>
      </c>
      <c r="F107" s="115"/>
      <c r="G107" s="116"/>
      <c r="H107" s="118"/>
      <c r="I107" s="116"/>
      <c r="J107" s="136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5"/>
      <c r="D108" s="135" t="s">
        <v>65</v>
      </c>
      <c r="E108" s="119">
        <v>44280</v>
      </c>
      <c r="F108" s="127">
        <v>9002</v>
      </c>
      <c r="G108" s="147" t="s">
        <v>77</v>
      </c>
      <c r="H108" s="118" t="s">
        <v>69</v>
      </c>
      <c r="I108" s="116" t="s">
        <v>70</v>
      </c>
      <c r="J108" s="137">
        <v>8</v>
      </c>
    </row>
    <row r="109" spans="1:10" ht="22.5" customHeight="1" x14ac:dyDescent="0.25">
      <c r="A109" s="31"/>
      <c r="C109" s="75"/>
      <c r="D109" s="135" t="s">
        <v>65</v>
      </c>
      <c r="E109" s="119">
        <v>44280</v>
      </c>
      <c r="F109" s="127"/>
      <c r="G109" s="121"/>
      <c r="H109" s="118"/>
      <c r="I109" s="121"/>
      <c r="J109" s="137"/>
    </row>
    <row r="110" spans="1:10" ht="22.5" customHeight="1" x14ac:dyDescent="0.25">
      <c r="A110" s="31"/>
      <c r="C110" s="75"/>
      <c r="D110" s="135" t="s">
        <v>65</v>
      </c>
      <c r="E110" s="119">
        <v>44280</v>
      </c>
      <c r="F110" s="127"/>
      <c r="G110" s="121"/>
      <c r="H110" s="118"/>
      <c r="I110" s="121"/>
      <c r="J110" s="137"/>
    </row>
    <row r="111" spans="1:10" ht="22.5" customHeight="1" x14ac:dyDescent="0.25">
      <c r="A111" s="31"/>
      <c r="C111" s="75"/>
      <c r="D111" s="135" t="s">
        <v>65</v>
      </c>
      <c r="E111" s="119">
        <v>44280</v>
      </c>
      <c r="F111" s="127"/>
      <c r="G111" s="121"/>
      <c r="H111" s="118"/>
      <c r="I111" s="121"/>
      <c r="J111" s="137"/>
    </row>
    <row r="112" spans="1:10" ht="22.5" customHeight="1" x14ac:dyDescent="0.25">
      <c r="A112" s="31"/>
      <c r="C112" s="75"/>
      <c r="D112" s="135" t="s">
        <v>65</v>
      </c>
      <c r="E112" s="119">
        <v>44280</v>
      </c>
      <c r="F112" s="127"/>
      <c r="G112" s="121"/>
      <c r="H112" s="118"/>
      <c r="I112" s="121"/>
      <c r="J112" s="137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5"/>
      <c r="D113" s="134" t="s">
        <v>66</v>
      </c>
      <c r="E113" s="114">
        <v>44281</v>
      </c>
      <c r="F113" s="127">
        <v>9002</v>
      </c>
      <c r="G113" s="147" t="s">
        <v>77</v>
      </c>
      <c r="H113" s="118" t="s">
        <v>69</v>
      </c>
      <c r="I113" s="116" t="s">
        <v>70</v>
      </c>
      <c r="J113" s="138">
        <v>7</v>
      </c>
    </row>
    <row r="114" spans="1:10" ht="22.5" customHeight="1" x14ac:dyDescent="0.25">
      <c r="A114" s="31"/>
      <c r="C114" s="75"/>
      <c r="D114" s="134" t="s">
        <v>66</v>
      </c>
      <c r="E114" s="114">
        <v>44281</v>
      </c>
      <c r="F114" s="127">
        <v>9009</v>
      </c>
      <c r="G114" s="129"/>
      <c r="H114" s="118" t="s">
        <v>72</v>
      </c>
      <c r="I114" s="116" t="s">
        <v>70</v>
      </c>
      <c r="J114" s="138">
        <v>1</v>
      </c>
    </row>
    <row r="115" spans="1:10" ht="22.5" customHeight="1" x14ac:dyDescent="0.2">
      <c r="A115" s="31"/>
      <c r="C115" s="75"/>
      <c r="D115" s="134" t="s">
        <v>66</v>
      </c>
      <c r="E115" s="114">
        <v>44281</v>
      </c>
      <c r="F115" s="128"/>
      <c r="G115" s="129"/>
      <c r="H115" s="118"/>
      <c r="I115" s="129"/>
      <c r="J115" s="138"/>
    </row>
    <row r="116" spans="1:10" ht="22.5" customHeight="1" x14ac:dyDescent="0.2">
      <c r="A116" s="31"/>
      <c r="C116" s="75"/>
      <c r="D116" s="134" t="s">
        <v>66</v>
      </c>
      <c r="E116" s="114">
        <v>44281</v>
      </c>
      <c r="F116" s="128"/>
      <c r="G116" s="129"/>
      <c r="H116" s="118"/>
      <c r="I116" s="129"/>
      <c r="J116" s="138"/>
    </row>
    <row r="117" spans="1:10" ht="22.5" customHeight="1" x14ac:dyDescent="0.2">
      <c r="A117" s="31"/>
      <c r="C117" s="75"/>
      <c r="D117" s="134" t="s">
        <v>66</v>
      </c>
      <c r="E117" s="114">
        <v>44281</v>
      </c>
      <c r="F117" s="128"/>
      <c r="G117" s="129"/>
      <c r="H117" s="118"/>
      <c r="I117" s="129"/>
      <c r="J117" s="138"/>
    </row>
    <row r="118" spans="1:10" ht="22.5" customHeight="1" x14ac:dyDescent="0.2">
      <c r="A118" s="31" t="str">
        <f t="shared" si="0"/>
        <v/>
      </c>
      <c r="B118" s="8">
        <f t="shared" si="1"/>
        <v>6</v>
      </c>
      <c r="C118" s="75"/>
      <c r="D118" s="134" t="s">
        <v>67</v>
      </c>
      <c r="E118" s="114">
        <v>44282</v>
      </c>
      <c r="F118" s="115"/>
      <c r="G118" s="116"/>
      <c r="H118" s="118"/>
      <c r="I118" s="116"/>
      <c r="J118" s="136"/>
    </row>
    <row r="119" spans="1:10" ht="22.5" customHeight="1" x14ac:dyDescent="0.2">
      <c r="A119" s="31" t="str">
        <f t="shared" si="0"/>
        <v/>
      </c>
      <c r="B119" s="8">
        <f t="shared" si="1"/>
        <v>7</v>
      </c>
      <c r="C119" s="75"/>
      <c r="D119" s="135" t="s">
        <v>68</v>
      </c>
      <c r="E119" s="119">
        <v>44283</v>
      </c>
      <c r="F119" s="128"/>
      <c r="G119" s="129"/>
      <c r="H119" s="131"/>
      <c r="I119" s="129"/>
      <c r="J119" s="138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5"/>
      <c r="D120" s="134" t="s">
        <v>61</v>
      </c>
      <c r="E120" s="114">
        <v>44284</v>
      </c>
      <c r="F120" s="127">
        <v>9002</v>
      </c>
      <c r="G120" s="147" t="s">
        <v>77</v>
      </c>
      <c r="H120" s="118" t="s">
        <v>69</v>
      </c>
      <c r="I120" s="116" t="s">
        <v>70</v>
      </c>
      <c r="J120" s="136">
        <v>7</v>
      </c>
    </row>
    <row r="121" spans="1:10" ht="22.5" customHeight="1" x14ac:dyDescent="0.25">
      <c r="A121" s="31"/>
      <c r="C121" s="75"/>
      <c r="D121" s="134" t="s">
        <v>61</v>
      </c>
      <c r="E121" s="114">
        <v>44284</v>
      </c>
      <c r="F121" s="127">
        <v>9009</v>
      </c>
      <c r="G121" s="116"/>
      <c r="H121" s="118" t="s">
        <v>73</v>
      </c>
      <c r="I121" s="116" t="s">
        <v>70</v>
      </c>
      <c r="J121" s="136">
        <v>1</v>
      </c>
    </row>
    <row r="122" spans="1:10" ht="22.5" customHeight="1" x14ac:dyDescent="0.25">
      <c r="A122" s="31"/>
      <c r="C122" s="75"/>
      <c r="D122" s="134" t="s">
        <v>61</v>
      </c>
      <c r="E122" s="114">
        <v>44284</v>
      </c>
      <c r="F122" s="127"/>
      <c r="G122" s="116"/>
      <c r="H122" s="118"/>
      <c r="I122" s="116"/>
      <c r="J122" s="136"/>
    </row>
    <row r="123" spans="1:10" ht="22.5" customHeight="1" x14ac:dyDescent="0.25">
      <c r="A123" s="31"/>
      <c r="C123" s="75"/>
      <c r="D123" s="134" t="s">
        <v>61</v>
      </c>
      <c r="E123" s="114">
        <v>44284</v>
      </c>
      <c r="F123" s="127"/>
      <c r="G123" s="116"/>
      <c r="H123" s="118"/>
      <c r="I123" s="116"/>
      <c r="J123" s="136"/>
    </row>
    <row r="124" spans="1:10" ht="22.5" customHeight="1" x14ac:dyDescent="0.25">
      <c r="A124" s="31"/>
      <c r="C124" s="75"/>
      <c r="D124" s="134" t="s">
        <v>61</v>
      </c>
      <c r="E124" s="114">
        <v>44284</v>
      </c>
      <c r="F124" s="127"/>
      <c r="G124" s="116"/>
      <c r="H124" s="118"/>
      <c r="I124" s="116"/>
      <c r="J124" s="136"/>
    </row>
    <row r="125" spans="1:10" ht="22.5" customHeight="1" x14ac:dyDescent="0.25">
      <c r="A125" s="31">
        <f t="shared" si="0"/>
        <v>1</v>
      </c>
      <c r="B125" s="8">
        <v>2</v>
      </c>
      <c r="C125" s="75"/>
      <c r="D125" s="135" t="s">
        <v>63</v>
      </c>
      <c r="E125" s="119">
        <v>44285</v>
      </c>
      <c r="F125" s="127">
        <v>9002</v>
      </c>
      <c r="G125" s="147" t="s">
        <v>77</v>
      </c>
      <c r="H125" s="118" t="s">
        <v>69</v>
      </c>
      <c r="I125" s="116" t="s">
        <v>70</v>
      </c>
      <c r="J125" s="137">
        <v>6</v>
      </c>
    </row>
    <row r="126" spans="1:10" ht="22.5" customHeight="1" x14ac:dyDescent="0.25">
      <c r="A126" s="31"/>
      <c r="C126" s="75"/>
      <c r="D126" s="141" t="s">
        <v>63</v>
      </c>
      <c r="E126" s="142">
        <v>44285</v>
      </c>
      <c r="F126" s="127">
        <v>9009</v>
      </c>
      <c r="G126" s="144"/>
      <c r="H126" s="118" t="s">
        <v>74</v>
      </c>
      <c r="I126" s="116" t="s">
        <v>70</v>
      </c>
      <c r="J126" s="146">
        <v>1</v>
      </c>
    </row>
    <row r="127" spans="1:10" ht="22.5" customHeight="1" x14ac:dyDescent="0.25">
      <c r="A127" s="31"/>
      <c r="C127" s="75"/>
      <c r="D127" s="141" t="s">
        <v>63</v>
      </c>
      <c r="E127" s="142">
        <v>44285</v>
      </c>
      <c r="F127" s="127">
        <v>9009</v>
      </c>
      <c r="G127" s="144"/>
      <c r="H127" s="145" t="s">
        <v>75</v>
      </c>
      <c r="I127" s="116" t="s">
        <v>70</v>
      </c>
      <c r="J127" s="146">
        <v>1</v>
      </c>
    </row>
    <row r="128" spans="1:10" ht="22.5" customHeight="1" x14ac:dyDescent="0.2">
      <c r="A128" s="31"/>
      <c r="C128" s="75"/>
      <c r="D128" s="141" t="s">
        <v>63</v>
      </c>
      <c r="E128" s="142">
        <v>44285</v>
      </c>
      <c r="F128" s="143"/>
      <c r="G128" s="144"/>
      <c r="H128" s="145"/>
      <c r="I128" s="144"/>
      <c r="J128" s="146"/>
    </row>
    <row r="129" spans="1:10" ht="22.5" customHeight="1" x14ac:dyDescent="0.2">
      <c r="A129" s="31"/>
      <c r="C129" s="75"/>
      <c r="D129" s="135" t="s">
        <v>63</v>
      </c>
      <c r="E129" s="119">
        <v>44285</v>
      </c>
      <c r="F129" s="120"/>
      <c r="G129" s="121"/>
      <c r="H129" s="133"/>
      <c r="I129" s="121"/>
      <c r="J129" s="137"/>
    </row>
    <row r="130" spans="1:10" ht="22.5" customHeight="1" x14ac:dyDescent="0.25">
      <c r="A130" s="31">
        <f t="shared" si="0"/>
        <v>1</v>
      </c>
      <c r="B130" s="8">
        <v>3</v>
      </c>
      <c r="C130" s="75"/>
      <c r="D130" s="134" t="s">
        <v>64</v>
      </c>
      <c r="E130" s="114">
        <v>44286</v>
      </c>
      <c r="F130" s="127">
        <v>9009</v>
      </c>
      <c r="G130" s="116"/>
      <c r="H130" s="145" t="s">
        <v>75</v>
      </c>
      <c r="I130" s="116" t="s">
        <v>70</v>
      </c>
      <c r="J130" s="136">
        <v>7</v>
      </c>
    </row>
    <row r="131" spans="1:10" ht="22.5" customHeight="1" x14ac:dyDescent="0.25">
      <c r="A131" s="31"/>
      <c r="C131" s="75"/>
      <c r="D131" s="134" t="s">
        <v>64</v>
      </c>
      <c r="E131" s="114">
        <v>44286</v>
      </c>
      <c r="F131" s="127">
        <v>9009</v>
      </c>
      <c r="G131" s="116"/>
      <c r="H131" s="117" t="s">
        <v>76</v>
      </c>
      <c r="I131" s="116" t="s">
        <v>70</v>
      </c>
      <c r="J131" s="136">
        <v>1</v>
      </c>
    </row>
    <row r="132" spans="1:10" ht="22.5" customHeight="1" x14ac:dyDescent="0.2">
      <c r="A132" s="31"/>
      <c r="C132" s="75"/>
      <c r="D132" s="134" t="s">
        <v>64</v>
      </c>
      <c r="E132" s="114">
        <v>44286</v>
      </c>
      <c r="F132" s="115"/>
      <c r="G132" s="116"/>
      <c r="H132" s="117"/>
      <c r="I132" s="116"/>
      <c r="J132" s="136"/>
    </row>
    <row r="133" spans="1:10" ht="22.5" customHeight="1" x14ac:dyDescent="0.2">
      <c r="A133" s="31"/>
      <c r="C133" s="75"/>
      <c r="D133" s="134" t="s">
        <v>64</v>
      </c>
      <c r="E133" s="114">
        <v>44286</v>
      </c>
      <c r="F133" s="115"/>
      <c r="G133" s="116"/>
      <c r="H133" s="117"/>
      <c r="I133" s="116"/>
      <c r="J133" s="136"/>
    </row>
    <row r="134" spans="1:10" ht="22.5" customHeight="1" thickBot="1" x14ac:dyDescent="0.25">
      <c r="A134" s="31"/>
      <c r="C134" s="82"/>
      <c r="D134" s="139" t="s">
        <v>64</v>
      </c>
      <c r="E134" s="123">
        <v>44286</v>
      </c>
      <c r="F134" s="124"/>
      <c r="G134" s="125"/>
      <c r="H134" s="126"/>
      <c r="I134" s="125"/>
      <c r="J134" s="140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375" priority="39" stopIfTrue="1">
      <formula>IF($A11=1,B11,)</formula>
    </cfRule>
    <cfRule type="expression" dxfId="374" priority="40" stopIfTrue="1">
      <formula>IF($A11="",B11,)</formula>
    </cfRule>
  </conditionalFormatting>
  <conditionalFormatting sqref="E11:E15">
    <cfRule type="expression" dxfId="373" priority="41" stopIfTrue="1">
      <formula>IF($A11="",B11,"")</formula>
    </cfRule>
  </conditionalFormatting>
  <conditionalFormatting sqref="E130:E134 E26:E124">
    <cfRule type="expression" dxfId="372" priority="42" stopIfTrue="1">
      <formula>IF($A26&lt;&gt;1,B26,"")</formula>
    </cfRule>
  </conditionalFormatting>
  <conditionalFormatting sqref="D130:D134 D11:D15 D26:D124">
    <cfRule type="expression" dxfId="371" priority="43" stopIfTrue="1">
      <formula>IF($A11="",B11,)</formula>
    </cfRule>
  </conditionalFormatting>
  <conditionalFormatting sqref="G11:G20 G26:G84 G90:G119">
    <cfRule type="expression" dxfId="370" priority="44" stopIfTrue="1">
      <formula>#REF!="Freelancer"</formula>
    </cfRule>
    <cfRule type="expression" dxfId="369" priority="45" stopIfTrue="1">
      <formula>#REF!="DTC Int. Staff"</formula>
    </cfRule>
  </conditionalFormatting>
  <conditionalFormatting sqref="G119 G26:G30 G37:G57 G64:G84 G91:G112">
    <cfRule type="expression" dxfId="368" priority="37" stopIfTrue="1">
      <formula>$F$5="Freelancer"</formula>
    </cfRule>
    <cfRule type="expression" dxfId="367" priority="38" stopIfTrue="1">
      <formula>$F$5="DTC Int. Staff"</formula>
    </cfRule>
  </conditionalFormatting>
  <conditionalFormatting sqref="G16:G20">
    <cfRule type="expression" dxfId="366" priority="35" stopIfTrue="1">
      <formula>#REF!="Freelancer"</formula>
    </cfRule>
    <cfRule type="expression" dxfId="365" priority="36" stopIfTrue="1">
      <formula>#REF!="DTC Int. Staff"</formula>
    </cfRule>
  </conditionalFormatting>
  <conditionalFormatting sqref="G16:G20">
    <cfRule type="expression" dxfId="364" priority="33" stopIfTrue="1">
      <formula>$F$5="Freelancer"</formula>
    </cfRule>
    <cfRule type="expression" dxfId="363" priority="34" stopIfTrue="1">
      <formula>$F$5="DTC Int. Staff"</formula>
    </cfRule>
  </conditionalFormatting>
  <conditionalFormatting sqref="G21:G25">
    <cfRule type="expression" dxfId="362" priority="31" stopIfTrue="1">
      <formula>#REF!="Freelancer"</formula>
    </cfRule>
    <cfRule type="expression" dxfId="361" priority="32" stopIfTrue="1">
      <formula>#REF!="DTC Int. Staff"</formula>
    </cfRule>
  </conditionalFormatting>
  <conditionalFormatting sqref="G21:G25">
    <cfRule type="expression" dxfId="360" priority="29" stopIfTrue="1">
      <formula>$F$5="Freelancer"</formula>
    </cfRule>
    <cfRule type="expression" dxfId="359" priority="30" stopIfTrue="1">
      <formula>$F$5="DTC Int. Staff"</formula>
    </cfRule>
  </conditionalFormatting>
  <conditionalFormatting sqref="C125:C129">
    <cfRule type="expression" dxfId="358" priority="23" stopIfTrue="1">
      <formula>IF($A125=1,B125,)</formula>
    </cfRule>
    <cfRule type="expression" dxfId="357" priority="24" stopIfTrue="1">
      <formula>IF($A125="",B125,)</formula>
    </cfRule>
  </conditionalFormatting>
  <conditionalFormatting sqref="D125:D129">
    <cfRule type="expression" dxfId="356" priority="25" stopIfTrue="1">
      <formula>IF($A125="",B125,)</formula>
    </cfRule>
  </conditionalFormatting>
  <conditionalFormatting sqref="E125:E129">
    <cfRule type="expression" dxfId="355" priority="22" stopIfTrue="1">
      <formula>IF($A125&lt;&gt;1,B125,"")</formula>
    </cfRule>
  </conditionalFormatting>
  <conditionalFormatting sqref="G63">
    <cfRule type="expression" dxfId="354" priority="19" stopIfTrue="1">
      <formula>$F$5="Freelancer"</formula>
    </cfRule>
    <cfRule type="expression" dxfId="353" priority="20" stopIfTrue="1">
      <formula>$F$5="DTC Int. Staff"</formula>
    </cfRule>
  </conditionalFormatting>
  <conditionalFormatting sqref="G85:G89">
    <cfRule type="expression" dxfId="352" priority="17" stopIfTrue="1">
      <formula>#REF!="Freelancer"</formula>
    </cfRule>
    <cfRule type="expression" dxfId="351" priority="18" stopIfTrue="1">
      <formula>#REF!="DTC Int. Staff"</formula>
    </cfRule>
  </conditionalFormatting>
  <conditionalFormatting sqref="G85:G89">
    <cfRule type="expression" dxfId="350" priority="15" stopIfTrue="1">
      <formula>$F$5="Freelancer"</formula>
    </cfRule>
    <cfRule type="expression" dxfId="349" priority="16" stopIfTrue="1">
      <formula>$F$5="DTC Int. Staff"</formula>
    </cfRule>
  </conditionalFormatting>
  <conditionalFormatting sqref="E17:E20">
    <cfRule type="expression" dxfId="348" priority="13" stopIfTrue="1">
      <formula>IF($A17="",B17,"")</formula>
    </cfRule>
  </conditionalFormatting>
  <conditionalFormatting sqref="D17:D20">
    <cfRule type="expression" dxfId="347" priority="14" stopIfTrue="1">
      <formula>IF($A17="",B17,)</formula>
    </cfRule>
  </conditionalFormatting>
  <conditionalFormatting sqref="E22:E25">
    <cfRule type="expression" dxfId="346" priority="11" stopIfTrue="1">
      <formula>IF($A22="",B22,"")</formula>
    </cfRule>
  </conditionalFormatting>
  <conditionalFormatting sqref="D22:D25">
    <cfRule type="expression" dxfId="345" priority="12" stopIfTrue="1">
      <formula>IF($A22="",B22,)</formula>
    </cfRule>
  </conditionalFormatting>
  <conditionalFormatting sqref="G113">
    <cfRule type="expression" dxfId="344" priority="9" stopIfTrue="1">
      <formula>$F$5="Freelancer"</formula>
    </cfRule>
    <cfRule type="expression" dxfId="343" priority="10" stopIfTrue="1">
      <formula>$F$5="DTC Int. Staff"</formula>
    </cfRule>
  </conditionalFormatting>
  <conditionalFormatting sqref="G120">
    <cfRule type="expression" dxfId="342" priority="7" stopIfTrue="1">
      <formula>#REF!="Freelancer"</formula>
    </cfRule>
    <cfRule type="expression" dxfId="341" priority="8" stopIfTrue="1">
      <formula>#REF!="DTC Int. Staff"</formula>
    </cfRule>
  </conditionalFormatting>
  <conditionalFormatting sqref="G120">
    <cfRule type="expression" dxfId="340" priority="5" stopIfTrue="1">
      <formula>$F$5="Freelancer"</formula>
    </cfRule>
    <cfRule type="expression" dxfId="339" priority="6" stopIfTrue="1">
      <formula>$F$5="DTC Int. Staff"</formula>
    </cfRule>
  </conditionalFormatting>
  <conditionalFormatting sqref="G125">
    <cfRule type="expression" dxfId="338" priority="3" stopIfTrue="1">
      <formula>#REF!="Freelancer"</formula>
    </cfRule>
    <cfRule type="expression" dxfId="337" priority="4" stopIfTrue="1">
      <formula>#REF!="DTC Int. Staff"</formula>
    </cfRule>
  </conditionalFormatting>
  <conditionalFormatting sqref="G125">
    <cfRule type="expression" dxfId="336" priority="1" stopIfTrue="1">
      <formula>$F$5="Freelancer"</formula>
    </cfRule>
    <cfRule type="expression" dxfId="33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54" zoomScale="90" zoomScaleNormal="90" workbookViewId="0">
      <selection activeCell="H20" sqref="H2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5" t="s">
        <v>5</v>
      </c>
      <c r="E1" s="196"/>
      <c r="F1" s="196"/>
      <c r="G1" s="196"/>
      <c r="H1" s="196"/>
      <c r="I1" s="196"/>
      <c r="J1" s="19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93" t="s">
        <v>8</v>
      </c>
      <c r="E4" s="194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0"/>
      <c r="I98" s="47"/>
      <c r="J98" s="49"/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0"/>
      <c r="I99" s="47"/>
      <c r="J99" s="49"/>
    </row>
    <row r="100" spans="1:10" ht="22.5" customHeight="1" x14ac:dyDescent="0.2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 x14ac:dyDescent="0.2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 x14ac:dyDescent="0.2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 x14ac:dyDescent="0.2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0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 x14ac:dyDescent="0.2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 x14ac:dyDescent="0.2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 x14ac:dyDescent="0.2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334" priority="25" stopIfTrue="1">
      <formula>IF($A11=1,B11,)</formula>
    </cfRule>
    <cfRule type="expression" dxfId="333" priority="26" stopIfTrue="1">
      <formula>IF($A11="",B11,)</formula>
    </cfRule>
  </conditionalFormatting>
  <conditionalFormatting sqref="E11:E15">
    <cfRule type="expression" dxfId="332" priority="27" stopIfTrue="1">
      <formula>IF($A11="",B11,"")</formula>
    </cfRule>
  </conditionalFormatting>
  <conditionalFormatting sqref="E16:E128">
    <cfRule type="expression" dxfId="331" priority="28" stopIfTrue="1">
      <formula>IF($A16&lt;&gt;1,B16,"")</formula>
    </cfRule>
  </conditionalFormatting>
  <conditionalFormatting sqref="D11:D128">
    <cfRule type="expression" dxfId="330" priority="29" stopIfTrue="1">
      <formula>IF($A11="",B11,)</formula>
    </cfRule>
  </conditionalFormatting>
  <conditionalFormatting sqref="G11:G20 G82:G123 G22:G76">
    <cfRule type="expression" dxfId="329" priority="30" stopIfTrue="1">
      <formula>#REF!="Freelancer"</formula>
    </cfRule>
    <cfRule type="expression" dxfId="328" priority="31" stopIfTrue="1">
      <formula>#REF!="DTC Int. Staff"</formula>
    </cfRule>
  </conditionalFormatting>
  <conditionalFormatting sqref="G119:G123 G87:G108 G22 G33:G49 G60:G76">
    <cfRule type="expression" dxfId="327" priority="23" stopIfTrue="1">
      <formula>$F$5="Freelancer"</formula>
    </cfRule>
    <cfRule type="expression" dxfId="326" priority="24" stopIfTrue="1">
      <formula>$F$5="DTC Int. Staff"</formula>
    </cfRule>
  </conditionalFormatting>
  <conditionalFormatting sqref="G16:G20">
    <cfRule type="expression" dxfId="325" priority="21" stopIfTrue="1">
      <formula>#REF!="Freelancer"</formula>
    </cfRule>
    <cfRule type="expression" dxfId="324" priority="22" stopIfTrue="1">
      <formula>#REF!="DTC Int. Staff"</formula>
    </cfRule>
  </conditionalFormatting>
  <conditionalFormatting sqref="G16:G20">
    <cfRule type="expression" dxfId="323" priority="19" stopIfTrue="1">
      <formula>$F$5="Freelancer"</formula>
    </cfRule>
    <cfRule type="expression" dxfId="322" priority="20" stopIfTrue="1">
      <formula>$F$5="DTC Int. Staff"</formula>
    </cfRule>
  </conditionalFormatting>
  <conditionalFormatting sqref="G21">
    <cfRule type="expression" dxfId="321" priority="17" stopIfTrue="1">
      <formula>#REF!="Freelancer"</formula>
    </cfRule>
    <cfRule type="expression" dxfId="320" priority="18" stopIfTrue="1">
      <formula>#REF!="DTC Int. Staff"</formula>
    </cfRule>
  </conditionalFormatting>
  <conditionalFormatting sqref="G21">
    <cfRule type="expression" dxfId="319" priority="15" stopIfTrue="1">
      <formula>$F$5="Freelancer"</formula>
    </cfRule>
    <cfRule type="expression" dxfId="318" priority="16" stopIfTrue="1">
      <formula>$F$5="DTC Int. Staff"</formula>
    </cfRule>
  </conditionalFormatting>
  <conditionalFormatting sqref="C129:C133">
    <cfRule type="expression" dxfId="317" priority="9" stopIfTrue="1">
      <formula>IF($A129=1,B129,)</formula>
    </cfRule>
    <cfRule type="expression" dxfId="316" priority="10" stopIfTrue="1">
      <formula>IF($A129="",B129,)</formula>
    </cfRule>
  </conditionalFormatting>
  <conditionalFormatting sqref="D129:D133">
    <cfRule type="expression" dxfId="315" priority="11" stopIfTrue="1">
      <formula>IF($A129="",B129,)</formula>
    </cfRule>
  </conditionalFormatting>
  <conditionalFormatting sqref="E129:E133">
    <cfRule type="expression" dxfId="314" priority="8" stopIfTrue="1">
      <formula>IF($A129&lt;&gt;1,B129,"")</formula>
    </cfRule>
  </conditionalFormatting>
  <conditionalFormatting sqref="G55:G59">
    <cfRule type="expression" dxfId="313" priority="5" stopIfTrue="1">
      <formula>$F$5="Freelancer"</formula>
    </cfRule>
    <cfRule type="expression" dxfId="312" priority="6" stopIfTrue="1">
      <formula>$F$5="DTC Int. Staff"</formula>
    </cfRule>
  </conditionalFormatting>
  <conditionalFormatting sqref="G77:G81">
    <cfRule type="expression" dxfId="311" priority="3" stopIfTrue="1">
      <formula>#REF!="Freelancer"</formula>
    </cfRule>
    <cfRule type="expression" dxfId="310" priority="4" stopIfTrue="1">
      <formula>#REF!="DTC Int. Staff"</formula>
    </cfRule>
  </conditionalFormatting>
  <conditionalFormatting sqref="G77:G81">
    <cfRule type="expression" dxfId="309" priority="1" stopIfTrue="1">
      <formula>$F$5="Freelancer"</formula>
    </cfRule>
    <cfRule type="expression" dxfId="30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31" zoomScaleNormal="100" workbookViewId="0">
      <selection activeCell="H7" sqref="H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5" t="s">
        <v>5</v>
      </c>
      <c r="E1" s="196"/>
      <c r="F1" s="196"/>
      <c r="G1" s="196"/>
      <c r="H1" s="196"/>
      <c r="I1" s="196"/>
      <c r="J1" s="19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93" t="s">
        <v>8</v>
      </c>
      <c r="E4" s="194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174</v>
      </c>
      <c r="J8" s="25">
        <f>I8/8</f>
        <v>21.75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89"/>
      <c r="D10" s="90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 x14ac:dyDescent="0.2">
      <c r="A12" s="31" t="str">
        <f t="shared" si="0"/>
        <v/>
      </c>
      <c r="B12" s="8">
        <f t="shared" si="1"/>
        <v>7</v>
      </c>
      <c r="C12" s="78"/>
      <c r="D12" s="9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 x14ac:dyDescent="0.2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78</v>
      </c>
      <c r="I13" s="36"/>
      <c r="J13" s="84"/>
    </row>
    <row r="14" spans="1:10" ht="22.5" customHeight="1" x14ac:dyDescent="0.2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 x14ac:dyDescent="0.2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 x14ac:dyDescent="0.2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 x14ac:dyDescent="0.2">
      <c r="A18" s="31">
        <f t="shared" si="0"/>
        <v>1</v>
      </c>
      <c r="B18" s="8">
        <f t="shared" si="1"/>
        <v>2</v>
      </c>
      <c r="C18" s="78"/>
      <c r="D18" s="9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79</v>
      </c>
      <c r="I18" s="47"/>
      <c r="J18" s="85"/>
    </row>
    <row r="19" spans="1:10" ht="22.5" customHeight="1" x14ac:dyDescent="0.2">
      <c r="A19" s="31"/>
      <c r="C19" s="78"/>
      <c r="D19" s="92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 x14ac:dyDescent="0.2">
      <c r="A20" s="31"/>
      <c r="C20" s="78"/>
      <c r="D20" s="92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 x14ac:dyDescent="0.2">
      <c r="A21" s="31"/>
      <c r="C21" s="78"/>
      <c r="D21" s="92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 x14ac:dyDescent="0.2">
      <c r="A22" s="31"/>
      <c r="C22" s="78"/>
      <c r="D22" s="92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 x14ac:dyDescent="0.2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5"/>
      <c r="G23" s="66">
        <v>9009</v>
      </c>
      <c r="H23" s="67" t="s">
        <v>82</v>
      </c>
      <c r="I23" s="66" t="s">
        <v>80</v>
      </c>
      <c r="J23" s="86">
        <v>1</v>
      </c>
    </row>
    <row r="24" spans="1:10" ht="22.5" customHeight="1" x14ac:dyDescent="0.2">
      <c r="A24" s="31"/>
      <c r="C24" s="78"/>
      <c r="D24" s="79" t="str">
        <f>D23</f>
        <v>Wed</v>
      </c>
      <c r="E24" s="34">
        <f>E23</f>
        <v>44321</v>
      </c>
      <c r="F24" s="65"/>
      <c r="G24" s="129">
        <v>9009</v>
      </c>
      <c r="H24" s="67" t="s">
        <v>81</v>
      </c>
      <c r="I24" s="66" t="s">
        <v>80</v>
      </c>
      <c r="J24" s="86">
        <v>10</v>
      </c>
    </row>
    <row r="25" spans="1:10" ht="22.5" customHeight="1" x14ac:dyDescent="0.2">
      <c r="A25" s="31"/>
      <c r="C25" s="78"/>
      <c r="D25" s="79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6"/>
    </row>
    <row r="26" spans="1:10" ht="22.5" customHeight="1" x14ac:dyDescent="0.2">
      <c r="A26" s="31"/>
      <c r="C26" s="78"/>
      <c r="D26" s="79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6"/>
    </row>
    <row r="27" spans="1:10" ht="22.5" customHeight="1" x14ac:dyDescent="0.2">
      <c r="A27" s="31"/>
      <c r="C27" s="78"/>
      <c r="D27" s="79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6"/>
    </row>
    <row r="28" spans="1:10" ht="22.5" customHeight="1" x14ac:dyDescent="0.2">
      <c r="A28" s="31">
        <f t="shared" si="0"/>
        <v>1</v>
      </c>
      <c r="B28" s="8">
        <f t="shared" si="1"/>
        <v>4</v>
      </c>
      <c r="C28" s="78"/>
      <c r="D28" s="92" t="str">
        <f t="shared" si="5"/>
        <v>Thu</v>
      </c>
      <c r="E28" s="45">
        <f>+E23+1</f>
        <v>44322</v>
      </c>
      <c r="F28" s="120"/>
      <c r="G28" s="121">
        <v>9009</v>
      </c>
      <c r="H28" s="122" t="s">
        <v>82</v>
      </c>
      <c r="I28" s="121" t="s">
        <v>80</v>
      </c>
      <c r="J28" s="137">
        <v>2</v>
      </c>
    </row>
    <row r="29" spans="1:10" ht="22.5" customHeight="1" x14ac:dyDescent="0.2">
      <c r="A29" s="31"/>
      <c r="C29" s="78"/>
      <c r="D29" s="92" t="str">
        <f>D28</f>
        <v>Thu</v>
      </c>
      <c r="E29" s="45">
        <f>E28</f>
        <v>44322</v>
      </c>
      <c r="F29" s="46"/>
      <c r="G29" s="129">
        <v>9009</v>
      </c>
      <c r="H29" s="122" t="s">
        <v>81</v>
      </c>
      <c r="I29" s="121" t="s">
        <v>80</v>
      </c>
      <c r="J29" s="85">
        <v>10</v>
      </c>
    </row>
    <row r="30" spans="1:10" ht="22.5" customHeight="1" x14ac:dyDescent="0.2">
      <c r="A30" s="31"/>
      <c r="C30" s="78"/>
      <c r="D30" s="92" t="str">
        <f t="shared" ref="D30:E32" si="8">D29</f>
        <v>Thu</v>
      </c>
      <c r="E30" s="45">
        <f t="shared" si="8"/>
        <v>44322</v>
      </c>
      <c r="F30" s="46"/>
      <c r="G30" s="47"/>
      <c r="H30" s="88"/>
      <c r="I30" s="47"/>
      <c r="J30" s="85"/>
    </row>
    <row r="31" spans="1:10" ht="22.5" customHeight="1" x14ac:dyDescent="0.2">
      <c r="A31" s="31"/>
      <c r="C31" s="78"/>
      <c r="D31" s="92" t="str">
        <f t="shared" si="8"/>
        <v>Thu</v>
      </c>
      <c r="E31" s="45">
        <f t="shared" si="8"/>
        <v>44322</v>
      </c>
      <c r="F31" s="46"/>
      <c r="G31" s="47"/>
      <c r="H31" s="88"/>
      <c r="I31" s="47"/>
      <c r="J31" s="85"/>
    </row>
    <row r="32" spans="1:10" ht="22.5" customHeight="1" x14ac:dyDescent="0.2">
      <c r="A32" s="31"/>
      <c r="C32" s="78"/>
      <c r="D32" s="92" t="str">
        <f t="shared" si="8"/>
        <v>Thu</v>
      </c>
      <c r="E32" s="45">
        <f t="shared" si="8"/>
        <v>44322</v>
      </c>
      <c r="F32" s="46"/>
      <c r="G32" s="47"/>
      <c r="H32" s="88"/>
      <c r="I32" s="47"/>
      <c r="J32" s="85"/>
    </row>
    <row r="33" spans="1:10" ht="22.5" customHeight="1" x14ac:dyDescent="0.2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5"/>
      <c r="G33" s="66">
        <v>9009</v>
      </c>
      <c r="H33" s="130" t="s">
        <v>82</v>
      </c>
      <c r="I33" s="129" t="s">
        <v>80</v>
      </c>
      <c r="J33" s="86">
        <v>1</v>
      </c>
    </row>
    <row r="34" spans="1:10" ht="22.5" customHeight="1" x14ac:dyDescent="0.2">
      <c r="A34" s="31"/>
      <c r="C34" s="78"/>
      <c r="D34" s="79" t="str">
        <f>D33</f>
        <v>Fri</v>
      </c>
      <c r="E34" s="34">
        <f>E33</f>
        <v>44323</v>
      </c>
      <c r="F34" s="65"/>
      <c r="G34" s="129">
        <v>9009</v>
      </c>
      <c r="H34" s="130" t="s">
        <v>81</v>
      </c>
      <c r="I34" s="129" t="s">
        <v>80</v>
      </c>
      <c r="J34" s="86">
        <v>8</v>
      </c>
    </row>
    <row r="35" spans="1:10" ht="22.5" customHeight="1" x14ac:dyDescent="0.2">
      <c r="A35" s="31"/>
      <c r="C35" s="78"/>
      <c r="D35" s="79" t="str">
        <f t="shared" ref="D35:E37" si="9">D34</f>
        <v>Fri</v>
      </c>
      <c r="E35" s="34">
        <f t="shared" si="9"/>
        <v>44323</v>
      </c>
      <c r="F35" s="65"/>
      <c r="G35" s="129">
        <v>9009</v>
      </c>
      <c r="H35" s="67" t="s">
        <v>83</v>
      </c>
      <c r="I35" s="129" t="s">
        <v>80</v>
      </c>
      <c r="J35" s="86">
        <v>1</v>
      </c>
    </row>
    <row r="36" spans="1:10" ht="22.5" customHeight="1" x14ac:dyDescent="0.2">
      <c r="A36" s="31"/>
      <c r="C36" s="78"/>
      <c r="D36" s="79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6"/>
    </row>
    <row r="37" spans="1:10" ht="22.5" customHeight="1" x14ac:dyDescent="0.2">
      <c r="A37" s="31"/>
      <c r="C37" s="78"/>
      <c r="D37" s="79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6"/>
    </row>
    <row r="38" spans="1:10" ht="22.5" customHeight="1" x14ac:dyDescent="0.2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 x14ac:dyDescent="0.2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 x14ac:dyDescent="0.2">
      <c r="A40" s="31">
        <f t="shared" si="0"/>
        <v>1</v>
      </c>
      <c r="B40" s="8">
        <f t="shared" si="1"/>
        <v>1</v>
      </c>
      <c r="C40" s="78"/>
      <c r="D40" s="9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121">
        <v>9009</v>
      </c>
      <c r="H40" s="122" t="s">
        <v>81</v>
      </c>
      <c r="I40" s="121" t="s">
        <v>80</v>
      </c>
      <c r="J40" s="85">
        <v>10</v>
      </c>
    </row>
    <row r="41" spans="1:10" ht="22.5" customHeight="1" x14ac:dyDescent="0.2">
      <c r="A41" s="31"/>
      <c r="C41" s="78"/>
      <c r="D41" s="92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 x14ac:dyDescent="0.2">
      <c r="A42" s="31"/>
      <c r="C42" s="78"/>
      <c r="D42" s="92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 x14ac:dyDescent="0.2">
      <c r="A43" s="31"/>
      <c r="C43" s="78"/>
      <c r="D43" s="92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 x14ac:dyDescent="0.2">
      <c r="A44" s="31"/>
      <c r="C44" s="78"/>
      <c r="D44" s="92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 x14ac:dyDescent="0.2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/>
      <c r="G45" s="129">
        <v>9009</v>
      </c>
      <c r="H45" s="130" t="s">
        <v>81</v>
      </c>
      <c r="I45" s="129" t="s">
        <v>80</v>
      </c>
      <c r="J45" s="84">
        <v>10</v>
      </c>
    </row>
    <row r="46" spans="1:10" ht="22.5" customHeight="1" x14ac:dyDescent="0.2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 x14ac:dyDescent="0.2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 x14ac:dyDescent="0.2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 x14ac:dyDescent="0.2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 x14ac:dyDescent="0.2">
      <c r="A50" s="31">
        <f t="shared" si="0"/>
        <v>1</v>
      </c>
      <c r="B50" s="8">
        <f t="shared" si="1"/>
        <v>3</v>
      </c>
      <c r="C50" s="78"/>
      <c r="D50" s="92" t="str">
        <f t="shared" si="5"/>
        <v>Wed</v>
      </c>
      <c r="E50" s="45">
        <f>+E45+1</f>
        <v>44328</v>
      </c>
      <c r="F50" s="46"/>
      <c r="G50" s="47">
        <v>9009</v>
      </c>
      <c r="H50" s="122" t="s">
        <v>81</v>
      </c>
      <c r="I50" s="121" t="s">
        <v>80</v>
      </c>
      <c r="J50" s="85">
        <v>10</v>
      </c>
    </row>
    <row r="51" spans="1:10" ht="22.5" customHeight="1" x14ac:dyDescent="0.2">
      <c r="A51" s="31"/>
      <c r="C51" s="78"/>
      <c r="D51" s="9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 x14ac:dyDescent="0.2">
      <c r="A52" s="31"/>
      <c r="C52" s="78"/>
      <c r="D52" s="9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 x14ac:dyDescent="0.2">
      <c r="A53" s="31"/>
      <c r="C53" s="78"/>
      <c r="D53" s="9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 x14ac:dyDescent="0.2">
      <c r="A54" s="31"/>
      <c r="C54" s="78"/>
      <c r="D54" s="9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 x14ac:dyDescent="0.2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/>
      <c r="G55" s="36">
        <v>9009</v>
      </c>
      <c r="H55" s="130" t="s">
        <v>82</v>
      </c>
      <c r="I55" s="129" t="s">
        <v>80</v>
      </c>
      <c r="J55" s="84">
        <v>3</v>
      </c>
    </row>
    <row r="56" spans="1:10" ht="22.5" customHeight="1" x14ac:dyDescent="0.2">
      <c r="A56" s="31"/>
      <c r="C56" s="78"/>
      <c r="D56" s="79" t="str">
        <f>D55</f>
        <v>Thu</v>
      </c>
      <c r="E56" s="34">
        <f>E55</f>
        <v>44329</v>
      </c>
      <c r="F56" s="35"/>
      <c r="G56" s="129">
        <v>9009</v>
      </c>
      <c r="H56" s="130" t="s">
        <v>81</v>
      </c>
      <c r="I56" s="129" t="s">
        <v>80</v>
      </c>
      <c r="J56" s="84">
        <v>8</v>
      </c>
    </row>
    <row r="57" spans="1:10" ht="22.5" customHeight="1" x14ac:dyDescent="0.2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 x14ac:dyDescent="0.2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 x14ac:dyDescent="0.2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5</v>
      </c>
      <c r="C60" s="78"/>
      <c r="D60" s="92" t="str">
        <f t="shared" si="5"/>
        <v>Fri</v>
      </c>
      <c r="E60" s="45">
        <f>+E55+1</f>
        <v>44330</v>
      </c>
      <c r="F60" s="46"/>
      <c r="G60" s="121">
        <v>9009</v>
      </c>
      <c r="H60" s="122" t="s">
        <v>81</v>
      </c>
      <c r="I60" s="47" t="s">
        <v>80</v>
      </c>
      <c r="J60" s="85">
        <v>8</v>
      </c>
    </row>
    <row r="61" spans="1:10" ht="22.5" customHeight="1" x14ac:dyDescent="0.2">
      <c r="A61" s="31"/>
      <c r="C61" s="78"/>
      <c r="D61" s="92" t="str">
        <f>D60</f>
        <v>Fri</v>
      </c>
      <c r="E61" s="45">
        <f>E60</f>
        <v>44330</v>
      </c>
      <c r="F61" s="46"/>
      <c r="G61" s="47">
        <v>9009</v>
      </c>
      <c r="H61" s="122" t="s">
        <v>82</v>
      </c>
      <c r="I61" s="47" t="s">
        <v>80</v>
      </c>
      <c r="J61" s="85">
        <v>1</v>
      </c>
    </row>
    <row r="62" spans="1:10" ht="22.5" customHeight="1" x14ac:dyDescent="0.2">
      <c r="A62" s="31"/>
      <c r="C62" s="78"/>
      <c r="D62" s="9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8"/>
      <c r="D63" s="9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8"/>
      <c r="D64" s="9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 x14ac:dyDescent="0.2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>
        <v>9009</v>
      </c>
      <c r="H65" s="130" t="s">
        <v>82</v>
      </c>
      <c r="I65" s="36" t="s">
        <v>80</v>
      </c>
      <c r="J65" s="84">
        <v>2</v>
      </c>
    </row>
    <row r="66" spans="1:10" ht="22.5" customHeight="1" x14ac:dyDescent="0.2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116">
        <v>9009</v>
      </c>
      <c r="H66" s="43" t="s">
        <v>84</v>
      </c>
      <c r="I66" s="116" t="s">
        <v>80</v>
      </c>
      <c r="J66" s="84">
        <v>1</v>
      </c>
    </row>
    <row r="67" spans="1:10" ht="22.5" customHeight="1" x14ac:dyDescent="0.2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/>
      <c r="G67" s="116">
        <v>9009</v>
      </c>
      <c r="H67" s="130" t="s">
        <v>81</v>
      </c>
      <c r="I67" s="116" t="s">
        <v>80</v>
      </c>
      <c r="J67" s="84">
        <v>8</v>
      </c>
    </row>
    <row r="68" spans="1:10" ht="22.5" customHeight="1" x14ac:dyDescent="0.2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 x14ac:dyDescent="0.2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 x14ac:dyDescent="0.2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 x14ac:dyDescent="0.2">
      <c r="A72" s="31">
        <f t="shared" si="0"/>
        <v>1</v>
      </c>
      <c r="B72" s="8">
        <f t="shared" si="1"/>
        <v>2</v>
      </c>
      <c r="C72" s="78"/>
      <c r="D72" s="92" t="str">
        <f t="shared" si="5"/>
        <v>Tue</v>
      </c>
      <c r="E72" s="45">
        <f>+E67+1</f>
        <v>44334</v>
      </c>
      <c r="F72" s="46"/>
      <c r="G72" s="121">
        <v>9009</v>
      </c>
      <c r="H72" s="122" t="s">
        <v>82</v>
      </c>
      <c r="I72" s="121" t="s">
        <v>80</v>
      </c>
      <c r="J72" s="85">
        <v>2</v>
      </c>
    </row>
    <row r="73" spans="1:10" ht="22.5" customHeight="1" x14ac:dyDescent="0.2">
      <c r="A73" s="31"/>
      <c r="C73" s="78"/>
      <c r="D73" s="92" t="str">
        <f>D72</f>
        <v>Tue</v>
      </c>
      <c r="E73" s="45">
        <f>E72</f>
        <v>44334</v>
      </c>
      <c r="F73" s="46"/>
      <c r="G73" s="121">
        <v>9009</v>
      </c>
      <c r="H73" s="122" t="s">
        <v>81</v>
      </c>
      <c r="I73" s="121" t="s">
        <v>80</v>
      </c>
      <c r="J73" s="85">
        <v>6</v>
      </c>
    </row>
    <row r="74" spans="1:10" ht="22.5" customHeight="1" x14ac:dyDescent="0.2">
      <c r="A74" s="31"/>
      <c r="C74" s="78"/>
      <c r="D74" s="9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 x14ac:dyDescent="0.2">
      <c r="A75" s="31"/>
      <c r="C75" s="78"/>
      <c r="D75" s="9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 x14ac:dyDescent="0.2">
      <c r="A76" s="31"/>
      <c r="C76" s="78"/>
      <c r="D76" s="9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 x14ac:dyDescent="0.2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5"/>
      <c r="G77" s="116">
        <v>9009</v>
      </c>
      <c r="H77" s="130" t="s">
        <v>82</v>
      </c>
      <c r="I77" s="116" t="s">
        <v>80</v>
      </c>
      <c r="J77" s="86">
        <v>1</v>
      </c>
    </row>
    <row r="78" spans="1:10" ht="22.5" customHeight="1" x14ac:dyDescent="0.2">
      <c r="A78" s="31"/>
      <c r="C78" s="78"/>
      <c r="D78" s="79" t="str">
        <f>D77</f>
        <v>Wed</v>
      </c>
      <c r="E78" s="34">
        <f>E77</f>
        <v>44335</v>
      </c>
      <c r="F78" s="65"/>
      <c r="G78" s="116">
        <v>9009</v>
      </c>
      <c r="H78" s="130" t="s">
        <v>81</v>
      </c>
      <c r="I78" s="116" t="s">
        <v>80</v>
      </c>
      <c r="J78" s="86">
        <v>7</v>
      </c>
    </row>
    <row r="79" spans="1:10" ht="22.5" customHeight="1" x14ac:dyDescent="0.2">
      <c r="A79" s="31"/>
      <c r="C79" s="78"/>
      <c r="D79" s="79" t="str">
        <f>D78</f>
        <v>Wed</v>
      </c>
      <c r="E79" s="34">
        <f>E78</f>
        <v>44335</v>
      </c>
      <c r="F79" s="65"/>
      <c r="G79" s="66"/>
      <c r="H79" s="67"/>
      <c r="I79" s="66"/>
      <c r="J79" s="86"/>
    </row>
    <row r="80" spans="1:10" ht="22.5" customHeight="1" x14ac:dyDescent="0.2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6"/>
    </row>
    <row r="81" spans="1:10" ht="22.5" customHeight="1" x14ac:dyDescent="0.2">
      <c r="A81" s="31"/>
      <c r="C81" s="78"/>
      <c r="D81" s="79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6"/>
    </row>
    <row r="82" spans="1:10" ht="22.5" customHeight="1" x14ac:dyDescent="0.2">
      <c r="A82" s="31">
        <f t="shared" si="0"/>
        <v>1</v>
      </c>
      <c r="B82" s="8">
        <f t="shared" si="1"/>
        <v>4</v>
      </c>
      <c r="C82" s="78"/>
      <c r="D82" s="92" t="str">
        <f t="shared" si="5"/>
        <v>Thu</v>
      </c>
      <c r="E82" s="45">
        <f>+E77+1</f>
        <v>44336</v>
      </c>
      <c r="F82" s="46"/>
      <c r="G82" s="121">
        <v>9009</v>
      </c>
      <c r="H82" s="122" t="s">
        <v>82</v>
      </c>
      <c r="I82" s="121" t="s">
        <v>80</v>
      </c>
      <c r="J82" s="85">
        <v>3</v>
      </c>
    </row>
    <row r="83" spans="1:10" ht="22.5" customHeight="1" x14ac:dyDescent="0.2">
      <c r="A83" s="31"/>
      <c r="C83" s="78"/>
      <c r="D83" s="92" t="str">
        <f>D82</f>
        <v>Thu</v>
      </c>
      <c r="E83" s="45">
        <f>E82</f>
        <v>44336</v>
      </c>
      <c r="F83" s="46"/>
      <c r="G83" s="121">
        <v>9009</v>
      </c>
      <c r="H83" s="122" t="s">
        <v>81</v>
      </c>
      <c r="I83" s="121" t="s">
        <v>80</v>
      </c>
      <c r="J83" s="85">
        <v>6</v>
      </c>
    </row>
    <row r="84" spans="1:10" ht="22.5" customHeight="1" x14ac:dyDescent="0.2">
      <c r="A84" s="31"/>
      <c r="C84" s="78"/>
      <c r="D84" s="9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 x14ac:dyDescent="0.2">
      <c r="A85" s="31"/>
      <c r="C85" s="78"/>
      <c r="D85" s="9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 x14ac:dyDescent="0.2">
      <c r="A86" s="31"/>
      <c r="C86" s="78"/>
      <c r="D86" s="9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 x14ac:dyDescent="0.2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5"/>
      <c r="G87" s="116">
        <v>9009</v>
      </c>
      <c r="H87" s="130" t="s">
        <v>82</v>
      </c>
      <c r="I87" s="116" t="s">
        <v>80</v>
      </c>
      <c r="J87" s="86">
        <v>3</v>
      </c>
    </row>
    <row r="88" spans="1:10" ht="22.5" customHeight="1" x14ac:dyDescent="0.2">
      <c r="A88" s="31"/>
      <c r="C88" s="78"/>
      <c r="D88" s="79" t="str">
        <f>D87</f>
        <v>Fri</v>
      </c>
      <c r="E88" s="34">
        <f>E87</f>
        <v>44337</v>
      </c>
      <c r="F88" s="65"/>
      <c r="G88" s="116">
        <v>9009</v>
      </c>
      <c r="H88" s="130" t="s">
        <v>81</v>
      </c>
      <c r="I88" s="116" t="s">
        <v>80</v>
      </c>
      <c r="J88" s="86">
        <v>6</v>
      </c>
    </row>
    <row r="89" spans="1:10" ht="22.5" customHeight="1" x14ac:dyDescent="0.2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5"/>
      <c r="G89" s="116">
        <v>9009</v>
      </c>
      <c r="H89" s="67" t="s">
        <v>83</v>
      </c>
      <c r="I89" s="116" t="s">
        <v>80</v>
      </c>
      <c r="J89" s="86">
        <v>1</v>
      </c>
    </row>
    <row r="90" spans="1:10" ht="22.5" customHeight="1" x14ac:dyDescent="0.2">
      <c r="A90" s="31"/>
      <c r="C90" s="78"/>
      <c r="D90" s="79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6"/>
    </row>
    <row r="91" spans="1:10" ht="22.5" customHeight="1" x14ac:dyDescent="0.2">
      <c r="A91" s="31"/>
      <c r="C91" s="78"/>
      <c r="D91" s="79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6"/>
    </row>
    <row r="92" spans="1:10" ht="22.5" customHeight="1" x14ac:dyDescent="0.2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116"/>
      <c r="H92" s="43"/>
      <c r="I92" s="36"/>
      <c r="J92" s="84"/>
    </row>
    <row r="93" spans="1:10" ht="22.5" customHeight="1" x14ac:dyDescent="0.2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 x14ac:dyDescent="0.2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35"/>
      <c r="G94" s="116">
        <v>9009</v>
      </c>
      <c r="H94" s="130" t="s">
        <v>82</v>
      </c>
      <c r="I94" s="116" t="s">
        <v>80</v>
      </c>
      <c r="J94" s="84">
        <v>3</v>
      </c>
    </row>
    <row r="95" spans="1:10" ht="22.5" customHeight="1" x14ac:dyDescent="0.2">
      <c r="A95" s="31"/>
      <c r="C95" s="78"/>
      <c r="D95" s="79" t="str">
        <f>D94</f>
        <v>Mo</v>
      </c>
      <c r="E95" s="34">
        <f>E94</f>
        <v>44340</v>
      </c>
      <c r="F95" s="35"/>
      <c r="G95" s="116">
        <v>9009</v>
      </c>
      <c r="H95" s="130" t="s">
        <v>81</v>
      </c>
      <c r="I95" s="116" t="s">
        <v>80</v>
      </c>
      <c r="J95" s="84">
        <v>6</v>
      </c>
    </row>
    <row r="96" spans="1:10" ht="22.5" customHeight="1" x14ac:dyDescent="0.2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 x14ac:dyDescent="0.2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 x14ac:dyDescent="0.2">
      <c r="A99" s="31">
        <f t="shared" si="0"/>
        <v>1</v>
      </c>
      <c r="B99" s="8">
        <f t="shared" si="1"/>
        <v>2</v>
      </c>
      <c r="C99" s="78"/>
      <c r="D99" s="92" t="str">
        <f t="shared" si="5"/>
        <v>Tue</v>
      </c>
      <c r="E99" s="45">
        <f>+E94+1</f>
        <v>44341</v>
      </c>
      <c r="F99" s="46"/>
      <c r="G99" s="47">
        <v>9009</v>
      </c>
      <c r="H99" s="122" t="s">
        <v>82</v>
      </c>
      <c r="I99" s="47" t="s">
        <v>80</v>
      </c>
      <c r="J99" s="85">
        <v>2</v>
      </c>
    </row>
    <row r="100" spans="1:10" ht="22.5" customHeight="1" x14ac:dyDescent="0.2">
      <c r="A100" s="31"/>
      <c r="C100" s="78"/>
      <c r="D100" s="92" t="str">
        <f>D99</f>
        <v>Tue</v>
      </c>
      <c r="E100" s="45">
        <f>E99</f>
        <v>44341</v>
      </c>
      <c r="F100" s="46"/>
      <c r="G100" s="121">
        <v>9009</v>
      </c>
      <c r="H100" s="48" t="s">
        <v>81</v>
      </c>
      <c r="I100" s="47" t="s">
        <v>80</v>
      </c>
      <c r="J100" s="85">
        <v>6</v>
      </c>
    </row>
    <row r="101" spans="1:10" ht="22.5" customHeight="1" x14ac:dyDescent="0.2">
      <c r="A101" s="31"/>
      <c r="C101" s="78"/>
      <c r="D101" s="9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 x14ac:dyDescent="0.2">
      <c r="A102" s="31"/>
      <c r="C102" s="78"/>
      <c r="D102" s="9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 x14ac:dyDescent="0.2">
      <c r="A103" s="31"/>
      <c r="C103" s="78"/>
      <c r="D103" s="9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 x14ac:dyDescent="0.2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5"/>
      <c r="G104" s="66"/>
      <c r="H104" s="67" t="s">
        <v>85</v>
      </c>
      <c r="I104" s="66"/>
      <c r="J104" s="86"/>
    </row>
    <row r="105" spans="1:10" ht="22.5" customHeight="1" x14ac:dyDescent="0.2">
      <c r="A105" s="31"/>
      <c r="C105" s="78"/>
      <c r="D105" s="79" t="str">
        <f>D104</f>
        <v>Wed</v>
      </c>
      <c r="E105" s="34">
        <f>E104</f>
        <v>44342</v>
      </c>
      <c r="F105" s="65"/>
      <c r="G105" s="66"/>
      <c r="H105" s="67"/>
      <c r="I105" s="66"/>
      <c r="J105" s="86"/>
    </row>
    <row r="106" spans="1:10" ht="22.5" customHeight="1" x14ac:dyDescent="0.2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6"/>
    </row>
    <row r="107" spans="1:10" ht="22.5" customHeight="1" x14ac:dyDescent="0.2">
      <c r="A107" s="31"/>
      <c r="C107" s="78"/>
      <c r="D107" s="79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6"/>
    </row>
    <row r="108" spans="1:10" ht="22.5" customHeight="1" x14ac:dyDescent="0.2">
      <c r="A108" s="31"/>
      <c r="C108" s="78"/>
      <c r="D108" s="79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6"/>
    </row>
    <row r="109" spans="1:10" ht="22.5" customHeight="1" x14ac:dyDescent="0.2">
      <c r="A109" s="31">
        <f t="shared" si="0"/>
        <v>1</v>
      </c>
      <c r="B109" s="8">
        <f t="shared" si="1"/>
        <v>4</v>
      </c>
      <c r="C109" s="78"/>
      <c r="D109" s="92" t="str">
        <f t="shared" si="5"/>
        <v>Thu</v>
      </c>
      <c r="E109" s="45">
        <f>+E104+1</f>
        <v>44343</v>
      </c>
      <c r="F109" s="46"/>
      <c r="G109" s="47">
        <v>9009</v>
      </c>
      <c r="H109" s="122" t="s">
        <v>82</v>
      </c>
      <c r="I109" s="47" t="s">
        <v>80</v>
      </c>
      <c r="J109" s="85">
        <v>1</v>
      </c>
    </row>
    <row r="110" spans="1:10" ht="22.5" customHeight="1" x14ac:dyDescent="0.2">
      <c r="A110" s="31"/>
      <c r="C110" s="78"/>
      <c r="D110" s="92" t="str">
        <f>D109</f>
        <v>Thu</v>
      </c>
      <c r="E110" s="45">
        <f>E109</f>
        <v>44343</v>
      </c>
      <c r="F110" s="46"/>
      <c r="G110" s="121">
        <v>9009</v>
      </c>
      <c r="H110" s="122" t="s">
        <v>81</v>
      </c>
      <c r="I110" s="121" t="s">
        <v>80</v>
      </c>
      <c r="J110" s="85">
        <v>7</v>
      </c>
    </row>
    <row r="111" spans="1:10" ht="22.5" customHeight="1" x14ac:dyDescent="0.2">
      <c r="A111" s="31"/>
      <c r="C111" s="78"/>
      <c r="D111" s="9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8"/>
      <c r="D112" s="9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 x14ac:dyDescent="0.2">
      <c r="A113" s="31"/>
      <c r="C113" s="78"/>
      <c r="D113" s="9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 x14ac:dyDescent="0.2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5"/>
      <c r="G114" s="116">
        <v>9009</v>
      </c>
      <c r="H114" s="148" t="s">
        <v>86</v>
      </c>
      <c r="I114" s="66" t="s">
        <v>80</v>
      </c>
      <c r="J114" s="86">
        <v>3</v>
      </c>
    </row>
    <row r="115" spans="1:10" ht="22.5" customHeight="1" x14ac:dyDescent="0.2">
      <c r="A115" s="31"/>
      <c r="C115" s="78"/>
      <c r="D115" s="79" t="str">
        <f>D114</f>
        <v>Fri</v>
      </c>
      <c r="E115" s="34">
        <f>E114</f>
        <v>44344</v>
      </c>
      <c r="F115" s="65"/>
      <c r="G115" s="66">
        <v>9009</v>
      </c>
      <c r="H115" s="148" t="s">
        <v>87</v>
      </c>
      <c r="I115" s="129" t="s">
        <v>80</v>
      </c>
      <c r="J115" s="86">
        <v>1</v>
      </c>
    </row>
    <row r="116" spans="1:10" ht="22.5" customHeight="1" x14ac:dyDescent="0.2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5"/>
      <c r="G116" s="129">
        <v>9009</v>
      </c>
      <c r="H116" s="148" t="s">
        <v>88</v>
      </c>
      <c r="I116" s="129" t="s">
        <v>80</v>
      </c>
      <c r="J116" s="86">
        <v>1</v>
      </c>
    </row>
    <row r="117" spans="1:10" ht="22.5" customHeight="1" x14ac:dyDescent="0.2">
      <c r="A117" s="31"/>
      <c r="C117" s="78"/>
      <c r="D117" s="79" t="str">
        <f t="shared" si="28"/>
        <v>Fri</v>
      </c>
      <c r="E117" s="34">
        <f t="shared" si="28"/>
        <v>44344</v>
      </c>
      <c r="F117" s="65"/>
      <c r="G117" s="129">
        <v>9009</v>
      </c>
      <c r="H117" s="148" t="s">
        <v>83</v>
      </c>
      <c r="I117" s="129" t="s">
        <v>80</v>
      </c>
      <c r="J117" s="86">
        <v>1</v>
      </c>
    </row>
    <row r="118" spans="1:10" ht="22.5" customHeight="1" x14ac:dyDescent="0.2">
      <c r="A118" s="31"/>
      <c r="C118" s="78"/>
      <c r="D118" s="79" t="str">
        <f t="shared" si="28"/>
        <v>Fri</v>
      </c>
      <c r="E118" s="34">
        <f t="shared" si="28"/>
        <v>44344</v>
      </c>
      <c r="F118" s="65"/>
      <c r="G118" s="129">
        <v>9009</v>
      </c>
      <c r="H118" s="130" t="s">
        <v>81</v>
      </c>
      <c r="I118" s="129" t="s">
        <v>80</v>
      </c>
      <c r="J118" s="86">
        <v>6</v>
      </c>
    </row>
    <row r="119" spans="1:10" ht="24" customHeight="1" x14ac:dyDescent="0.2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 x14ac:dyDescent="0.2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 x14ac:dyDescent="0.2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35"/>
      <c r="G121" s="129">
        <v>9009</v>
      </c>
      <c r="H121" s="130" t="s">
        <v>81</v>
      </c>
      <c r="I121" s="129" t="s">
        <v>80</v>
      </c>
      <c r="J121" s="84">
        <v>8</v>
      </c>
    </row>
    <row r="122" spans="1:10" ht="24" customHeight="1" x14ac:dyDescent="0.2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 x14ac:dyDescent="0.2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 x14ac:dyDescent="0.2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 x14ac:dyDescent="0.25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7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307" priority="71" stopIfTrue="1">
      <formula>IF($A11=1,B11,)</formula>
    </cfRule>
    <cfRule type="expression" dxfId="306" priority="72" stopIfTrue="1">
      <formula>IF($A11="",B11,)</formula>
    </cfRule>
  </conditionalFormatting>
  <conditionalFormatting sqref="E11">
    <cfRule type="expression" dxfId="305" priority="73" stopIfTrue="1">
      <formula>IF($A11="",B11,"")</formula>
    </cfRule>
  </conditionalFormatting>
  <conditionalFormatting sqref="E12:E119">
    <cfRule type="expression" dxfId="304" priority="74" stopIfTrue="1">
      <formula>IF($A12&lt;&gt;1,B12,"")</formula>
    </cfRule>
  </conditionalFormatting>
  <conditionalFormatting sqref="D11:D119">
    <cfRule type="expression" dxfId="303" priority="75" stopIfTrue="1">
      <formula>IF($A11="",B11,)</formula>
    </cfRule>
  </conditionalFormatting>
  <conditionalFormatting sqref="G11:G12 G18:G76 G82:G86 G90:G91 G93 G96:G113 G115:G118">
    <cfRule type="expression" dxfId="302" priority="76" stopIfTrue="1">
      <formula>#REF!="Freelancer"</formula>
    </cfRule>
    <cfRule type="expression" dxfId="301" priority="77" stopIfTrue="1">
      <formula>#REF!="DTC Int. Staff"</formula>
    </cfRule>
  </conditionalFormatting>
  <conditionalFormatting sqref="G18:G22 G90:G91 G33:G49 G60:G76 G93 G96:G103 G115:G118">
    <cfRule type="expression" dxfId="300" priority="69" stopIfTrue="1">
      <formula>$F$5="Freelancer"</formula>
    </cfRule>
    <cfRule type="expression" dxfId="299" priority="70" stopIfTrue="1">
      <formula>$F$5="DTC Int. Staff"</formula>
    </cfRule>
  </conditionalFormatting>
  <conditionalFormatting sqref="G12">
    <cfRule type="expression" dxfId="298" priority="67" stopIfTrue="1">
      <formula>#REF!="Freelancer"</formula>
    </cfRule>
    <cfRule type="expression" dxfId="297" priority="68" stopIfTrue="1">
      <formula>#REF!="DTC Int. Staff"</formula>
    </cfRule>
  </conditionalFormatting>
  <conditionalFormatting sqref="G12">
    <cfRule type="expression" dxfId="296" priority="65" stopIfTrue="1">
      <formula>$F$5="Freelancer"</formula>
    </cfRule>
    <cfRule type="expression" dxfId="295" priority="66" stopIfTrue="1">
      <formula>$F$5="DTC Int. Staff"</formula>
    </cfRule>
  </conditionalFormatting>
  <conditionalFormatting sqref="G13:G17">
    <cfRule type="expression" dxfId="294" priority="63" stopIfTrue="1">
      <formula>#REF!="Freelancer"</formula>
    </cfRule>
    <cfRule type="expression" dxfId="293" priority="64" stopIfTrue="1">
      <formula>#REF!="DTC Int. Staff"</formula>
    </cfRule>
  </conditionalFormatting>
  <conditionalFormatting sqref="G13:G17">
    <cfRule type="expression" dxfId="292" priority="61" stopIfTrue="1">
      <formula>$F$5="Freelancer"</formula>
    </cfRule>
    <cfRule type="expression" dxfId="291" priority="62" stopIfTrue="1">
      <formula>$F$5="DTC Int. Staff"</formula>
    </cfRule>
  </conditionalFormatting>
  <conditionalFormatting sqref="C121:C125">
    <cfRule type="expression" dxfId="290" priority="58" stopIfTrue="1">
      <formula>IF($A121=1,B121,)</formula>
    </cfRule>
    <cfRule type="expression" dxfId="289" priority="59" stopIfTrue="1">
      <formula>IF($A121="",B121,)</formula>
    </cfRule>
  </conditionalFormatting>
  <conditionalFormatting sqref="D121:D125">
    <cfRule type="expression" dxfId="288" priority="60" stopIfTrue="1">
      <formula>IF($A121="",B121,)</formula>
    </cfRule>
  </conditionalFormatting>
  <conditionalFormatting sqref="C120">
    <cfRule type="expression" dxfId="287" priority="55" stopIfTrue="1">
      <formula>IF($A120=1,B120,)</formula>
    </cfRule>
    <cfRule type="expression" dxfId="286" priority="56" stopIfTrue="1">
      <formula>IF($A120="",B120,)</formula>
    </cfRule>
  </conditionalFormatting>
  <conditionalFormatting sqref="D120">
    <cfRule type="expression" dxfId="285" priority="57" stopIfTrue="1">
      <formula>IF($A120="",B120,)</formula>
    </cfRule>
  </conditionalFormatting>
  <conditionalFormatting sqref="E120">
    <cfRule type="expression" dxfId="284" priority="54" stopIfTrue="1">
      <formula>IF($A120&lt;&gt;1,B120,"")</formula>
    </cfRule>
  </conditionalFormatting>
  <conditionalFormatting sqref="E121:E125">
    <cfRule type="expression" dxfId="283" priority="53" stopIfTrue="1">
      <formula>IF($A121&lt;&gt;1,B121,"")</formula>
    </cfRule>
  </conditionalFormatting>
  <conditionalFormatting sqref="G55:G59">
    <cfRule type="expression" dxfId="282" priority="51" stopIfTrue="1">
      <formula>$F$5="Freelancer"</formula>
    </cfRule>
    <cfRule type="expression" dxfId="281" priority="52" stopIfTrue="1">
      <formula>$F$5="DTC Int. Staff"</formula>
    </cfRule>
  </conditionalFormatting>
  <conditionalFormatting sqref="G79:G81">
    <cfRule type="expression" dxfId="280" priority="49" stopIfTrue="1">
      <formula>#REF!="Freelancer"</formula>
    </cfRule>
    <cfRule type="expression" dxfId="279" priority="50" stopIfTrue="1">
      <formula>#REF!="DTC Int. Staff"</formula>
    </cfRule>
  </conditionalFormatting>
  <conditionalFormatting sqref="G79:G81">
    <cfRule type="expression" dxfId="278" priority="47" stopIfTrue="1">
      <formula>$F$5="Freelancer"</formula>
    </cfRule>
    <cfRule type="expression" dxfId="277" priority="48" stopIfTrue="1">
      <formula>$F$5="DTC Int. Staff"</formula>
    </cfRule>
  </conditionalFormatting>
  <conditionalFormatting sqref="G77">
    <cfRule type="expression" dxfId="276" priority="45" stopIfTrue="1">
      <formula>#REF!="Freelancer"</formula>
    </cfRule>
    <cfRule type="expression" dxfId="275" priority="46" stopIfTrue="1">
      <formula>#REF!="DTC Int. Staff"</formula>
    </cfRule>
  </conditionalFormatting>
  <conditionalFormatting sqref="G77">
    <cfRule type="expression" dxfId="274" priority="43" stopIfTrue="1">
      <formula>$F$5="Freelancer"</formula>
    </cfRule>
    <cfRule type="expression" dxfId="273" priority="44" stopIfTrue="1">
      <formula>$F$5="DTC Int. Staff"</formula>
    </cfRule>
  </conditionalFormatting>
  <conditionalFormatting sqref="G78">
    <cfRule type="expression" dxfId="272" priority="41" stopIfTrue="1">
      <formula>#REF!="Freelancer"</formula>
    </cfRule>
    <cfRule type="expression" dxfId="271" priority="42" stopIfTrue="1">
      <formula>#REF!="DTC Int. Staff"</formula>
    </cfRule>
  </conditionalFormatting>
  <conditionalFormatting sqref="G78">
    <cfRule type="expression" dxfId="270" priority="39" stopIfTrue="1">
      <formula>$F$5="Freelancer"</formula>
    </cfRule>
    <cfRule type="expression" dxfId="269" priority="40" stopIfTrue="1">
      <formula>$F$5="DTC Int. Staff"</formula>
    </cfRule>
  </conditionalFormatting>
  <conditionalFormatting sqref="G82">
    <cfRule type="expression" dxfId="268" priority="37" stopIfTrue="1">
      <formula>$F$5="Freelancer"</formula>
    </cfRule>
    <cfRule type="expression" dxfId="267" priority="38" stopIfTrue="1">
      <formula>$F$5="DTC Int. Staff"</formula>
    </cfRule>
  </conditionalFormatting>
  <conditionalFormatting sqref="G83">
    <cfRule type="expression" dxfId="266" priority="35" stopIfTrue="1">
      <formula>$F$5="Freelancer"</formula>
    </cfRule>
    <cfRule type="expression" dxfId="265" priority="36" stopIfTrue="1">
      <formula>$F$5="DTC Int. Staff"</formula>
    </cfRule>
  </conditionalFormatting>
  <conditionalFormatting sqref="G87">
    <cfRule type="expression" dxfId="264" priority="33" stopIfTrue="1">
      <formula>#REF!="Freelancer"</formula>
    </cfRule>
    <cfRule type="expression" dxfId="263" priority="34" stopIfTrue="1">
      <formula>#REF!="DTC Int. Staff"</formula>
    </cfRule>
  </conditionalFormatting>
  <conditionalFormatting sqref="G87">
    <cfRule type="expression" dxfId="262" priority="31" stopIfTrue="1">
      <formula>$F$5="Freelancer"</formula>
    </cfRule>
    <cfRule type="expression" dxfId="261" priority="32" stopIfTrue="1">
      <formula>$F$5="DTC Int. Staff"</formula>
    </cfRule>
  </conditionalFormatting>
  <conditionalFormatting sqref="G88">
    <cfRule type="expression" dxfId="260" priority="29" stopIfTrue="1">
      <formula>#REF!="Freelancer"</formula>
    </cfRule>
    <cfRule type="expression" dxfId="259" priority="30" stopIfTrue="1">
      <formula>#REF!="DTC Int. Staff"</formula>
    </cfRule>
  </conditionalFormatting>
  <conditionalFormatting sqref="G88">
    <cfRule type="expression" dxfId="258" priority="27" stopIfTrue="1">
      <formula>$F$5="Freelancer"</formula>
    </cfRule>
    <cfRule type="expression" dxfId="257" priority="28" stopIfTrue="1">
      <formula>$F$5="DTC Int. Staff"</formula>
    </cfRule>
  </conditionalFormatting>
  <conditionalFormatting sqref="G92">
    <cfRule type="expression" dxfId="256" priority="25" stopIfTrue="1">
      <formula>#REF!="Freelancer"</formula>
    </cfRule>
    <cfRule type="expression" dxfId="255" priority="26" stopIfTrue="1">
      <formula>#REF!="DTC Int. Staff"</formula>
    </cfRule>
  </conditionalFormatting>
  <conditionalFormatting sqref="G92">
    <cfRule type="expression" dxfId="254" priority="23" stopIfTrue="1">
      <formula>$F$5="Freelancer"</formula>
    </cfRule>
    <cfRule type="expression" dxfId="253" priority="24" stopIfTrue="1">
      <formula>$F$5="DTC Int. Staff"</formula>
    </cfRule>
  </conditionalFormatting>
  <conditionalFormatting sqref="G89">
    <cfRule type="expression" dxfId="252" priority="21" stopIfTrue="1">
      <formula>#REF!="Freelancer"</formula>
    </cfRule>
    <cfRule type="expression" dxfId="251" priority="22" stopIfTrue="1">
      <formula>#REF!="DTC Int. Staff"</formula>
    </cfRule>
  </conditionalFormatting>
  <conditionalFormatting sqref="G89">
    <cfRule type="expression" dxfId="250" priority="19" stopIfTrue="1">
      <formula>$F$5="Freelancer"</formula>
    </cfRule>
    <cfRule type="expression" dxfId="249" priority="20" stopIfTrue="1">
      <formula>$F$5="DTC Int. Staff"</formula>
    </cfRule>
  </conditionalFormatting>
  <conditionalFormatting sqref="G94">
    <cfRule type="expression" dxfId="248" priority="17" stopIfTrue="1">
      <formula>#REF!="Freelancer"</formula>
    </cfRule>
    <cfRule type="expression" dxfId="247" priority="18" stopIfTrue="1">
      <formula>#REF!="DTC Int. Staff"</formula>
    </cfRule>
  </conditionalFormatting>
  <conditionalFormatting sqref="G94">
    <cfRule type="expression" dxfId="246" priority="15" stopIfTrue="1">
      <formula>$F$5="Freelancer"</formula>
    </cfRule>
    <cfRule type="expression" dxfId="245" priority="16" stopIfTrue="1">
      <formula>$F$5="DTC Int. Staff"</formula>
    </cfRule>
  </conditionalFormatting>
  <conditionalFormatting sqref="G95">
    <cfRule type="expression" dxfId="244" priority="13" stopIfTrue="1">
      <formula>#REF!="Freelancer"</formula>
    </cfRule>
    <cfRule type="expression" dxfId="243" priority="14" stopIfTrue="1">
      <formula>#REF!="DTC Int. Staff"</formula>
    </cfRule>
  </conditionalFormatting>
  <conditionalFormatting sqref="G95">
    <cfRule type="expression" dxfId="242" priority="11" stopIfTrue="1">
      <formula>$F$5="Freelancer"</formula>
    </cfRule>
    <cfRule type="expression" dxfId="241" priority="12" stopIfTrue="1">
      <formula>$F$5="DTC Int. Staff"</formula>
    </cfRule>
  </conditionalFormatting>
  <conditionalFormatting sqref="G110">
    <cfRule type="expression" dxfId="240" priority="9" stopIfTrue="1">
      <formula>$F$5="Freelancer"</formula>
    </cfRule>
    <cfRule type="expression" dxfId="239" priority="10" stopIfTrue="1">
      <formula>$F$5="DTC Int. Staff"</formula>
    </cfRule>
  </conditionalFormatting>
  <conditionalFormatting sqref="G114">
    <cfRule type="expression" dxfId="238" priority="7" stopIfTrue="1">
      <formula>#REF!="Freelancer"</formula>
    </cfRule>
    <cfRule type="expression" dxfId="237" priority="8" stopIfTrue="1">
      <formula>#REF!="DTC Int. Staff"</formula>
    </cfRule>
  </conditionalFormatting>
  <conditionalFormatting sqref="G114">
    <cfRule type="expression" dxfId="236" priority="5" stopIfTrue="1">
      <formula>$F$5="Freelancer"</formula>
    </cfRule>
    <cfRule type="expression" dxfId="235" priority="6" stopIfTrue="1">
      <formula>$F$5="DTC Int. Staff"</formula>
    </cfRule>
  </conditionalFormatting>
  <conditionalFormatting sqref="G121">
    <cfRule type="expression" dxfId="234" priority="3" stopIfTrue="1">
      <formula>#REF!="Freelancer"</formula>
    </cfRule>
    <cfRule type="expression" dxfId="233" priority="4" stopIfTrue="1">
      <formula>#REF!="DTC Int. Staff"</formula>
    </cfRule>
  </conditionalFormatting>
  <conditionalFormatting sqref="G121">
    <cfRule type="expression" dxfId="232" priority="1" stopIfTrue="1">
      <formula>$F$5="Freelancer"</formula>
    </cfRule>
    <cfRule type="expression" dxfId="2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abSelected="1" topLeftCell="D115" zoomScale="90" zoomScaleNormal="90" workbookViewId="0">
      <selection activeCell="L127" sqref="L127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95" t="s">
        <v>5</v>
      </c>
      <c r="E1" s="196"/>
      <c r="F1" s="196"/>
      <c r="G1" s="196"/>
      <c r="H1" s="196"/>
      <c r="I1" s="196"/>
      <c r="J1" s="197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Chanahida</v>
      </c>
      <c r="G3" s="14"/>
      <c r="I3" s="15"/>
      <c r="J3" s="15"/>
    </row>
    <row r="4" spans="1:10" ht="20.25" customHeight="1" x14ac:dyDescent="0.2">
      <c r="D4" s="193" t="s">
        <v>8</v>
      </c>
      <c r="E4" s="194"/>
      <c r="F4" s="13" t="str">
        <f>'Information-General Settings'!C4</f>
        <v>Jakranukul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TIME092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231</v>
      </c>
      <c r="J8" s="25">
        <f>I8/8</f>
        <v>28.875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 x14ac:dyDescent="0.2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>
        <v>9009</v>
      </c>
      <c r="H11" s="37" t="s">
        <v>81</v>
      </c>
      <c r="I11" s="36" t="s">
        <v>57</v>
      </c>
      <c r="J11" s="84">
        <v>8</v>
      </c>
    </row>
    <row r="12" spans="1:10" ht="22.5" customHeight="1" x14ac:dyDescent="0.2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 x14ac:dyDescent="0.2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 x14ac:dyDescent="0.2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 x14ac:dyDescent="0.2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 x14ac:dyDescent="0.2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116">
        <v>9009</v>
      </c>
      <c r="H16" s="48" t="s">
        <v>82</v>
      </c>
      <c r="I16" s="116" t="s">
        <v>57</v>
      </c>
      <c r="J16" s="85">
        <v>1</v>
      </c>
    </row>
    <row r="17" spans="1:10" ht="22.5" customHeight="1" x14ac:dyDescent="0.2">
      <c r="A17" s="31"/>
      <c r="C17" s="75"/>
      <c r="D17" s="76" t="str">
        <f>D16</f>
        <v>Wed</v>
      </c>
      <c r="E17" s="45">
        <f>E16</f>
        <v>44349</v>
      </c>
      <c r="F17" s="46"/>
      <c r="G17" s="47">
        <v>9009</v>
      </c>
      <c r="H17" s="117" t="s">
        <v>81</v>
      </c>
      <c r="I17" s="116" t="s">
        <v>57</v>
      </c>
      <c r="J17" s="85">
        <v>7</v>
      </c>
    </row>
    <row r="18" spans="1:10" ht="22.5" customHeight="1" x14ac:dyDescent="0.2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 x14ac:dyDescent="0.2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 x14ac:dyDescent="0.2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 x14ac:dyDescent="0.2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 t="s">
        <v>89</v>
      </c>
      <c r="I21" s="36"/>
      <c r="J21" s="84"/>
    </row>
    <row r="22" spans="1:10" ht="22.5" customHeight="1" x14ac:dyDescent="0.2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 x14ac:dyDescent="0.2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 x14ac:dyDescent="0.2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 x14ac:dyDescent="0.2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 x14ac:dyDescent="0.2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116">
        <v>9009</v>
      </c>
      <c r="H26" s="122" t="s">
        <v>82</v>
      </c>
      <c r="I26" s="116" t="s">
        <v>57</v>
      </c>
      <c r="J26" s="85">
        <v>1</v>
      </c>
    </row>
    <row r="27" spans="1:10" ht="22.5" customHeight="1" x14ac:dyDescent="0.2">
      <c r="A27" s="31"/>
      <c r="C27" s="75"/>
      <c r="D27" s="76" t="str">
        <f>D26</f>
        <v>Fri</v>
      </c>
      <c r="E27" s="45">
        <f>E26</f>
        <v>44351</v>
      </c>
      <c r="F27" s="46"/>
      <c r="G27" s="47">
        <v>9009</v>
      </c>
      <c r="H27" s="117" t="s">
        <v>81</v>
      </c>
      <c r="I27" s="116" t="s">
        <v>57</v>
      </c>
      <c r="J27" s="85">
        <v>7</v>
      </c>
    </row>
    <row r="28" spans="1:10" ht="22.5" customHeight="1" x14ac:dyDescent="0.2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 x14ac:dyDescent="0.2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 x14ac:dyDescent="0.2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 x14ac:dyDescent="0.2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 x14ac:dyDescent="0.2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 x14ac:dyDescent="0.2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116">
        <v>9009</v>
      </c>
      <c r="H33" s="48" t="s">
        <v>90</v>
      </c>
      <c r="I33" s="116" t="s">
        <v>57</v>
      </c>
      <c r="J33" s="85">
        <v>3</v>
      </c>
    </row>
    <row r="34" spans="1:10" ht="22.5" customHeight="1" x14ac:dyDescent="0.2">
      <c r="A34" s="31"/>
      <c r="C34" s="75"/>
      <c r="D34" s="76" t="str">
        <f>D33</f>
        <v>Mo</v>
      </c>
      <c r="E34" s="45">
        <f>E33</f>
        <v>44354</v>
      </c>
      <c r="F34" s="46"/>
      <c r="G34" s="116">
        <v>9009</v>
      </c>
      <c r="H34" s="117" t="s">
        <v>81</v>
      </c>
      <c r="I34" s="116" t="s">
        <v>57</v>
      </c>
      <c r="J34" s="85">
        <v>8</v>
      </c>
    </row>
    <row r="35" spans="1:10" ht="22.5" customHeight="1" x14ac:dyDescent="0.2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 x14ac:dyDescent="0.2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 x14ac:dyDescent="0.2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 x14ac:dyDescent="0.2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116">
        <v>9009</v>
      </c>
      <c r="H38" s="117" t="s">
        <v>81</v>
      </c>
      <c r="I38" s="116" t="s">
        <v>57</v>
      </c>
      <c r="J38" s="84">
        <v>10</v>
      </c>
    </row>
    <row r="39" spans="1:10" ht="22.5" customHeight="1" x14ac:dyDescent="0.2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 x14ac:dyDescent="0.2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 x14ac:dyDescent="0.2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 x14ac:dyDescent="0.2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 x14ac:dyDescent="0.2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116">
        <v>9009</v>
      </c>
      <c r="H43" s="117" t="s">
        <v>81</v>
      </c>
      <c r="I43" s="116" t="s">
        <v>57</v>
      </c>
      <c r="J43" s="85">
        <v>10</v>
      </c>
    </row>
    <row r="44" spans="1:10" ht="22.5" customHeight="1" x14ac:dyDescent="0.2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 x14ac:dyDescent="0.2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 x14ac:dyDescent="0.2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 x14ac:dyDescent="0.2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 x14ac:dyDescent="0.2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116">
        <v>9009</v>
      </c>
      <c r="H48" s="117" t="s">
        <v>81</v>
      </c>
      <c r="I48" s="116" t="s">
        <v>57</v>
      </c>
      <c r="J48" s="137">
        <v>10</v>
      </c>
    </row>
    <row r="49" spans="1:10" ht="22.5" customHeight="1" x14ac:dyDescent="0.2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 x14ac:dyDescent="0.2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 x14ac:dyDescent="0.2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 x14ac:dyDescent="0.2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 x14ac:dyDescent="0.2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116">
        <v>9009</v>
      </c>
      <c r="H53" s="122" t="s">
        <v>90</v>
      </c>
      <c r="I53" s="116" t="s">
        <v>57</v>
      </c>
      <c r="J53" s="85">
        <v>3</v>
      </c>
    </row>
    <row r="54" spans="1:10" ht="22.5" customHeight="1" x14ac:dyDescent="0.2">
      <c r="A54" s="31"/>
      <c r="C54" s="75"/>
      <c r="D54" s="76" t="str">
        <f>D53</f>
        <v>Fri</v>
      </c>
      <c r="E54" s="45">
        <f>E53</f>
        <v>44358</v>
      </c>
      <c r="F54" s="46"/>
      <c r="G54" s="116">
        <v>9009</v>
      </c>
      <c r="H54" s="117" t="s">
        <v>81</v>
      </c>
      <c r="I54" s="116" t="s">
        <v>57</v>
      </c>
      <c r="J54" s="85">
        <v>10</v>
      </c>
    </row>
    <row r="55" spans="1:10" ht="22.5" customHeight="1" x14ac:dyDescent="0.2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 x14ac:dyDescent="0.2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 x14ac:dyDescent="0.2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 x14ac:dyDescent="0.2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5"/>
      <c r="G58" s="66"/>
      <c r="H58" s="68"/>
      <c r="I58" s="66"/>
      <c r="J58" s="86"/>
    </row>
    <row r="59" spans="1:10" ht="22.5" customHeight="1" x14ac:dyDescent="0.2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 x14ac:dyDescent="0.2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116">
        <v>9009</v>
      </c>
      <c r="H60" s="117" t="s">
        <v>81</v>
      </c>
      <c r="I60" s="116" t="s">
        <v>57</v>
      </c>
      <c r="J60" s="85">
        <v>10</v>
      </c>
    </row>
    <row r="61" spans="1:10" ht="22.5" customHeight="1" x14ac:dyDescent="0.2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 x14ac:dyDescent="0.2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 x14ac:dyDescent="0.2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 x14ac:dyDescent="0.2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 x14ac:dyDescent="0.2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116">
        <v>9009</v>
      </c>
      <c r="H65" s="117" t="s">
        <v>81</v>
      </c>
      <c r="I65" s="116" t="s">
        <v>57</v>
      </c>
      <c r="J65" s="84">
        <v>10</v>
      </c>
    </row>
    <row r="66" spans="1:10" ht="22.5" customHeight="1" x14ac:dyDescent="0.2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 x14ac:dyDescent="0.2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 x14ac:dyDescent="0.2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 x14ac:dyDescent="0.2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 x14ac:dyDescent="0.2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116">
        <v>9009</v>
      </c>
      <c r="H70" s="48" t="s">
        <v>91</v>
      </c>
      <c r="I70" s="116" t="s">
        <v>57</v>
      </c>
      <c r="J70" s="85">
        <v>1</v>
      </c>
    </row>
    <row r="71" spans="1:10" ht="22.5" customHeight="1" x14ac:dyDescent="0.2">
      <c r="A71" s="31"/>
      <c r="C71" s="75"/>
      <c r="D71" s="76" t="str">
        <f>D70</f>
        <v>Wed</v>
      </c>
      <c r="E71" s="45">
        <f>E70</f>
        <v>44363</v>
      </c>
      <c r="F71" s="46"/>
      <c r="G71" s="116">
        <v>9009</v>
      </c>
      <c r="H71" s="117" t="s">
        <v>81</v>
      </c>
      <c r="I71" s="116" t="s">
        <v>57</v>
      </c>
      <c r="J71" s="85">
        <v>10</v>
      </c>
    </row>
    <row r="72" spans="1:10" ht="22.5" customHeight="1" x14ac:dyDescent="0.2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 x14ac:dyDescent="0.2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 x14ac:dyDescent="0.2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 x14ac:dyDescent="0.2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116">
        <v>9009</v>
      </c>
      <c r="H75" s="43" t="s">
        <v>82</v>
      </c>
      <c r="I75" s="116" t="s">
        <v>57</v>
      </c>
      <c r="J75" s="84">
        <v>3</v>
      </c>
    </row>
    <row r="76" spans="1:10" ht="22.5" customHeight="1" x14ac:dyDescent="0.2">
      <c r="A76" s="31"/>
      <c r="C76" s="75"/>
      <c r="D76" s="73" t="str">
        <f>D75</f>
        <v>Thu</v>
      </c>
      <c r="E76" s="34">
        <f>E75</f>
        <v>44364</v>
      </c>
      <c r="F76" s="35"/>
      <c r="G76" s="116">
        <v>9009</v>
      </c>
      <c r="H76" s="117" t="s">
        <v>81</v>
      </c>
      <c r="I76" s="116" t="s">
        <v>57</v>
      </c>
      <c r="J76" s="84">
        <v>10</v>
      </c>
    </row>
    <row r="77" spans="1:10" ht="22.5" customHeight="1" x14ac:dyDescent="0.2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 x14ac:dyDescent="0.2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 x14ac:dyDescent="0.2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 x14ac:dyDescent="0.2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116">
        <v>9009</v>
      </c>
      <c r="H80" s="117" t="s">
        <v>81</v>
      </c>
      <c r="I80" s="116" t="s">
        <v>57</v>
      </c>
      <c r="J80" s="136">
        <v>10</v>
      </c>
    </row>
    <row r="81" spans="1:10" ht="22.5" customHeight="1" x14ac:dyDescent="0.2">
      <c r="A81" s="31"/>
      <c r="C81" s="75"/>
      <c r="D81" s="76" t="str">
        <f>D80</f>
        <v>Fri</v>
      </c>
      <c r="E81" s="45">
        <f>E80</f>
        <v>44365</v>
      </c>
      <c r="F81" s="46"/>
      <c r="G81" s="116">
        <v>9009</v>
      </c>
      <c r="H81" s="48" t="s">
        <v>83</v>
      </c>
      <c r="I81" s="116" t="s">
        <v>57</v>
      </c>
      <c r="J81" s="85">
        <v>1</v>
      </c>
    </row>
    <row r="82" spans="1:10" ht="22.5" customHeight="1" x14ac:dyDescent="0.2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 x14ac:dyDescent="0.2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 x14ac:dyDescent="0.2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 x14ac:dyDescent="0.2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5"/>
      <c r="G85" s="66"/>
      <c r="H85" s="67"/>
      <c r="I85" s="66"/>
      <c r="J85" s="86"/>
    </row>
    <row r="86" spans="1:10" ht="22.5" customHeight="1" x14ac:dyDescent="0.2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 x14ac:dyDescent="0.2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116">
        <v>9009</v>
      </c>
      <c r="H87" s="48" t="s">
        <v>92</v>
      </c>
      <c r="I87" s="116" t="s">
        <v>57</v>
      </c>
      <c r="J87" s="85">
        <v>3</v>
      </c>
    </row>
    <row r="88" spans="1:10" ht="22.5" customHeight="1" x14ac:dyDescent="0.2">
      <c r="A88" s="31"/>
      <c r="C88" s="75"/>
      <c r="D88" s="76" t="str">
        <f>D87</f>
        <v>Mo</v>
      </c>
      <c r="E88" s="45">
        <f>E87</f>
        <v>44368</v>
      </c>
      <c r="F88" s="46"/>
      <c r="G88" s="116">
        <v>9009</v>
      </c>
      <c r="H88" s="117" t="s">
        <v>81</v>
      </c>
      <c r="I88" s="116" t="s">
        <v>57</v>
      </c>
      <c r="J88" s="85">
        <v>10</v>
      </c>
    </row>
    <row r="89" spans="1:10" ht="22.5" customHeight="1" x14ac:dyDescent="0.2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 x14ac:dyDescent="0.2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 x14ac:dyDescent="0.2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 x14ac:dyDescent="0.2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116">
        <v>9009</v>
      </c>
      <c r="H92" s="122" t="s">
        <v>90</v>
      </c>
      <c r="I92" s="36" t="s">
        <v>57</v>
      </c>
      <c r="J92" s="84">
        <v>3</v>
      </c>
    </row>
    <row r="93" spans="1:10" ht="22.5" customHeight="1" x14ac:dyDescent="0.2">
      <c r="A93" s="31"/>
      <c r="C93" s="75"/>
      <c r="D93" s="73" t="str">
        <f>D92</f>
        <v>Tue</v>
      </c>
      <c r="E93" s="34">
        <f>E92</f>
        <v>44369</v>
      </c>
      <c r="F93" s="35"/>
      <c r="G93" s="116">
        <v>9009</v>
      </c>
      <c r="H93" s="117" t="s">
        <v>81</v>
      </c>
      <c r="I93" s="116" t="s">
        <v>57</v>
      </c>
      <c r="J93" s="137">
        <v>10</v>
      </c>
    </row>
    <row r="94" spans="1:10" ht="22.5" customHeight="1" x14ac:dyDescent="0.2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 x14ac:dyDescent="0.2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 x14ac:dyDescent="0.2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 x14ac:dyDescent="0.2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 x14ac:dyDescent="0.2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116">
        <v>9009</v>
      </c>
      <c r="H98" s="70" t="s">
        <v>82</v>
      </c>
      <c r="I98" s="116" t="s">
        <v>57</v>
      </c>
      <c r="J98" s="85">
        <v>1</v>
      </c>
    </row>
    <row r="99" spans="1:10" ht="22.5" customHeight="1" x14ac:dyDescent="0.2">
      <c r="A99" s="31"/>
      <c r="C99" s="75"/>
      <c r="D99" s="76" t="str">
        <f>D98</f>
        <v>Wed</v>
      </c>
      <c r="E99" s="45">
        <f>E98</f>
        <v>44370</v>
      </c>
      <c r="F99" s="46"/>
      <c r="G99" s="116">
        <v>9009</v>
      </c>
      <c r="H99" s="70" t="s">
        <v>91</v>
      </c>
      <c r="I99" s="116" t="s">
        <v>57</v>
      </c>
      <c r="J99" s="85">
        <v>1</v>
      </c>
    </row>
    <row r="100" spans="1:10" ht="22.5" customHeight="1" x14ac:dyDescent="0.2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116">
        <v>9009</v>
      </c>
      <c r="H100" s="117" t="s">
        <v>81</v>
      </c>
      <c r="I100" s="116" t="s">
        <v>57</v>
      </c>
      <c r="J100" s="137">
        <v>10</v>
      </c>
    </row>
    <row r="101" spans="1:10" ht="22.5" customHeight="1" x14ac:dyDescent="0.2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 x14ac:dyDescent="0.2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 x14ac:dyDescent="0.2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116">
        <v>9009</v>
      </c>
      <c r="H103" s="133" t="s">
        <v>82</v>
      </c>
      <c r="I103" s="116" t="s">
        <v>57</v>
      </c>
      <c r="J103" s="137">
        <v>2</v>
      </c>
    </row>
    <row r="104" spans="1:10" ht="22.5" customHeight="1" x14ac:dyDescent="0.2">
      <c r="A104" s="31"/>
      <c r="C104" s="75"/>
      <c r="D104" s="73" t="str">
        <f>D103</f>
        <v>Thu</v>
      </c>
      <c r="E104" s="34">
        <f>E103</f>
        <v>44371</v>
      </c>
      <c r="F104" s="35"/>
      <c r="G104" s="116">
        <v>9009</v>
      </c>
      <c r="H104" s="117" t="s">
        <v>81</v>
      </c>
      <c r="I104" s="116" t="s">
        <v>57</v>
      </c>
      <c r="J104" s="137">
        <v>10</v>
      </c>
    </row>
    <row r="105" spans="1:10" ht="22.5" customHeight="1" x14ac:dyDescent="0.2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 x14ac:dyDescent="0.2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 x14ac:dyDescent="0.2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 x14ac:dyDescent="0.2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116">
        <v>9009</v>
      </c>
      <c r="H108" s="133" t="s">
        <v>82</v>
      </c>
      <c r="I108" s="116" t="s">
        <v>57</v>
      </c>
      <c r="J108" s="137">
        <v>1</v>
      </c>
    </row>
    <row r="109" spans="1:10" ht="22.5" customHeight="1" x14ac:dyDescent="0.2">
      <c r="A109" s="31"/>
      <c r="C109" s="75"/>
      <c r="D109" s="76" t="str">
        <f>D108</f>
        <v>Fri</v>
      </c>
      <c r="E109" s="45">
        <f>E108</f>
        <v>44372</v>
      </c>
      <c r="F109" s="46"/>
      <c r="G109" s="116">
        <v>9009</v>
      </c>
      <c r="H109" s="133" t="s">
        <v>93</v>
      </c>
      <c r="I109" s="116" t="s">
        <v>57</v>
      </c>
      <c r="J109" s="137">
        <v>1</v>
      </c>
    </row>
    <row r="110" spans="1:10" ht="22.5" customHeight="1" x14ac:dyDescent="0.2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116">
        <v>9009</v>
      </c>
      <c r="H110" s="117" t="s">
        <v>81</v>
      </c>
      <c r="I110" s="116" t="s">
        <v>57</v>
      </c>
      <c r="J110" s="137">
        <v>10</v>
      </c>
    </row>
    <row r="111" spans="1:10" ht="22.5" customHeight="1" x14ac:dyDescent="0.2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 x14ac:dyDescent="0.2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 x14ac:dyDescent="0.2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6"/>
    </row>
    <row r="114" spans="1:10" ht="22.5" customHeight="1" x14ac:dyDescent="0.2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 x14ac:dyDescent="0.2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116">
        <v>9009</v>
      </c>
      <c r="H115" s="133" t="s">
        <v>82</v>
      </c>
      <c r="I115" s="116" t="s">
        <v>57</v>
      </c>
      <c r="J115" s="137">
        <v>2</v>
      </c>
    </row>
    <row r="116" spans="1:10" ht="22.5" customHeight="1" x14ac:dyDescent="0.2">
      <c r="A116" s="31"/>
      <c r="C116" s="75"/>
      <c r="D116" s="76" t="str">
        <f>D115</f>
        <v>Mo</v>
      </c>
      <c r="E116" s="45">
        <f>E115</f>
        <v>44375</v>
      </c>
      <c r="F116" s="46"/>
      <c r="G116" s="116">
        <v>9009</v>
      </c>
      <c r="H116" s="117" t="s">
        <v>81</v>
      </c>
      <c r="I116" s="116" t="s">
        <v>57</v>
      </c>
      <c r="J116" s="137">
        <v>10</v>
      </c>
    </row>
    <row r="117" spans="1:10" ht="22.5" customHeight="1" x14ac:dyDescent="0.2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 x14ac:dyDescent="0.2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 x14ac:dyDescent="0.2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 x14ac:dyDescent="0.2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116">
        <v>9009</v>
      </c>
      <c r="H120" s="133" t="s">
        <v>82</v>
      </c>
      <c r="I120" s="116" t="s">
        <v>57</v>
      </c>
      <c r="J120" s="137">
        <v>3</v>
      </c>
    </row>
    <row r="121" spans="1:10" ht="22.5" customHeight="1" x14ac:dyDescent="0.2">
      <c r="A121" s="31"/>
      <c r="C121" s="75"/>
      <c r="D121" s="73" t="str">
        <f>D120</f>
        <v>Tue</v>
      </c>
      <c r="E121" s="34">
        <f>E120</f>
        <v>44376</v>
      </c>
      <c r="F121" s="35"/>
      <c r="G121" s="116">
        <v>9009</v>
      </c>
      <c r="H121" s="117" t="s">
        <v>81</v>
      </c>
      <c r="I121" s="116" t="s">
        <v>57</v>
      </c>
      <c r="J121" s="137">
        <v>10</v>
      </c>
    </row>
    <row r="122" spans="1:10" ht="22.5" customHeight="1" x14ac:dyDescent="0.2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116">
        <v>9009</v>
      </c>
      <c r="H122" s="133" t="s">
        <v>91</v>
      </c>
      <c r="I122" s="116" t="s">
        <v>57</v>
      </c>
      <c r="J122" s="137">
        <v>1</v>
      </c>
    </row>
    <row r="123" spans="1:10" ht="22.5" customHeight="1" x14ac:dyDescent="0.2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 x14ac:dyDescent="0.2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 x14ac:dyDescent="0.2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116">
        <v>9009</v>
      </c>
      <c r="H125" s="117" t="s">
        <v>81</v>
      </c>
      <c r="I125" s="116" t="s">
        <v>57</v>
      </c>
      <c r="J125" s="137">
        <v>10</v>
      </c>
    </row>
    <row r="126" spans="1:10" ht="22.5" customHeight="1" x14ac:dyDescent="0.2">
      <c r="A126" s="31"/>
      <c r="C126" s="75"/>
      <c r="D126" s="93" t="str">
        <f>D125</f>
        <v>Wed</v>
      </c>
      <c r="E126" s="94">
        <f>E125</f>
        <v>44377</v>
      </c>
      <c r="F126" s="95"/>
      <c r="G126" s="96"/>
      <c r="H126" s="97"/>
      <c r="I126" s="96"/>
      <c r="J126" s="98"/>
    </row>
    <row r="127" spans="1:10" ht="22.5" customHeight="1" x14ac:dyDescent="0.2">
      <c r="A127" s="31"/>
      <c r="C127" s="75"/>
      <c r="D127" s="93" t="str">
        <f t="shared" ref="D127:D129" si="34">D126</f>
        <v>Wed</v>
      </c>
      <c r="E127" s="94">
        <f t="shared" ref="E127:E129" si="35">E126</f>
        <v>44377</v>
      </c>
      <c r="F127" s="95"/>
      <c r="G127" s="96"/>
      <c r="H127" s="97"/>
      <c r="I127" s="96"/>
      <c r="J127" s="98"/>
    </row>
    <row r="128" spans="1:10" ht="21.75" customHeight="1" x14ac:dyDescent="0.2">
      <c r="A128" s="31"/>
      <c r="C128" s="75"/>
      <c r="D128" s="93" t="str">
        <f t="shared" si="34"/>
        <v>Wed</v>
      </c>
      <c r="E128" s="94">
        <f t="shared" si="35"/>
        <v>44377</v>
      </c>
      <c r="F128" s="95"/>
      <c r="G128" s="96"/>
      <c r="H128" s="97"/>
      <c r="I128" s="96"/>
      <c r="J128" s="98"/>
    </row>
    <row r="129" spans="1:10" ht="21.75" customHeight="1" thickBot="1" x14ac:dyDescent="0.25">
      <c r="A129" s="31"/>
      <c r="C129" s="80"/>
      <c r="D129" s="99" t="str">
        <f t="shared" si="34"/>
        <v>Wed</v>
      </c>
      <c r="E129" s="100">
        <f t="shared" si="35"/>
        <v>44377</v>
      </c>
      <c r="F129" s="101"/>
      <c r="G129" s="102"/>
      <c r="H129" s="103"/>
      <c r="I129" s="102"/>
      <c r="J129" s="104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30" priority="229" stopIfTrue="1">
      <formula>IF($A11=1,B11,)</formula>
    </cfRule>
    <cfRule type="expression" dxfId="229" priority="230" stopIfTrue="1">
      <formula>IF($A11="",B11,)</formula>
    </cfRule>
  </conditionalFormatting>
  <conditionalFormatting sqref="E11:E15">
    <cfRule type="expression" dxfId="228" priority="231" stopIfTrue="1">
      <formula>IF($A11="",B11,"")</formula>
    </cfRule>
  </conditionalFormatting>
  <conditionalFormatting sqref="E16:E124">
    <cfRule type="expression" dxfId="227" priority="232" stopIfTrue="1">
      <formula>IF($A16&lt;&gt;1,B16,"")</formula>
    </cfRule>
  </conditionalFormatting>
  <conditionalFormatting sqref="D11:D124">
    <cfRule type="expression" dxfId="226" priority="233" stopIfTrue="1">
      <formula>IF($A11="",B11,)</formula>
    </cfRule>
  </conditionalFormatting>
  <conditionalFormatting sqref="G86 G11:G20 G26:G75 G77:G79 G82:G84 G89:G91 G94:G97 G101:G102 G105:G107 G111:G114 G117:G119">
    <cfRule type="expression" dxfId="225" priority="234" stopIfTrue="1">
      <formula>#REF!="Freelancer"</formula>
    </cfRule>
    <cfRule type="expression" dxfId="224" priority="235" stopIfTrue="1">
      <formula>#REF!="DTC Int. Staff"</formula>
    </cfRule>
  </conditionalFormatting>
  <conditionalFormatting sqref="G117:G119 G89:G91 G26:G30 G33:G57 G60:G75 G77:G79 G82:G84 G94:G97 G101:G102 G105:G107 G111:G112">
    <cfRule type="expression" dxfId="223" priority="227" stopIfTrue="1">
      <formula>$F$5="Freelancer"</formula>
    </cfRule>
    <cfRule type="expression" dxfId="222" priority="228" stopIfTrue="1">
      <formula>$F$5="DTC Int. Staff"</formula>
    </cfRule>
  </conditionalFormatting>
  <conditionalFormatting sqref="G16:G20">
    <cfRule type="expression" dxfId="221" priority="225" stopIfTrue="1">
      <formula>#REF!="Freelancer"</formula>
    </cfRule>
    <cfRule type="expression" dxfId="220" priority="226" stopIfTrue="1">
      <formula>#REF!="DTC Int. Staff"</formula>
    </cfRule>
  </conditionalFormatting>
  <conditionalFormatting sqref="G16:G20">
    <cfRule type="expression" dxfId="219" priority="223" stopIfTrue="1">
      <formula>$F$5="Freelancer"</formula>
    </cfRule>
    <cfRule type="expression" dxfId="218" priority="224" stopIfTrue="1">
      <formula>$F$5="DTC Int. Staff"</formula>
    </cfRule>
  </conditionalFormatting>
  <conditionalFormatting sqref="G21:G25">
    <cfRule type="expression" dxfId="217" priority="221" stopIfTrue="1">
      <formula>#REF!="Freelancer"</formula>
    </cfRule>
    <cfRule type="expression" dxfId="216" priority="222" stopIfTrue="1">
      <formula>#REF!="DTC Int. Staff"</formula>
    </cfRule>
  </conditionalFormatting>
  <conditionalFormatting sqref="G21:G25">
    <cfRule type="expression" dxfId="215" priority="219" stopIfTrue="1">
      <formula>$F$5="Freelancer"</formula>
    </cfRule>
    <cfRule type="expression" dxfId="214" priority="220" stopIfTrue="1">
      <formula>$F$5="DTC Int. Staff"</formula>
    </cfRule>
  </conditionalFormatting>
  <conditionalFormatting sqref="C125:C129">
    <cfRule type="expression" dxfId="213" priority="213" stopIfTrue="1">
      <formula>IF($A125=1,B125,)</formula>
    </cfRule>
    <cfRule type="expression" dxfId="212" priority="214" stopIfTrue="1">
      <formula>IF($A125="",B125,)</formula>
    </cfRule>
  </conditionalFormatting>
  <conditionalFormatting sqref="D125:D129">
    <cfRule type="expression" dxfId="211" priority="215" stopIfTrue="1">
      <formula>IF($A125="",B125,)</formula>
    </cfRule>
  </conditionalFormatting>
  <conditionalFormatting sqref="E125:E129">
    <cfRule type="expression" dxfId="210" priority="212" stopIfTrue="1">
      <formula>IF($A125&lt;&gt;1,B125,"")</formula>
    </cfRule>
  </conditionalFormatting>
  <conditionalFormatting sqref="G59">
    <cfRule type="expression" dxfId="209" priority="209" stopIfTrue="1">
      <formula>$F$5="Freelancer"</formula>
    </cfRule>
    <cfRule type="expression" dxfId="208" priority="210" stopIfTrue="1">
      <formula>$F$5="DTC Int. Staff"</formula>
    </cfRule>
  </conditionalFormatting>
  <conditionalFormatting sqref="G85">
    <cfRule type="expression" dxfId="207" priority="207" stopIfTrue="1">
      <formula>#REF!="Freelancer"</formula>
    </cfRule>
    <cfRule type="expression" dxfId="206" priority="208" stopIfTrue="1">
      <formula>#REF!="DTC Int. Staff"</formula>
    </cfRule>
  </conditionalFormatting>
  <conditionalFormatting sqref="G85">
    <cfRule type="expression" dxfId="205" priority="205" stopIfTrue="1">
      <formula>$F$5="Freelancer"</formula>
    </cfRule>
    <cfRule type="expression" dxfId="204" priority="206" stopIfTrue="1">
      <formula>$F$5="DTC Int. Staff"</formula>
    </cfRule>
  </conditionalFormatting>
  <conditionalFormatting sqref="G26">
    <cfRule type="expression" dxfId="203" priority="203" stopIfTrue="1">
      <formula>#REF!="Freelancer"</formula>
    </cfRule>
    <cfRule type="expression" dxfId="202" priority="204" stopIfTrue="1">
      <formula>#REF!="DTC Int. Staff"</formula>
    </cfRule>
  </conditionalFormatting>
  <conditionalFormatting sqref="G26">
    <cfRule type="expression" dxfId="201" priority="201" stopIfTrue="1">
      <formula>$F$5="Freelancer"</formula>
    </cfRule>
    <cfRule type="expression" dxfId="200" priority="202" stopIfTrue="1">
      <formula>$F$5="DTC Int. Staff"</formula>
    </cfRule>
  </conditionalFormatting>
  <conditionalFormatting sqref="G33">
    <cfRule type="expression" dxfId="199" priority="199" stopIfTrue="1">
      <formula>#REF!="Freelancer"</formula>
    </cfRule>
    <cfRule type="expression" dxfId="198" priority="200" stopIfTrue="1">
      <formula>#REF!="DTC Int. Staff"</formula>
    </cfRule>
  </conditionalFormatting>
  <conditionalFormatting sqref="G33">
    <cfRule type="expression" dxfId="197" priority="197" stopIfTrue="1">
      <formula>$F$5="Freelancer"</formula>
    </cfRule>
    <cfRule type="expression" dxfId="196" priority="198" stopIfTrue="1">
      <formula>$F$5="DTC Int. Staff"</formula>
    </cfRule>
  </conditionalFormatting>
  <conditionalFormatting sqref="G34">
    <cfRule type="expression" dxfId="195" priority="195" stopIfTrue="1">
      <formula>#REF!="Freelancer"</formula>
    </cfRule>
    <cfRule type="expression" dxfId="194" priority="196" stopIfTrue="1">
      <formula>#REF!="DTC Int. Staff"</formula>
    </cfRule>
  </conditionalFormatting>
  <conditionalFormatting sqref="G34">
    <cfRule type="expression" dxfId="193" priority="193" stopIfTrue="1">
      <formula>$F$5="Freelancer"</formula>
    </cfRule>
    <cfRule type="expression" dxfId="192" priority="194" stopIfTrue="1">
      <formula>$F$5="DTC Int. Staff"</formula>
    </cfRule>
  </conditionalFormatting>
  <conditionalFormatting sqref="G38">
    <cfRule type="expression" dxfId="191" priority="191" stopIfTrue="1">
      <formula>#REF!="Freelancer"</formula>
    </cfRule>
    <cfRule type="expression" dxfId="190" priority="192" stopIfTrue="1">
      <formula>#REF!="DTC Int. Staff"</formula>
    </cfRule>
  </conditionalFormatting>
  <conditionalFormatting sqref="G38">
    <cfRule type="expression" dxfId="189" priority="189" stopIfTrue="1">
      <formula>$F$5="Freelancer"</formula>
    </cfRule>
    <cfRule type="expression" dxfId="188" priority="190" stopIfTrue="1">
      <formula>$F$5="DTC Int. Staff"</formula>
    </cfRule>
  </conditionalFormatting>
  <conditionalFormatting sqref="G43">
    <cfRule type="expression" dxfId="187" priority="187" stopIfTrue="1">
      <formula>#REF!="Freelancer"</formula>
    </cfRule>
    <cfRule type="expression" dxfId="186" priority="188" stopIfTrue="1">
      <formula>#REF!="DTC Int. Staff"</formula>
    </cfRule>
  </conditionalFormatting>
  <conditionalFormatting sqref="G43">
    <cfRule type="expression" dxfId="185" priority="185" stopIfTrue="1">
      <formula>$F$5="Freelancer"</formula>
    </cfRule>
    <cfRule type="expression" dxfId="184" priority="186" stopIfTrue="1">
      <formula>$F$5="DTC Int. Staff"</formula>
    </cfRule>
  </conditionalFormatting>
  <conditionalFormatting sqref="G48">
    <cfRule type="expression" dxfId="183" priority="183" stopIfTrue="1">
      <formula>#REF!="Freelancer"</formula>
    </cfRule>
    <cfRule type="expression" dxfId="182" priority="184" stopIfTrue="1">
      <formula>#REF!="DTC Int. Staff"</formula>
    </cfRule>
  </conditionalFormatting>
  <conditionalFormatting sqref="G48">
    <cfRule type="expression" dxfId="181" priority="181" stopIfTrue="1">
      <formula>$F$5="Freelancer"</formula>
    </cfRule>
    <cfRule type="expression" dxfId="180" priority="182" stopIfTrue="1">
      <formula>$F$5="DTC Int. Staff"</formula>
    </cfRule>
  </conditionalFormatting>
  <conditionalFormatting sqref="G54">
    <cfRule type="expression" dxfId="179" priority="179" stopIfTrue="1">
      <formula>#REF!="Freelancer"</formula>
    </cfRule>
    <cfRule type="expression" dxfId="178" priority="180" stopIfTrue="1">
      <formula>#REF!="DTC Int. Staff"</formula>
    </cfRule>
  </conditionalFormatting>
  <conditionalFormatting sqref="G54">
    <cfRule type="expression" dxfId="177" priority="177" stopIfTrue="1">
      <formula>$F$5="Freelancer"</formula>
    </cfRule>
    <cfRule type="expression" dxfId="176" priority="178" stopIfTrue="1">
      <formula>$F$5="DTC Int. Staff"</formula>
    </cfRule>
  </conditionalFormatting>
  <conditionalFormatting sqref="G53">
    <cfRule type="expression" dxfId="175" priority="175" stopIfTrue="1">
      <formula>#REF!="Freelancer"</formula>
    </cfRule>
    <cfRule type="expression" dxfId="174" priority="176" stopIfTrue="1">
      <formula>#REF!="DTC Int. Staff"</formula>
    </cfRule>
  </conditionalFormatting>
  <conditionalFormatting sqref="G53">
    <cfRule type="expression" dxfId="173" priority="173" stopIfTrue="1">
      <formula>$F$5="Freelancer"</formula>
    </cfRule>
    <cfRule type="expression" dxfId="172" priority="174" stopIfTrue="1">
      <formula>$F$5="DTC Int. Staff"</formula>
    </cfRule>
  </conditionalFormatting>
  <conditionalFormatting sqref="G60">
    <cfRule type="expression" dxfId="171" priority="171" stopIfTrue="1">
      <formula>#REF!="Freelancer"</formula>
    </cfRule>
    <cfRule type="expression" dxfId="170" priority="172" stopIfTrue="1">
      <formula>#REF!="DTC Int. Staff"</formula>
    </cfRule>
  </conditionalFormatting>
  <conditionalFormatting sqref="G60">
    <cfRule type="expression" dxfId="169" priority="169" stopIfTrue="1">
      <formula>$F$5="Freelancer"</formula>
    </cfRule>
    <cfRule type="expression" dxfId="168" priority="170" stopIfTrue="1">
      <formula>$F$5="DTC Int. Staff"</formula>
    </cfRule>
  </conditionalFormatting>
  <conditionalFormatting sqref="G65">
    <cfRule type="expression" dxfId="167" priority="167" stopIfTrue="1">
      <formula>#REF!="Freelancer"</formula>
    </cfRule>
    <cfRule type="expression" dxfId="166" priority="168" stopIfTrue="1">
      <formula>#REF!="DTC Int. Staff"</formula>
    </cfRule>
  </conditionalFormatting>
  <conditionalFormatting sqref="G65">
    <cfRule type="expression" dxfId="165" priority="165" stopIfTrue="1">
      <formula>$F$5="Freelancer"</formula>
    </cfRule>
    <cfRule type="expression" dxfId="164" priority="166" stopIfTrue="1">
      <formula>$F$5="DTC Int. Staff"</formula>
    </cfRule>
  </conditionalFormatting>
  <conditionalFormatting sqref="G71">
    <cfRule type="expression" dxfId="163" priority="163" stopIfTrue="1">
      <formula>#REF!="Freelancer"</formula>
    </cfRule>
    <cfRule type="expression" dxfId="162" priority="164" stopIfTrue="1">
      <formula>#REF!="DTC Int. Staff"</formula>
    </cfRule>
  </conditionalFormatting>
  <conditionalFormatting sqref="G71">
    <cfRule type="expression" dxfId="161" priority="161" stopIfTrue="1">
      <formula>$F$5="Freelancer"</formula>
    </cfRule>
    <cfRule type="expression" dxfId="160" priority="162" stopIfTrue="1">
      <formula>$F$5="DTC Int. Staff"</formula>
    </cfRule>
  </conditionalFormatting>
  <conditionalFormatting sqref="G70">
    <cfRule type="expression" dxfId="159" priority="159" stopIfTrue="1">
      <formula>#REF!="Freelancer"</formula>
    </cfRule>
    <cfRule type="expression" dxfId="158" priority="160" stopIfTrue="1">
      <formula>#REF!="DTC Int. Staff"</formula>
    </cfRule>
  </conditionalFormatting>
  <conditionalFormatting sqref="G70">
    <cfRule type="expression" dxfId="157" priority="157" stopIfTrue="1">
      <formula>$F$5="Freelancer"</formula>
    </cfRule>
    <cfRule type="expression" dxfId="156" priority="158" stopIfTrue="1">
      <formula>$F$5="DTC Int. Staff"</formula>
    </cfRule>
  </conditionalFormatting>
  <conditionalFormatting sqref="G75">
    <cfRule type="expression" dxfId="155" priority="155" stopIfTrue="1">
      <formula>#REF!="Freelancer"</formula>
    </cfRule>
    <cfRule type="expression" dxfId="154" priority="156" stopIfTrue="1">
      <formula>#REF!="DTC Int. Staff"</formula>
    </cfRule>
  </conditionalFormatting>
  <conditionalFormatting sqref="G75">
    <cfRule type="expression" dxfId="153" priority="153" stopIfTrue="1">
      <formula>$F$5="Freelancer"</formula>
    </cfRule>
    <cfRule type="expression" dxfId="152" priority="154" stopIfTrue="1">
      <formula>$F$5="DTC Int. Staff"</formula>
    </cfRule>
  </conditionalFormatting>
  <conditionalFormatting sqref="G76">
    <cfRule type="expression" dxfId="151" priority="151" stopIfTrue="1">
      <formula>#REF!="Freelancer"</formula>
    </cfRule>
    <cfRule type="expression" dxfId="150" priority="152" stopIfTrue="1">
      <formula>#REF!="DTC Int. Staff"</formula>
    </cfRule>
  </conditionalFormatting>
  <conditionalFormatting sqref="G76">
    <cfRule type="expression" dxfId="149" priority="149" stopIfTrue="1">
      <formula>$F$5="Freelancer"</formula>
    </cfRule>
    <cfRule type="expression" dxfId="148" priority="150" stopIfTrue="1">
      <formula>$F$5="DTC Int. Staff"</formula>
    </cfRule>
  </conditionalFormatting>
  <conditionalFormatting sqref="G76">
    <cfRule type="expression" dxfId="147" priority="147" stopIfTrue="1">
      <formula>#REF!="Freelancer"</formula>
    </cfRule>
    <cfRule type="expression" dxfId="146" priority="148" stopIfTrue="1">
      <formula>#REF!="DTC Int. Staff"</formula>
    </cfRule>
  </conditionalFormatting>
  <conditionalFormatting sqref="G76">
    <cfRule type="expression" dxfId="145" priority="145" stopIfTrue="1">
      <formula>$F$5="Freelancer"</formula>
    </cfRule>
    <cfRule type="expression" dxfId="144" priority="146" stopIfTrue="1">
      <formula>$F$5="DTC Int. Staff"</formula>
    </cfRule>
  </conditionalFormatting>
  <conditionalFormatting sqref="G80:G81">
    <cfRule type="expression" dxfId="143" priority="143" stopIfTrue="1">
      <formula>#REF!="Freelancer"</formula>
    </cfRule>
    <cfRule type="expression" dxfId="142" priority="144" stopIfTrue="1">
      <formula>#REF!="DTC Int. Staff"</formula>
    </cfRule>
  </conditionalFormatting>
  <conditionalFormatting sqref="G80:G81">
    <cfRule type="expression" dxfId="141" priority="141" stopIfTrue="1">
      <formula>$F$5="Freelancer"</formula>
    </cfRule>
    <cfRule type="expression" dxfId="140" priority="142" stopIfTrue="1">
      <formula>$F$5="DTC Int. Staff"</formula>
    </cfRule>
  </conditionalFormatting>
  <conditionalFormatting sqref="G80:G81">
    <cfRule type="expression" dxfId="139" priority="139" stopIfTrue="1">
      <formula>#REF!="Freelancer"</formula>
    </cfRule>
    <cfRule type="expression" dxfId="138" priority="140" stopIfTrue="1">
      <formula>#REF!="DTC Int. Staff"</formula>
    </cfRule>
  </conditionalFormatting>
  <conditionalFormatting sqref="G80:G81">
    <cfRule type="expression" dxfId="137" priority="137" stopIfTrue="1">
      <formula>$F$5="Freelancer"</formula>
    </cfRule>
    <cfRule type="expression" dxfId="136" priority="138" stopIfTrue="1">
      <formula>$F$5="DTC Int. Staff"</formula>
    </cfRule>
  </conditionalFormatting>
  <conditionalFormatting sqref="G87:G88">
    <cfRule type="expression" dxfId="135" priority="135" stopIfTrue="1">
      <formula>#REF!="Freelancer"</formula>
    </cfRule>
    <cfRule type="expression" dxfId="134" priority="136" stopIfTrue="1">
      <formula>#REF!="DTC Int. Staff"</formula>
    </cfRule>
  </conditionalFormatting>
  <conditionalFormatting sqref="G87:G88">
    <cfRule type="expression" dxfId="133" priority="133" stopIfTrue="1">
      <formula>$F$5="Freelancer"</formula>
    </cfRule>
    <cfRule type="expression" dxfId="132" priority="134" stopIfTrue="1">
      <formula>$F$5="DTC Int. Staff"</formula>
    </cfRule>
  </conditionalFormatting>
  <conditionalFormatting sqref="G87:G88">
    <cfRule type="expression" dxfId="131" priority="131" stopIfTrue="1">
      <formula>#REF!="Freelancer"</formula>
    </cfRule>
    <cfRule type="expression" dxfId="130" priority="132" stopIfTrue="1">
      <formula>#REF!="DTC Int. Staff"</formula>
    </cfRule>
  </conditionalFormatting>
  <conditionalFormatting sqref="G87:G88">
    <cfRule type="expression" dxfId="129" priority="129" stopIfTrue="1">
      <formula>$F$5="Freelancer"</formula>
    </cfRule>
    <cfRule type="expression" dxfId="128" priority="130" stopIfTrue="1">
      <formula>$F$5="DTC Int. Staff"</formula>
    </cfRule>
  </conditionalFormatting>
  <conditionalFormatting sqref="G92">
    <cfRule type="expression" dxfId="127" priority="127" stopIfTrue="1">
      <formula>#REF!="Freelancer"</formula>
    </cfRule>
    <cfRule type="expression" dxfId="126" priority="128" stopIfTrue="1">
      <formula>#REF!="DTC Int. Staff"</formula>
    </cfRule>
  </conditionalFormatting>
  <conditionalFormatting sqref="G92">
    <cfRule type="expression" dxfId="125" priority="125" stopIfTrue="1">
      <formula>$F$5="Freelancer"</formula>
    </cfRule>
    <cfRule type="expression" dxfId="124" priority="126" stopIfTrue="1">
      <formula>$F$5="DTC Int. Staff"</formula>
    </cfRule>
  </conditionalFormatting>
  <conditionalFormatting sqref="G92">
    <cfRule type="expression" dxfId="123" priority="123" stopIfTrue="1">
      <formula>#REF!="Freelancer"</formula>
    </cfRule>
    <cfRule type="expression" dxfId="122" priority="124" stopIfTrue="1">
      <formula>#REF!="DTC Int. Staff"</formula>
    </cfRule>
  </conditionalFormatting>
  <conditionalFormatting sqref="G92">
    <cfRule type="expression" dxfId="121" priority="121" stopIfTrue="1">
      <formula>$F$5="Freelancer"</formula>
    </cfRule>
    <cfRule type="expression" dxfId="120" priority="122" stopIfTrue="1">
      <formula>$F$5="DTC Int. Staff"</formula>
    </cfRule>
  </conditionalFormatting>
  <conditionalFormatting sqref="G93">
    <cfRule type="expression" dxfId="119" priority="119" stopIfTrue="1">
      <formula>#REF!="Freelancer"</formula>
    </cfRule>
    <cfRule type="expression" dxfId="118" priority="120" stopIfTrue="1">
      <formula>#REF!="DTC Int. Staff"</formula>
    </cfRule>
  </conditionalFormatting>
  <conditionalFormatting sqref="G93">
    <cfRule type="expression" dxfId="117" priority="117" stopIfTrue="1">
      <formula>$F$5="Freelancer"</formula>
    </cfRule>
    <cfRule type="expression" dxfId="116" priority="118" stopIfTrue="1">
      <formula>$F$5="DTC Int. Staff"</formula>
    </cfRule>
  </conditionalFormatting>
  <conditionalFormatting sqref="G93">
    <cfRule type="expression" dxfId="115" priority="115" stopIfTrue="1">
      <formula>#REF!="Freelancer"</formula>
    </cfRule>
    <cfRule type="expression" dxfId="114" priority="116" stopIfTrue="1">
      <formula>#REF!="DTC Int. Staff"</formula>
    </cfRule>
  </conditionalFormatting>
  <conditionalFormatting sqref="G93">
    <cfRule type="expression" dxfId="113" priority="113" stopIfTrue="1">
      <formula>$F$5="Freelancer"</formula>
    </cfRule>
    <cfRule type="expression" dxfId="112" priority="114" stopIfTrue="1">
      <formula>$F$5="DTC Int. Staff"</formula>
    </cfRule>
  </conditionalFormatting>
  <conditionalFormatting sqref="G98">
    <cfRule type="expression" dxfId="111" priority="111" stopIfTrue="1">
      <formula>#REF!="Freelancer"</formula>
    </cfRule>
    <cfRule type="expression" dxfId="110" priority="112" stopIfTrue="1">
      <formula>#REF!="DTC Int. Staff"</formula>
    </cfRule>
  </conditionalFormatting>
  <conditionalFormatting sqref="G98">
    <cfRule type="expression" dxfId="109" priority="109" stopIfTrue="1">
      <formula>$F$5="Freelancer"</formula>
    </cfRule>
    <cfRule type="expression" dxfId="108" priority="110" stopIfTrue="1">
      <formula>$F$5="DTC Int. Staff"</formula>
    </cfRule>
  </conditionalFormatting>
  <conditionalFormatting sqref="G98">
    <cfRule type="expression" dxfId="107" priority="107" stopIfTrue="1">
      <formula>#REF!="Freelancer"</formula>
    </cfRule>
    <cfRule type="expression" dxfId="106" priority="108" stopIfTrue="1">
      <formula>#REF!="DTC Int. Staff"</formula>
    </cfRule>
  </conditionalFormatting>
  <conditionalFormatting sqref="G98">
    <cfRule type="expression" dxfId="105" priority="105" stopIfTrue="1">
      <formula>$F$5="Freelancer"</formula>
    </cfRule>
    <cfRule type="expression" dxfId="104" priority="106" stopIfTrue="1">
      <formula>$F$5="DTC Int. Staff"</formula>
    </cfRule>
  </conditionalFormatting>
  <conditionalFormatting sqref="G99">
    <cfRule type="expression" dxfId="103" priority="103" stopIfTrue="1">
      <formula>#REF!="Freelancer"</formula>
    </cfRule>
    <cfRule type="expression" dxfId="102" priority="104" stopIfTrue="1">
      <formula>#REF!="DTC Int. Staff"</formula>
    </cfRule>
  </conditionalFormatting>
  <conditionalFormatting sqref="G99">
    <cfRule type="expression" dxfId="101" priority="101" stopIfTrue="1">
      <formula>$F$5="Freelancer"</formula>
    </cfRule>
    <cfRule type="expression" dxfId="100" priority="102" stopIfTrue="1">
      <formula>$F$5="DTC Int. Staff"</formula>
    </cfRule>
  </conditionalFormatting>
  <conditionalFormatting sqref="G99">
    <cfRule type="expression" dxfId="99" priority="99" stopIfTrue="1">
      <formula>#REF!="Freelancer"</formula>
    </cfRule>
    <cfRule type="expression" dxfId="98" priority="100" stopIfTrue="1">
      <formula>#REF!="DTC Int. Staff"</formula>
    </cfRule>
  </conditionalFormatting>
  <conditionalFormatting sqref="G99">
    <cfRule type="expression" dxfId="97" priority="97" stopIfTrue="1">
      <formula>$F$5="Freelancer"</formula>
    </cfRule>
    <cfRule type="expression" dxfId="96" priority="98" stopIfTrue="1">
      <formula>$F$5="DTC Int. Staff"</formula>
    </cfRule>
  </conditionalFormatting>
  <conditionalFormatting sqref="G100">
    <cfRule type="expression" dxfId="95" priority="95" stopIfTrue="1">
      <formula>#REF!="Freelancer"</formula>
    </cfRule>
    <cfRule type="expression" dxfId="94" priority="96" stopIfTrue="1">
      <formula>#REF!="DTC Int. Staff"</formula>
    </cfRule>
  </conditionalFormatting>
  <conditionalFormatting sqref="G100">
    <cfRule type="expression" dxfId="93" priority="93" stopIfTrue="1">
      <formula>$F$5="Freelancer"</formula>
    </cfRule>
    <cfRule type="expression" dxfId="92" priority="94" stopIfTrue="1">
      <formula>$F$5="DTC Int. Staff"</formula>
    </cfRule>
  </conditionalFormatting>
  <conditionalFormatting sqref="G100">
    <cfRule type="expression" dxfId="91" priority="91" stopIfTrue="1">
      <formula>#REF!="Freelancer"</formula>
    </cfRule>
    <cfRule type="expression" dxfId="90" priority="92" stopIfTrue="1">
      <formula>#REF!="DTC Int. Staff"</formula>
    </cfRule>
  </conditionalFormatting>
  <conditionalFormatting sqref="G100">
    <cfRule type="expression" dxfId="89" priority="89" stopIfTrue="1">
      <formula>$F$5="Freelancer"</formula>
    </cfRule>
    <cfRule type="expression" dxfId="88" priority="90" stopIfTrue="1">
      <formula>$F$5="DTC Int. Staff"</formula>
    </cfRule>
  </conditionalFormatting>
  <conditionalFormatting sqref="G103">
    <cfRule type="expression" dxfId="87" priority="87" stopIfTrue="1">
      <formula>#REF!="Freelancer"</formula>
    </cfRule>
    <cfRule type="expression" dxfId="86" priority="88" stopIfTrue="1">
      <formula>#REF!="DTC Int. Staff"</formula>
    </cfRule>
  </conditionalFormatting>
  <conditionalFormatting sqref="G103">
    <cfRule type="expression" dxfId="85" priority="85" stopIfTrue="1">
      <formula>$F$5="Freelancer"</formula>
    </cfRule>
    <cfRule type="expression" dxfId="84" priority="86" stopIfTrue="1">
      <formula>$F$5="DTC Int. Staff"</formula>
    </cfRule>
  </conditionalFormatting>
  <conditionalFormatting sqref="G103">
    <cfRule type="expression" dxfId="83" priority="83" stopIfTrue="1">
      <formula>#REF!="Freelancer"</formula>
    </cfRule>
    <cfRule type="expression" dxfId="82" priority="84" stopIfTrue="1">
      <formula>#REF!="DTC Int. Staff"</formula>
    </cfRule>
  </conditionalFormatting>
  <conditionalFormatting sqref="G103">
    <cfRule type="expression" dxfId="81" priority="81" stopIfTrue="1">
      <formula>$F$5="Freelancer"</formula>
    </cfRule>
    <cfRule type="expression" dxfId="80" priority="82" stopIfTrue="1">
      <formula>$F$5="DTC Int. Staff"</formula>
    </cfRule>
  </conditionalFormatting>
  <conditionalFormatting sqref="G104">
    <cfRule type="expression" dxfId="79" priority="79" stopIfTrue="1">
      <formula>#REF!="Freelancer"</formula>
    </cfRule>
    <cfRule type="expression" dxfId="78" priority="80" stopIfTrue="1">
      <formula>#REF!="DTC Int. Staff"</formula>
    </cfRule>
  </conditionalFormatting>
  <conditionalFormatting sqref="G104">
    <cfRule type="expression" dxfId="77" priority="77" stopIfTrue="1">
      <formula>$F$5="Freelancer"</formula>
    </cfRule>
    <cfRule type="expression" dxfId="76" priority="78" stopIfTrue="1">
      <formula>$F$5="DTC Int. Staff"</formula>
    </cfRule>
  </conditionalFormatting>
  <conditionalFormatting sqref="G104">
    <cfRule type="expression" dxfId="75" priority="75" stopIfTrue="1">
      <formula>#REF!="Freelancer"</formula>
    </cfRule>
    <cfRule type="expression" dxfId="74" priority="76" stopIfTrue="1">
      <formula>#REF!="DTC Int. Staff"</formula>
    </cfRule>
  </conditionalFormatting>
  <conditionalFormatting sqref="G104">
    <cfRule type="expression" dxfId="73" priority="73" stopIfTrue="1">
      <formula>$F$5="Freelancer"</formula>
    </cfRule>
    <cfRule type="expression" dxfId="72" priority="74" stopIfTrue="1">
      <formula>$F$5="DTC Int. Staff"</formula>
    </cfRule>
  </conditionalFormatting>
  <conditionalFormatting sqref="G108">
    <cfRule type="expression" dxfId="71" priority="71" stopIfTrue="1">
      <formula>#REF!="Freelancer"</formula>
    </cfRule>
    <cfRule type="expression" dxfId="70" priority="72" stopIfTrue="1">
      <formula>#REF!="DTC Int. Staff"</formula>
    </cfRule>
  </conditionalFormatting>
  <conditionalFormatting sqref="G108">
    <cfRule type="expression" dxfId="69" priority="69" stopIfTrue="1">
      <formula>$F$5="Freelancer"</formula>
    </cfRule>
    <cfRule type="expression" dxfId="68" priority="70" stopIfTrue="1">
      <formula>$F$5="DTC Int. Staff"</formula>
    </cfRule>
  </conditionalFormatting>
  <conditionalFormatting sqref="G108">
    <cfRule type="expression" dxfId="67" priority="67" stopIfTrue="1">
      <formula>#REF!="Freelancer"</formula>
    </cfRule>
    <cfRule type="expression" dxfId="66" priority="68" stopIfTrue="1">
      <formula>#REF!="DTC Int. Staff"</formula>
    </cfRule>
  </conditionalFormatting>
  <conditionalFormatting sqref="G108">
    <cfRule type="expression" dxfId="65" priority="65" stopIfTrue="1">
      <formula>$F$5="Freelancer"</formula>
    </cfRule>
    <cfRule type="expression" dxfId="64" priority="66" stopIfTrue="1">
      <formula>$F$5="DTC Int. Staff"</formula>
    </cfRule>
  </conditionalFormatting>
  <conditionalFormatting sqref="G109">
    <cfRule type="expression" dxfId="63" priority="63" stopIfTrue="1">
      <formula>#REF!="Freelancer"</formula>
    </cfRule>
    <cfRule type="expression" dxfId="62" priority="64" stopIfTrue="1">
      <formula>#REF!="DTC Int. Staff"</formula>
    </cfRule>
  </conditionalFormatting>
  <conditionalFormatting sqref="G109">
    <cfRule type="expression" dxfId="61" priority="61" stopIfTrue="1">
      <formula>$F$5="Freelancer"</formula>
    </cfRule>
    <cfRule type="expression" dxfId="60" priority="62" stopIfTrue="1">
      <formula>$F$5="DTC Int. Staff"</formula>
    </cfRule>
  </conditionalFormatting>
  <conditionalFormatting sqref="G109">
    <cfRule type="expression" dxfId="59" priority="59" stopIfTrue="1">
      <formula>#REF!="Freelancer"</formula>
    </cfRule>
    <cfRule type="expression" dxfId="58" priority="60" stopIfTrue="1">
      <formula>#REF!="DTC Int. Staff"</formula>
    </cfRule>
  </conditionalFormatting>
  <conditionalFormatting sqref="G109">
    <cfRule type="expression" dxfId="57" priority="57" stopIfTrue="1">
      <formula>$F$5="Freelancer"</formula>
    </cfRule>
    <cfRule type="expression" dxfId="56" priority="58" stopIfTrue="1">
      <formula>$F$5="DTC Int. Staff"</formula>
    </cfRule>
  </conditionalFormatting>
  <conditionalFormatting sqref="G110">
    <cfRule type="expression" dxfId="55" priority="55" stopIfTrue="1">
      <formula>#REF!="Freelancer"</formula>
    </cfRule>
    <cfRule type="expression" dxfId="54" priority="56" stopIfTrue="1">
      <formula>#REF!="DTC Int. Staff"</formula>
    </cfRule>
  </conditionalFormatting>
  <conditionalFormatting sqref="G110">
    <cfRule type="expression" dxfId="53" priority="53" stopIfTrue="1">
      <formula>$F$5="Freelancer"</formula>
    </cfRule>
    <cfRule type="expression" dxfId="52" priority="54" stopIfTrue="1">
      <formula>$F$5="DTC Int. Staff"</formula>
    </cfRule>
  </conditionalFormatting>
  <conditionalFormatting sqref="G11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11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115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115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115">
    <cfRule type="expression" dxfId="43" priority="43" stopIfTrue="1">
      <formula>#REF!="Freelancer"</formula>
    </cfRule>
    <cfRule type="expression" dxfId="42" priority="44" stopIfTrue="1">
      <formula>#REF!="DTC Int. Staff"</formula>
    </cfRule>
  </conditionalFormatting>
  <conditionalFormatting sqref="G115">
    <cfRule type="expression" dxfId="41" priority="41" stopIfTrue="1">
      <formula>$F$5="Freelancer"</formula>
    </cfRule>
    <cfRule type="expression" dxfId="40" priority="42" stopIfTrue="1">
      <formula>$F$5="DTC Int. Staff"</formula>
    </cfRule>
  </conditionalFormatting>
  <conditionalFormatting sqref="G116">
    <cfRule type="expression" dxfId="39" priority="39" stopIfTrue="1">
      <formula>#REF!="Freelancer"</formula>
    </cfRule>
    <cfRule type="expression" dxfId="38" priority="40" stopIfTrue="1">
      <formula>#REF!="DTC Int. Staff"</formula>
    </cfRule>
  </conditionalFormatting>
  <conditionalFormatting sqref="G116">
    <cfRule type="expression" dxfId="37" priority="37" stopIfTrue="1">
      <formula>$F$5="Freelancer"</formula>
    </cfRule>
    <cfRule type="expression" dxfId="36" priority="38" stopIfTrue="1">
      <formula>$F$5="DTC Int. Staff"</formula>
    </cfRule>
  </conditionalFormatting>
  <conditionalFormatting sqref="G116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116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120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120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120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120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121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121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121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21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122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122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12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12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2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 37</cp:lastModifiedBy>
  <dcterms:created xsi:type="dcterms:W3CDTF">2006-02-12T14:53:28Z</dcterms:created>
  <dcterms:modified xsi:type="dcterms:W3CDTF">2021-07-11T13:14:03Z</dcterms:modified>
</cp:coreProperties>
</file>