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59\Dropbox\Nuttaya_Time\"/>
    </mc:Choice>
  </mc:AlternateContent>
  <xr:revisionPtr revIDLastSave="0" documentId="13_ncr:1_{6B106D03-9867-4DD0-8DBA-68851B085C4C}" xr6:coauthVersionLast="47" xr6:coauthVersionMax="47" xr10:uidLastSave="{00000000-0000-0000-0000-000000000000}"/>
  <bookViews>
    <workbookView xWindow="-108" yWindow="-108" windowWidth="23256" windowHeight="12576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6" l="1"/>
  <c r="I8" i="39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D121" i="41"/>
  <c r="D122" i="41" s="1"/>
  <c r="D123" i="41" s="1"/>
  <c r="D124" i="41" s="1"/>
  <c r="D125" i="41" s="1"/>
  <c r="A121" i="41"/>
  <c r="D120" i="41"/>
  <c r="A120" i="41"/>
  <c r="E11" i="41"/>
  <c r="E12" i="41" s="1"/>
  <c r="D125" i="40"/>
  <c r="D126" i="40" s="1"/>
  <c r="D127" i="40" s="1"/>
  <c r="D128" i="40" s="1"/>
  <c r="D129" i="40" s="1"/>
  <c r="A125" i="40"/>
  <c r="E11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E11" i="37"/>
  <c r="E16" i="37" s="1"/>
  <c r="D125" i="36"/>
  <c r="E11" i="36"/>
  <c r="E16" i="36" s="1"/>
  <c r="B16" i="36" s="1"/>
  <c r="F5" i="36"/>
  <c r="F4" i="36"/>
  <c r="B11" i="36" l="1"/>
  <c r="D11" i="36" s="1"/>
  <c r="D12" i="36" s="1"/>
  <c r="D13" i="36" s="1"/>
  <c r="D14" i="36" s="1"/>
  <c r="D15" i="36" s="1"/>
  <c r="B16" i="37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B21" i="37"/>
  <c r="E22" i="37"/>
  <c r="E23" i="37" s="1"/>
  <c r="E24" i="37" s="1"/>
  <c r="E25" i="37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39" l="1"/>
  <c r="E28" i="39" s="1"/>
  <c r="E29" i="39" s="1"/>
  <c r="E30" i="39" s="1"/>
  <c r="E31" i="39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B31" i="39"/>
  <c r="E36" i="39"/>
  <c r="E32" i="39"/>
  <c r="E33" i="39" s="1"/>
  <c r="E34" i="39" s="1"/>
  <c r="E35" i="39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7" i="39" l="1"/>
  <c r="B36" i="39"/>
  <c r="D31" i="39"/>
  <c r="D32" i="39" s="1"/>
  <c r="D33" i="39" s="1"/>
  <c r="D34" i="39" s="1"/>
  <c r="D35" i="39" s="1"/>
  <c r="A31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6" i="39" l="1"/>
  <c r="A36" i="39"/>
  <c r="B37" i="39"/>
  <c r="E38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A48" i="39" l="1"/>
  <c r="D48" i="39"/>
  <c r="D49" i="39" s="1"/>
  <c r="D50" i="39" s="1"/>
  <c r="D51" i="39" s="1"/>
  <c r="D52" i="39" s="1"/>
  <c r="B53" i="39"/>
  <c r="E54" i="39"/>
  <c r="E55" i="39" s="1"/>
  <c r="E58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B58" i="39" l="1"/>
  <c r="E63" i="39"/>
  <c r="D53" i="39"/>
  <c r="D54" i="39" s="1"/>
  <c r="D55" i="39" s="1"/>
  <c r="D56" i="39" s="1"/>
  <c r="D57" i="39" s="1"/>
  <c r="A53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B64" i="39" l="1"/>
  <c r="E65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0" i="39" l="1"/>
  <c r="B65" i="39"/>
  <c r="A64" i="39"/>
  <c r="D64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65" i="39" l="1"/>
  <c r="D65" i="39"/>
  <c r="D66" i="39" s="1"/>
  <c r="D67" i="39" s="1"/>
  <c r="D68" i="39" s="1"/>
  <c r="D69" i="39" s="1"/>
  <c r="E75" i="39"/>
  <c r="B70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A70" i="39" l="1"/>
  <c r="D70" i="39"/>
  <c r="D71" i="39" s="1"/>
  <c r="D72" i="39" s="1"/>
  <c r="D73" i="39" s="1"/>
  <c r="D74" i="39" s="1"/>
  <c r="E76" i="39"/>
  <c r="B75" i="39"/>
  <c r="E8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5" i="39" l="1"/>
  <c r="B80" i="39"/>
  <c r="E81" i="39"/>
  <c r="D75" i="39"/>
  <c r="D76" i="39" s="1"/>
  <c r="D77" i="39" s="1"/>
  <c r="D78" i="39" s="1"/>
  <c r="D79" i="39" s="1"/>
  <c r="A75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B85" i="39"/>
  <c r="E90" i="39"/>
  <c r="E86" i="39"/>
  <c r="E87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91" i="39" l="1"/>
  <c r="B90" i="39"/>
  <c r="D85" i="39"/>
  <c r="D86" i="39" s="1"/>
  <c r="D87" i="39" s="1"/>
  <c r="D88" i="39" s="1"/>
  <c r="D89" i="39" s="1"/>
  <c r="A85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0" i="39" l="1"/>
  <c r="A90" i="39"/>
  <c r="E92" i="39"/>
  <c r="B9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D91" i="39" l="1"/>
  <c r="A91" i="39"/>
  <c r="E98" i="39"/>
  <c r="B92" i="39"/>
  <c r="E93" i="39"/>
  <c r="E94" i="39" s="1"/>
  <c r="E95" i="39" s="1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B103" i="39"/>
  <c r="E108" i="39"/>
  <c r="A98" i="39"/>
  <c r="D98" i="39"/>
  <c r="D99" i="39" s="1"/>
  <c r="D100" i="39" s="1"/>
  <c r="D101" i="39" s="1"/>
  <c r="D102" i="39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3" i="39" l="1"/>
  <c r="E109" i="39"/>
  <c r="E110" i="39" s="1"/>
  <c r="E111" i="39" s="1"/>
  <c r="E112" i="39" s="1"/>
  <c r="B108" i="39"/>
  <c r="A103" i="39"/>
  <c r="D103" i="39"/>
  <c r="D104" i="39" s="1"/>
  <c r="D105" i="39" s="1"/>
  <c r="D106" i="39" s="1"/>
  <c r="D107" i="39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5" i="40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8" i="39" l="1"/>
  <c r="D108" i="39"/>
  <c r="D109" i="39" s="1"/>
  <c r="D110" i="39" s="1"/>
  <c r="D111" i="39" s="1"/>
  <c r="D112" i="39" s="1"/>
  <c r="E118" i="39"/>
  <c r="E114" i="39"/>
  <c r="E115" i="39" s="1"/>
  <c r="E116" i="39" s="1"/>
  <c r="E117" i="39" s="1"/>
  <c r="B113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B105" i="40"/>
  <c r="E110" i="40"/>
  <c r="E106" i="40"/>
  <c r="E107" i="40" s="1"/>
  <c r="E108" i="40" s="1"/>
  <c r="E109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3" i="39" l="1"/>
  <c r="D114" i="39" s="1"/>
  <c r="D115" i="39" s="1"/>
  <c r="D116" i="39" s="1"/>
  <c r="D117" i="39" s="1"/>
  <c r="A113" i="39"/>
  <c r="B118" i="39"/>
  <c r="E119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5" i="40"/>
  <c r="D106" i="40" s="1"/>
  <c r="D107" i="40" s="1"/>
  <c r="D108" i="40" s="1"/>
  <c r="D109" i="40" s="1"/>
  <c r="A105" i="40"/>
  <c r="E115" i="40"/>
  <c r="E111" i="40"/>
  <c r="E112" i="40" s="1"/>
  <c r="E113" i="40" s="1"/>
  <c r="E114" i="40" s="1"/>
  <c r="B110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B120" i="39" l="1"/>
  <c r="B119" i="39"/>
  <c r="E120" i="39"/>
  <c r="E121" i="36"/>
  <c r="E122" i="36" s="1"/>
  <c r="E123" i="36" s="1"/>
  <c r="E124" i="36" s="1"/>
  <c r="A118" i="39"/>
  <c r="D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0" i="40"/>
  <c r="D110" i="40"/>
  <c r="D111" i="40" s="1"/>
  <c r="D112" i="40" s="1"/>
  <c r="D113" i="40" s="1"/>
  <c r="D114" i="40" s="1"/>
  <c r="B115" i="40"/>
  <c r="E120" i="40"/>
  <c r="B120" i="40"/>
  <c r="E116" i="40"/>
  <c r="E117" i="40" s="1"/>
  <c r="E118" i="40" s="1"/>
  <c r="E119" i="40" s="1"/>
  <c r="D119" i="37"/>
  <c r="A119" i="37"/>
  <c r="E126" i="36"/>
  <c r="D126" i="36"/>
  <c r="A120" i="36"/>
  <c r="A115" i="36"/>
  <c r="A125" i="36"/>
  <c r="E125" i="39" l="1"/>
  <c r="E121" i="39"/>
  <c r="E122" i="39" s="1"/>
  <c r="E123" i="39" s="1"/>
  <c r="E124" i="39" s="1"/>
  <c r="A119" i="39"/>
  <c r="D119" i="39"/>
  <c r="D120" i="39"/>
  <c r="D121" i="39" s="1"/>
  <c r="D122" i="39" s="1"/>
  <c r="D123" i="39" s="1"/>
  <c r="D124" i="39" s="1"/>
  <c r="A120" i="39"/>
  <c r="A120" i="40"/>
  <c r="D120" i="40"/>
  <c r="D121" i="40" s="1"/>
  <c r="D122" i="40" s="1"/>
  <c r="D123" i="40" s="1"/>
  <c r="D124" i="40" s="1"/>
  <c r="E125" i="40"/>
  <c r="E121" i="40"/>
  <c r="D115" i="40"/>
  <c r="D116" i="40" s="1"/>
  <c r="D117" i="40" s="1"/>
  <c r="D118" i="40" s="1"/>
  <c r="D119" i="40" s="1"/>
  <c r="A115" i="40"/>
  <c r="A126" i="36"/>
  <c r="E122" i="40" l="1"/>
  <c r="E126" i="40"/>
  <c r="E126" i="39"/>
  <c r="E127" i="39" s="1"/>
  <c r="E128" i="39" s="1"/>
  <c r="E129" i="39" s="1"/>
  <c r="E130" i="39"/>
  <c r="E131" i="39" s="1"/>
  <c r="E132" i="39" s="1"/>
  <c r="E133" i="39" s="1"/>
  <c r="E134" i="39" s="1"/>
  <c r="E123" i="40" l="1"/>
  <c r="E127" i="40"/>
  <c r="E124" i="40" l="1"/>
  <c r="E129" i="40" s="1"/>
  <c r="E128" i="40"/>
</calcChain>
</file>

<file path=xl/sharedStrings.xml><?xml version="1.0" encoding="utf-8"?>
<sst xmlns="http://schemas.openxmlformats.org/spreadsheetml/2006/main" count="757" uniqueCount="238">
  <si>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</si>
  <si>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</si>
  <si>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</si>
  <si>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</si>
  <si>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</si>
  <si>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</si>
  <si>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</si>
  <si>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</si>
  <si>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</si>
  <si>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</si>
  <si>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</si>
  <si>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</si>
  <si>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</si>
  <si>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</si>
  <si>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</si>
  <si>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</si>
  <si>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</si>
  <si>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</si>
  <si>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</si>
  <si>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</si>
  <si>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</si>
  <si>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</si>
  <si>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</si>
  <si>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</si>
  <si>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</si>
  <si>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</si>
  <si>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</si>
  <si>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</si>
  <si>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</si>
  <si>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</si>
  <si>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</si>
  <si>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</si>
  <si>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</si>
  <si>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</si>
  <si>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</si>
  <si>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</si>
  <si>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</si>
  <si>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</si>
  <si>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</si>
  <si>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</si>
  <si>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</si>
  <si>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</si>
  <si>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</si>
  <si>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</si>
  <si>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</si>
  <si>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</si>
  <si>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</si>
  <si>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</si>
  <si>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</si>
  <si>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</si>
  <si>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</si>
  <si>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</si>
  <si>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</si>
  <si>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Nuttaya</t>
  </si>
  <si>
    <t>Sinsommanus</t>
  </si>
  <si>
    <t>TIME-202093</t>
  </si>
  <si>
    <t>Orientation</t>
  </si>
  <si>
    <t>TIME</t>
  </si>
  <si>
    <t xml:space="preserve">ศึกษา TOR </t>
  </si>
  <si>
    <t>TIME145</t>
  </si>
  <si>
    <t>คิดคำถามสัมภาษณ์หน่วยงานที่เกี่ยวข้อง</t>
  </si>
  <si>
    <t xml:space="preserve">หา Technology trends และ case studies ของภาคการศึกษา </t>
  </si>
  <si>
    <t>ประชุม internal meeting</t>
  </si>
  <si>
    <t>หา Technology trends และ case studies ของ Healthcare</t>
  </si>
  <si>
    <t>หาว่า Digital Services ว่ามีการใช้อะไรบ้างในปัจจุบันและในอนาคต</t>
  </si>
  <si>
    <t>วันหยุด</t>
  </si>
  <si>
    <t>ประชุมกับหม่อม</t>
  </si>
  <si>
    <t>หา Process ของ ISO และทำ slides</t>
  </si>
  <si>
    <t xml:space="preserve">ทำ slides Digital trends of Future Services </t>
  </si>
  <si>
    <t>แก้สไลด์ ISO process</t>
  </si>
  <si>
    <t>Internal Meeting</t>
  </si>
  <si>
    <t xml:space="preserve">ทำ slides สิงคโปร์ </t>
  </si>
  <si>
    <t>หาเทคโนโลยีที่ประเทศสิงคโปร์และเอสโตเนียใช้ และมาตรฐานของประเทศนั้นๆ</t>
  </si>
  <si>
    <t xml:space="preserve">ทำ slides Estonia </t>
  </si>
  <si>
    <t>หา เทคโนโลยีและบริการดิจิทัลที่ประเทศสิงคโปรและเอสโตเนียใช้</t>
  </si>
  <si>
    <t>หามาตรฐานดิจิทัล</t>
  </si>
  <si>
    <t>หามาตรฐานด้านดิจิทัลของประเทศ 7 ประเทศและหน่วยงานที่จัดทำ</t>
  </si>
  <si>
    <t>หาข้อมูลว่าแต่ละหน่วยงานมีความเกี่ยวข้องกับอุตสหกรรมไหนและทำสไลด์</t>
  </si>
  <si>
    <t>หามาตรฐาน</t>
  </si>
  <si>
    <t>ศึกษาหน้าที่ โครงการ Backgroud knowledge ก.พ.ร.</t>
  </si>
  <si>
    <t>India Stack slides</t>
  </si>
  <si>
    <t>หามาตรฐาน ศึกษาระบบ open healthcare ของ7ประเทศ</t>
  </si>
  <si>
    <t>ทำ FIDO Slides</t>
  </si>
  <si>
    <t>ทำสไลด์ HL7 ประเทศไทย</t>
  </si>
  <si>
    <t>หาว่าประชุม ASEAN คุยถึงมาตรฐานอะไรบ้าง</t>
  </si>
  <si>
    <t>สัมภาษณ์ ก.พ.ร.</t>
  </si>
  <si>
    <t>สรุปประชุม</t>
  </si>
  <si>
    <t>สรุปประชุม ก.พ.ร.</t>
  </si>
  <si>
    <t>วิเคราะห์ว่าควรใส่อะไรในสไลด์งวด2 บ้าง</t>
  </si>
  <si>
    <t>ศึกษาระบบ Trust Services ว่ามันเชื่อมกันยังไง</t>
  </si>
  <si>
    <t>ก.พ.ร.</t>
  </si>
  <si>
    <t>Digital ID ของประเทศสิงคโปร์และเอสโตเนีย เชื่อมกับบริการไรได้บ้าง มีมาตรฐานไหม</t>
  </si>
  <si>
    <t>หามาตรฐานตามภาพจบของบริการต่างๆของประเทศเอสโตเนีย</t>
  </si>
  <si>
    <t>หามาตรฐานตามภาพจบของบริการต่างๆของประเทศแคนาดา</t>
  </si>
  <si>
    <t>หามาตรฐานตามภาพจบของบริการต่างๆของประเทศสิงคโปร์</t>
  </si>
  <si>
    <t>หา Background Khnowledge เกี่ยวกับ สคส.</t>
  </si>
  <si>
    <t>หาข้อมูลทำ slides Key Services และมาตรฐาน</t>
  </si>
  <si>
    <t xml:space="preserve">สัมภาษณ์ สคส. </t>
  </si>
  <si>
    <t>หามาตรฐานเอสโตเนีย และสิงคโปร์</t>
  </si>
  <si>
    <t>สรุปประชุมใส่ slides รวม</t>
  </si>
  <si>
    <t>สคส.</t>
  </si>
  <si>
    <t>หาข้อมูลและทำ slides Benchmark สิงคโปร์ เอสโตเนีย แคนาดา</t>
  </si>
  <si>
    <t>หาข้อมูลและหาข้อมูล United State for Trust Services</t>
  </si>
  <si>
    <t>หาข้อมูลและเขียน report Benchmark สิงคโปร์</t>
  </si>
  <si>
    <t>internal meeting</t>
  </si>
  <si>
    <t>ประชุมหารือกับ ดร.ศักดิ์</t>
  </si>
  <si>
    <t xml:space="preserve">สรุปประชุม </t>
  </si>
  <si>
    <t>เขียน report Benchmark สิงคโปร์ให้เสร็จ</t>
  </si>
  <si>
    <t xml:space="preserve">เขียน report Benchmark เอสโตเนีย ให้เสร็จ </t>
  </si>
  <si>
    <t>เขียน report Benchmark Canada Standard part และ Trust services Part</t>
  </si>
  <si>
    <t>เขียน report Canada ให้เสร็จ</t>
  </si>
  <si>
    <t>เขียนเพิ่มเติมเนื้อหา report</t>
  </si>
  <si>
    <t>ETDA</t>
  </si>
  <si>
    <t xml:space="preserve">Internal Meeting Ministry of Tourism </t>
  </si>
  <si>
    <t>TIME-202082</t>
  </si>
  <si>
    <t>วิเคราะห์รวม 7 ประเทศ เขียน Report</t>
  </si>
  <si>
    <t>edit report</t>
  </si>
  <si>
    <t>slides ศึกษา TOR Korea Tourism for Focus Group</t>
  </si>
  <si>
    <t>edit slides Korea</t>
  </si>
  <si>
    <t>Slides Singapore</t>
  </si>
  <si>
    <t>Internal metting + Report Planning</t>
  </si>
  <si>
    <t>write report Korea + edit Slides</t>
  </si>
  <si>
    <t>Write report singapore</t>
  </si>
  <si>
    <t>Write Report Costa Rica</t>
  </si>
  <si>
    <t xml:space="preserve">Find info Thailand </t>
  </si>
  <si>
    <t xml:space="preserve">Write Report Australia </t>
  </si>
  <si>
    <t>Finish Report</t>
  </si>
  <si>
    <t>Find info Thailand + finalise Idea Thailand's type of tourism</t>
  </si>
  <si>
    <t>In-dept Interview กระทรวงสาธารณสุข</t>
  </si>
  <si>
    <t>Finish Thailand Technology progress report</t>
  </si>
  <si>
    <t xml:space="preserve">Finish writing Thailand Technology and Tourism report </t>
  </si>
  <si>
    <t>Interview MINOR</t>
  </si>
  <si>
    <t>Finish all Slides</t>
  </si>
  <si>
    <t>Finish Writing Sharing Economy</t>
  </si>
  <si>
    <t>Interview</t>
  </si>
  <si>
    <t>สรุปสัมภาษณ์</t>
  </si>
  <si>
    <t>Interview DEPA</t>
  </si>
  <si>
    <t>Interview สภาพัฒน์</t>
  </si>
  <si>
    <t>Interview ท่าอากาศยานไทย</t>
  </si>
  <si>
    <t>Interview กระทรวงการท่องเที่ยวและกีฬา</t>
  </si>
  <si>
    <t>หารายชื่อคนเข้าร่วมพัทยา</t>
  </si>
  <si>
    <t>Interview สภาอุตสาหกรรมการท่องเที่ยวแห่งประเทศไทย</t>
  </si>
  <si>
    <t>หารายชื่อพัทยา</t>
  </si>
  <si>
    <t>เช็คสถานที่ MOTS Focus group</t>
  </si>
  <si>
    <t>MOTS Focus Group</t>
  </si>
  <si>
    <t>เสร็จรายชื่อพัทยา</t>
  </si>
  <si>
    <t>Interview มหาวิทยาลัยเกษตรศาสตร์</t>
  </si>
  <si>
    <t>จัดการเอกสารสำหรับ Focus group</t>
  </si>
  <si>
    <t>IBIS Hotel</t>
  </si>
  <si>
    <t>ฟังเทป Focus group</t>
  </si>
  <si>
    <t>HOLIDAY</t>
  </si>
  <si>
    <t>สรุปประชุม Focus group แบบยาว</t>
  </si>
  <si>
    <t>สรุปประชุม Focus group แบบสั้น</t>
  </si>
  <si>
    <t xml:space="preserve">Benchmark New Zealand </t>
  </si>
  <si>
    <t>Benchmark Ireland</t>
  </si>
  <si>
    <t>ทำทิศทางการท่องเที่ยวไทยให้เสร็จ</t>
  </si>
  <si>
    <t>Hungary case writing and Slides</t>
  </si>
  <si>
    <t>Edit Hungary</t>
  </si>
  <si>
    <t>Edit แนวโน้มการทองเที่ยวที่เหมาะสม</t>
  </si>
  <si>
    <t>Meeting Trade Faciltator</t>
  </si>
  <si>
    <t>Add more detail on Benchmark and Technology</t>
  </si>
  <si>
    <t>MOTS Master plan</t>
  </si>
  <si>
    <t>กระทรวงการท่องเที่ยวและกีฬา</t>
  </si>
  <si>
    <t xml:space="preserve">Trade facilitator </t>
  </si>
  <si>
    <t xml:space="preserve">Focus group namelist </t>
  </si>
  <si>
    <t>ทำทิศทางการท่องเที่ยวไทย</t>
  </si>
  <si>
    <t>สรุปแผนการท่องเที่ยว 15 เขต</t>
  </si>
  <si>
    <t>หาข้อมูลที่ติดต่อ focus group พัทยา</t>
  </si>
  <si>
    <t xml:space="preserve">จัด Interview format and summarise </t>
  </si>
  <si>
    <t>report format and delivery NIA</t>
  </si>
  <si>
    <t>HOME</t>
  </si>
  <si>
    <t>edit report and footnote</t>
  </si>
  <si>
    <t xml:space="preserve">Edit report format </t>
  </si>
  <si>
    <t>Home</t>
  </si>
  <si>
    <t>Print report</t>
  </si>
  <si>
    <t xml:space="preserve">สรุปประเด็น Focus group </t>
  </si>
  <si>
    <t>คิดยุทธศาสตร์ พันธกิจ กลยุทธ์ วิสัยทัศน์</t>
  </si>
  <si>
    <t>slides Focus Group</t>
  </si>
  <si>
    <t>แจกแจงรายละเอียดที่มากลยุทธ์ ยุทธศาสตร์</t>
  </si>
  <si>
    <t>สรุปเนื้อหา Brief Ajarn's Session summary for ประชุมตรวจรับงวด</t>
  </si>
  <si>
    <t xml:space="preserve">เข้า TU focus group Thailand Tourism  (Online) </t>
  </si>
  <si>
    <t xml:space="preserve">ประเด็นจาก Interview </t>
  </si>
  <si>
    <t>สรุปประเด็นทำแผน</t>
  </si>
  <si>
    <t>คิดยุทธศาสตร์ และแนวทาง</t>
  </si>
  <si>
    <t>คิดแนวทางให้เสร็จ</t>
  </si>
  <si>
    <t>edit แนวทาง และยุทธศาสตร์</t>
  </si>
  <si>
    <t>draw in ppt</t>
  </si>
  <si>
    <t>สรุป TU focus group</t>
  </si>
  <si>
    <t>Holiday</t>
  </si>
  <si>
    <t>present ตรวจรับ</t>
  </si>
  <si>
    <t>brief meeting with Ajarns</t>
  </si>
  <si>
    <t>Brief TAT Facilitator</t>
  </si>
  <si>
    <t>Edit presentation + ศึกษาแผนสดช.</t>
  </si>
  <si>
    <t>กก.</t>
  </si>
  <si>
    <t>Facilitator Morning session</t>
  </si>
  <si>
    <t>Facilitator Afternoon session</t>
  </si>
  <si>
    <t>สรุป comment</t>
  </si>
  <si>
    <t>Edit report</t>
  </si>
  <si>
    <t>check TOR + prepare presentation</t>
  </si>
  <si>
    <t>ร่าง แผนท่องเที่ยว</t>
  </si>
  <si>
    <t>ร่าง แผนท่องเที่ยว + Internal meeting</t>
  </si>
  <si>
    <t>ร่าง แผนท่องเที่ยว + brief Ajarn</t>
  </si>
  <si>
    <t>summary paper</t>
  </si>
  <si>
    <t>ความเชื่อมโยงแผน</t>
  </si>
  <si>
    <t xml:space="preserve">edit report </t>
  </si>
  <si>
    <t xml:space="preserve">Clubhouse: การปฏิรูปกฎเกณฑ์ทางธุรกิจในยุค New Normal </t>
  </si>
  <si>
    <t>edit แผนตาม comment +research</t>
  </si>
  <si>
    <t xml:space="preserve">ความเชื่อมโยงแผน </t>
  </si>
  <si>
    <t>SICK LEAVE</t>
  </si>
  <si>
    <t>Print report + เข้าเล่ม</t>
  </si>
  <si>
    <t>ทำความเชื่อมโยงแผน</t>
  </si>
  <si>
    <t>edit ร่างแผน</t>
  </si>
  <si>
    <t>Interview ททช</t>
  </si>
  <si>
    <t>คิดร่างแผนใหม่</t>
  </si>
  <si>
    <t>คิดร่างแผน</t>
  </si>
  <si>
    <t>คิดเป้าหมายรายยุทธศาสตร์</t>
  </si>
  <si>
    <t>คิดตัวชี้วัดรายแนวทาง</t>
  </si>
  <si>
    <t>report MOTs</t>
  </si>
  <si>
    <t>คิดตัวชี้วัด</t>
  </si>
  <si>
    <t>คิดตัวชี้วัดและโครงการ</t>
  </si>
  <si>
    <t>คิดโครงการ</t>
  </si>
  <si>
    <t>ศึกษาแผนเขตพัฒนาการท่องเที่ยวและคิดรายละเอียดโครงการ</t>
  </si>
  <si>
    <t>รายละเอียดโครงการและแก้ไขตัวชี้วัด</t>
  </si>
  <si>
    <t>งบประมาณโครงการ ทำ appendix ตัวชี้วัดและสรุปหน่วยงานกลไล</t>
  </si>
  <si>
    <t>Proof read แก้ไขงบประมานโครงการ format excel โทรตามประชุม 5 ภาค</t>
  </si>
  <si>
    <t>call stakeholders for meeting + summarise to excel</t>
  </si>
  <si>
    <t>check slides ร่างแผน DSI team meeting and MOTS internal meeting</t>
  </si>
  <si>
    <t>แก้ประเด็นกลยุทธ์</t>
  </si>
  <si>
    <t xml:space="preserve">add slides support ประเด็นกลยุทธ์ </t>
  </si>
  <si>
    <t>Internal meeting</t>
  </si>
  <si>
    <t>โทรติดต่อที่คุณเตยให้เพิ่ม</t>
  </si>
  <si>
    <t>ติดต่อผู้เข้าร่วมประชุม ส่งอีเมล</t>
  </si>
  <si>
    <t>send meeting invitation</t>
  </si>
  <si>
    <t>Calling and Sending invitation (Fax and Letter) + แก้สไลด์</t>
  </si>
  <si>
    <t>Personal leave</t>
  </si>
  <si>
    <t>matching and edit presetation</t>
  </si>
  <si>
    <t>check invitation</t>
  </si>
  <si>
    <t>meeting with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</si>
</sst>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6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  <family val="2"/>
    </font>
    <font>
      <sz val="11"/>
      <color rgb="FF3C4043"/>
      <name val="Tahoma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72">
    <xf numFmtId="0" fontId="0" fillId="0" borderId="0" xfId="0"/>
    <xf numFmtId="0" fontId="18" fillId="0" borderId="0" xfId="0" applyFont="1"/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Alignment="1">
      <alignment wrapText="1"/>
    </xf>
    <xf numFmtId="0" fontId="18" fillId="0" borderId="0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6" borderId="10" xfId="0" applyFont="1" applyFill="1" applyBorder="1" applyAlignment="1">
      <alignment horizontal="left"/>
    </xf>
    <xf numFmtId="0" fontId="20" fillId="6" borderId="21" xfId="0" applyFont="1" applyFill="1" applyBorder="1" applyAlignment="1">
      <alignment horizontal="left"/>
    </xf>
    <xf numFmtId="0" fontId="18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horizontal="center" vertical="center"/>
    </xf>
    <xf numFmtId="0" fontId="18" fillId="0" borderId="0" xfId="0" applyFont="1" applyAlignment="1" applyProtection="1">
      <alignment vertical="center"/>
    </xf>
    <xf numFmtId="0" fontId="20" fillId="0" borderId="8" xfId="0" applyFont="1" applyBorder="1" applyAlignment="1" applyProtection="1">
      <alignment vertical="center"/>
    </xf>
    <xf numFmtId="0" fontId="20" fillId="0" borderId="4" xfId="0" applyFont="1" applyBorder="1" applyAlignment="1" applyProtection="1">
      <alignment vertical="center"/>
    </xf>
    <xf numFmtId="0" fontId="18" fillId="0" borderId="10" xfId="0" applyFont="1" applyBorder="1" applyAlignment="1" applyProtection="1">
      <alignment horizontal="left" vertical="center"/>
    </xf>
    <xf numFmtId="0" fontId="20" fillId="0" borderId="0" xfId="0" applyFont="1" applyBorder="1" applyAlignment="1" applyProtection="1">
      <alignment horizontal="left" vertical="center"/>
    </xf>
    <xf numFmtId="0" fontId="20" fillId="0" borderId="0" xfId="0" applyFont="1" applyAlignment="1" applyProtection="1">
      <alignment vertical="center"/>
    </xf>
    <xf numFmtId="0" fontId="20" fillId="0" borderId="11" xfId="0" applyFont="1" applyBorder="1" applyAlignment="1" applyProtection="1">
      <alignment vertical="center"/>
    </xf>
    <xf numFmtId="0" fontId="20" fillId="0" borderId="0" xfId="0" applyFont="1" applyAlignment="1" applyProtection="1">
      <alignment horizontal="left" vertical="center"/>
    </xf>
    <xf numFmtId="0" fontId="20" fillId="0" borderId="0" xfId="0" applyFont="1" applyBorder="1" applyAlignment="1" applyProtection="1">
      <alignment vertical="center"/>
    </xf>
    <xf numFmtId="43" fontId="20" fillId="0" borderId="0" xfId="1" applyFont="1" applyBorder="1" applyAlignment="1" applyProtection="1">
      <alignment vertical="center"/>
    </xf>
    <xf numFmtId="0" fontId="20" fillId="0" borderId="0" xfId="0" applyFont="1" applyAlignment="1" applyProtection="1">
      <alignment horizontal="left" vertical="top"/>
    </xf>
    <xf numFmtId="0" fontId="18" fillId="0" borderId="0" xfId="0" applyFont="1" applyAlignment="1" applyProtection="1">
      <alignment horizontal="center" vertical="top" wrapText="1"/>
      <protection locked="0"/>
    </xf>
    <xf numFmtId="0" fontId="18" fillId="0" borderId="0" xfId="0" applyFont="1" applyAlignment="1" applyProtection="1">
      <alignment horizontal="center" vertical="top" wrapText="1"/>
    </xf>
    <xf numFmtId="0" fontId="18" fillId="0" borderId="0" xfId="0" applyFont="1" applyBorder="1" applyAlignment="1" applyProtection="1">
      <alignment vertical="center"/>
      <protection locked="0"/>
    </xf>
    <xf numFmtId="43" fontId="18" fillId="0" borderId="14" xfId="1" applyFont="1" applyBorder="1" applyAlignment="1" applyProtection="1">
      <alignment vertical="center"/>
    </xf>
    <xf numFmtId="43" fontId="18" fillId="0" borderId="14" xfId="0" applyNumberFormat="1" applyFont="1" applyBorder="1" applyAlignment="1" applyProtection="1">
      <alignment vertical="center"/>
    </xf>
    <xf numFmtId="0" fontId="1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5" fillId="4" borderId="22" xfId="0" applyFont="1" applyFill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vertical="center"/>
      <protection locked="0"/>
    </xf>
    <xf numFmtId="20" fontId="18" fillId="2" borderId="1" xfId="0" applyNumberFormat="1" applyFont="1" applyFill="1" applyBorder="1" applyAlignment="1" applyProtection="1">
      <alignment horizontal="center" vertical="center"/>
      <protection locked="0"/>
    </xf>
    <xf numFmtId="20" fontId="18" fillId="0" borderId="30" xfId="0" applyNumberFormat="1" applyFont="1" applyFill="1" applyBorder="1" applyAlignment="1" applyProtection="1">
      <alignment horizontal="center" vertical="center"/>
    </xf>
    <xf numFmtId="14" fontId="18" fillId="0" borderId="33" xfId="0" applyNumberFormat="1" applyFont="1" applyFill="1" applyBorder="1" applyAlignment="1" applyProtection="1">
      <alignment horizontal="center" vertical="center"/>
    </xf>
    <xf numFmtId="0" fontId="18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center" vertical="center"/>
      <protection locked="0"/>
    </xf>
    <xf numFmtId="0" fontId="20" fillId="0" borderId="10" xfId="0" applyFont="1" applyBorder="1" applyAlignment="1" applyProtection="1">
      <alignment vertical="center" wrapText="1"/>
      <protection locked="0"/>
    </xf>
    <xf numFmtId="2" fontId="18" fillId="0" borderId="10" xfId="0" applyNumberFormat="1" applyFont="1" applyBorder="1" applyAlignment="1" applyProtection="1">
      <alignment horizontal="center" vertical="center"/>
      <protection locked="0"/>
    </xf>
    <xf numFmtId="20" fontId="18" fillId="2" borderId="35" xfId="0" applyNumberFormat="1" applyFont="1" applyFill="1" applyBorder="1" applyAlignment="1" applyProtection="1">
      <alignment horizontal="center" vertical="center"/>
      <protection locked="0"/>
    </xf>
    <xf numFmtId="20" fontId="18" fillId="2" borderId="2" xfId="0" applyNumberFormat="1" applyFont="1" applyFill="1" applyBorder="1" applyAlignment="1" applyProtection="1">
      <alignment horizontal="center" vertical="center"/>
      <protection locked="0"/>
    </xf>
    <xf numFmtId="20" fontId="18" fillId="5" borderId="30" xfId="0" applyNumberFormat="1" applyFont="1" applyFill="1" applyBorder="1" applyAlignment="1" applyProtection="1">
      <alignment horizontal="center" vertical="center"/>
    </xf>
    <xf numFmtId="14" fontId="18" fillId="5" borderId="33" xfId="0" applyNumberFormat="1" applyFont="1" applyFill="1" applyBorder="1" applyAlignment="1" applyProtection="1">
      <alignment horizontal="center" vertical="center"/>
    </xf>
    <xf numFmtId="0" fontId="18" fillId="0" borderId="10" xfId="0" applyFont="1" applyBorder="1" applyAlignment="1" applyProtection="1">
      <alignment vertical="center" wrapText="1"/>
      <protection locked="0"/>
    </xf>
    <xf numFmtId="20" fontId="18" fillId="8" borderId="30" xfId="0" applyNumberFormat="1" applyFont="1" applyFill="1" applyBorder="1" applyAlignment="1" applyProtection="1">
      <alignment horizontal="center" vertical="center"/>
    </xf>
    <xf numFmtId="14" fontId="18" fillId="8" borderId="33" xfId="0" applyNumberFormat="1" applyFont="1" applyFill="1" applyBorder="1" applyAlignment="1" applyProtection="1">
      <alignment horizontal="center" vertical="center"/>
    </xf>
    <xf numFmtId="0" fontId="18" fillId="8" borderId="11" xfId="0" applyFont="1" applyFill="1" applyBorder="1" applyAlignment="1" applyProtection="1">
      <alignment horizontal="center" vertical="center"/>
      <protection locked="0"/>
    </xf>
    <xf numFmtId="0" fontId="18" fillId="8" borderId="10" xfId="0" applyFont="1" applyFill="1" applyBorder="1" applyAlignment="1" applyProtection="1">
      <alignment horizontal="center" vertical="center"/>
      <protection locked="0"/>
    </xf>
    <xf numFmtId="0" fontId="18" fillId="8" borderId="10" xfId="0" applyFont="1" applyFill="1" applyBorder="1" applyAlignment="1" applyProtection="1">
      <alignment vertical="center" wrapText="1"/>
      <protection locked="0"/>
    </xf>
    <xf numFmtId="2" fontId="18" fillId="8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left" vertical="center" wrapText="1"/>
      <protection locked="0"/>
    </xf>
    <xf numFmtId="0" fontId="22" fillId="8" borderId="10" xfId="0" applyFont="1" applyFill="1" applyBorder="1" applyAlignment="1" applyProtection="1">
      <alignment horizontal="left" vertical="center" wrapText="1"/>
      <protection locked="0"/>
    </xf>
    <xf numFmtId="20" fontId="18" fillId="0" borderId="31" xfId="0" applyNumberFormat="1" applyFont="1" applyFill="1" applyBorder="1" applyAlignment="1" applyProtection="1">
      <alignment horizontal="center" vertical="center"/>
    </xf>
    <xf numFmtId="14" fontId="18" fillId="0" borderId="34" xfId="0" applyNumberFormat="1" applyFont="1" applyFill="1" applyBorder="1" applyAlignment="1" applyProtection="1">
      <alignment horizontal="center" vertical="center"/>
    </xf>
    <xf numFmtId="0" fontId="18" fillId="0" borderId="27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20" fillId="0" borderId="24" xfId="0" applyFont="1" applyBorder="1" applyAlignment="1" applyProtection="1">
      <alignment vertical="center" wrapText="1"/>
      <protection locked="0"/>
    </xf>
    <xf numFmtId="2" fontId="18" fillId="0" borderId="24" xfId="0" applyNumberFormat="1" applyFont="1" applyBorder="1" applyAlignment="1" applyProtection="1">
      <alignment horizontal="center" vertical="center"/>
      <protection locked="0"/>
    </xf>
    <xf numFmtId="0" fontId="15" fillId="9" borderId="9" xfId="0" applyFont="1" applyFill="1" applyBorder="1" applyAlignment="1">
      <alignment horizontal="center" vertical="center" wrapText="1"/>
    </xf>
    <xf numFmtId="17" fontId="15" fillId="10" borderId="22" xfId="0" applyNumberFormat="1" applyFont="1" applyFill="1" applyBorder="1" applyAlignment="1" applyProtection="1">
      <alignment horizontal="center" vertical="center"/>
      <protection locked="0"/>
    </xf>
    <xf numFmtId="0" fontId="20" fillId="6" borderId="20" xfId="0" applyFont="1" applyFill="1" applyBorder="1" applyAlignment="1">
      <alignment horizontal="left"/>
    </xf>
    <xf numFmtId="0" fontId="20" fillId="6" borderId="28" xfId="0" applyFont="1" applyFill="1" applyBorder="1" applyAlignment="1">
      <alignment horizontal="left"/>
    </xf>
    <xf numFmtId="0" fontId="20" fillId="6" borderId="20" xfId="0" applyFont="1" applyFill="1" applyBorder="1" applyAlignment="1">
      <alignment horizontal="left" vertical="center"/>
    </xf>
    <xf numFmtId="0" fontId="20" fillId="6" borderId="21" xfId="0" applyFont="1" applyFill="1" applyBorder="1" applyAlignment="1">
      <alignment horizontal="left" vertical="center"/>
    </xf>
    <xf numFmtId="0" fontId="20" fillId="6" borderId="21" xfId="0" applyFont="1" applyFill="1" applyBorder="1"/>
    <xf numFmtId="0" fontId="18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vertical="center" wrapText="1"/>
      <protection locked="0"/>
    </xf>
    <xf numFmtId="0" fontId="22" fillId="0" borderId="10" xfId="0" applyFont="1" applyFill="1" applyBorder="1" applyAlignment="1" applyProtection="1">
      <alignment horizontal="left" vertical="center" wrapText="1"/>
      <protection locked="0"/>
    </xf>
    <xf numFmtId="0" fontId="18" fillId="0" borderId="0" xfId="0" applyFont="1" applyFill="1" applyAlignment="1" applyProtection="1">
      <alignment vertical="center"/>
      <protection locked="0"/>
    </xf>
    <xf numFmtId="0" fontId="20" fillId="8" borderId="10" xfId="0" applyFont="1" applyFill="1" applyBorder="1" applyAlignment="1" applyProtection="1">
      <alignment vertical="center" wrapText="1"/>
      <protection locked="0"/>
    </xf>
    <xf numFmtId="0" fontId="1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8" fillId="2" borderId="29" xfId="0" applyNumberFormat="1" applyFont="1" applyFill="1" applyBorder="1" applyAlignment="1" applyProtection="1">
      <alignment horizontal="center" vertical="center"/>
      <protection locked="0"/>
    </xf>
    <xf numFmtId="20" fontId="18" fillId="0" borderId="33" xfId="0" applyNumberFormat="1" applyFont="1" applyFill="1" applyBorder="1" applyAlignment="1" applyProtection="1">
      <alignment horizontal="center" vertical="center"/>
    </xf>
    <xf numFmtId="20" fontId="18" fillId="2" borderId="38" xfId="0" applyNumberFormat="1" applyFont="1" applyFill="1" applyBorder="1" applyAlignment="1" applyProtection="1">
      <alignment horizontal="center" vertical="center"/>
      <protection locked="0"/>
    </xf>
    <xf numFmtId="20" fontId="18" fillId="2" borderId="30" xfId="0" applyNumberFormat="1" applyFont="1" applyFill="1" applyBorder="1" applyAlignment="1" applyProtection="1">
      <alignment horizontal="center" vertical="center"/>
      <protection locked="0"/>
    </xf>
    <xf numFmtId="20" fontId="18" fillId="8" borderId="33" xfId="0" applyNumberFormat="1" applyFont="1" applyFill="1" applyBorder="1" applyAlignment="1" applyProtection="1">
      <alignment horizontal="center" vertical="center"/>
    </xf>
    <xf numFmtId="20" fontId="18" fillId="0" borderId="30" xfId="0" applyNumberFormat="1" applyFont="1" applyFill="1" applyBorder="1" applyAlignment="1" applyProtection="1">
      <alignment horizontal="center" vertical="center"/>
      <protection locked="0"/>
    </xf>
    <xf numFmtId="20" fontId="18" fillId="2" borderId="39" xfId="0" applyNumberFormat="1" applyFont="1" applyFill="1" applyBorder="1" applyAlignment="1" applyProtection="1">
      <alignment horizontal="center" vertical="center"/>
      <protection locked="0"/>
    </xf>
    <xf numFmtId="20" fontId="18" fillId="0" borderId="3" xfId="0" applyNumberFormat="1" applyFont="1" applyFill="1" applyBorder="1" applyAlignment="1" applyProtection="1">
      <alignment horizontal="center" vertical="center"/>
    </xf>
    <xf numFmtId="20" fontId="18" fillId="2" borderId="40" xfId="0" applyNumberFormat="1" applyFont="1" applyFill="1" applyBorder="1" applyAlignment="1" applyProtection="1">
      <alignment horizontal="center" vertical="center"/>
      <protection locked="0"/>
    </xf>
    <xf numFmtId="20" fontId="18" fillId="0" borderId="25" xfId="0" applyNumberFormat="1" applyFont="1" applyFill="1" applyBorder="1" applyAlignment="1" applyProtection="1">
      <alignment horizontal="center" vertical="center"/>
    </xf>
    <xf numFmtId="20" fontId="18" fillId="2" borderId="31" xfId="0" applyNumberFormat="1" applyFont="1" applyFill="1" applyBorder="1" applyAlignment="1" applyProtection="1">
      <alignment horizontal="center" vertical="center"/>
      <protection locked="0"/>
    </xf>
    <xf numFmtId="0" fontId="15" fillId="4" borderId="23" xfId="0" applyFont="1" applyFill="1" applyBorder="1" applyAlignment="1" applyProtection="1">
      <alignment horizontal="center" vertical="center"/>
    </xf>
    <xf numFmtId="2" fontId="18" fillId="0" borderId="3" xfId="0" applyNumberFormat="1" applyFont="1" applyBorder="1" applyAlignment="1" applyProtection="1">
      <alignment horizontal="center" vertical="center"/>
      <protection locked="0"/>
    </xf>
    <xf numFmtId="2" fontId="18" fillId="8" borderId="3" xfId="0" applyNumberFormat="1" applyFont="1" applyFill="1" applyBorder="1" applyAlignment="1" applyProtection="1">
      <alignment horizontal="center" vertical="center"/>
      <protection locked="0"/>
    </xf>
    <xf numFmtId="2" fontId="18" fillId="0" borderId="3" xfId="0" applyNumberFormat="1" applyFont="1" applyFill="1" applyBorder="1" applyAlignment="1" applyProtection="1">
      <alignment horizontal="center" vertical="center"/>
      <protection locked="0"/>
    </xf>
    <xf numFmtId="20" fontId="18" fillId="0" borderId="34" xfId="0" applyNumberFormat="1" applyFont="1" applyFill="1" applyBorder="1" applyAlignment="1" applyProtection="1">
      <alignment horizontal="center" vertical="center"/>
    </xf>
    <xf numFmtId="2" fontId="18" fillId="0" borderId="25" xfId="0" applyNumberFormat="1" applyFont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0" fontId="1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8" fillId="5" borderId="3" xfId="0" applyNumberFormat="1" applyFont="1" applyFill="1" applyBorder="1" applyAlignment="1" applyProtection="1">
      <alignment horizontal="center" vertical="center"/>
    </xf>
    <xf numFmtId="20" fontId="18" fillId="8" borderId="3" xfId="0" applyNumberFormat="1" applyFont="1" applyFill="1" applyBorder="1" applyAlignment="1" applyProtection="1">
      <alignment horizontal="center" vertical="center"/>
    </xf>
    <xf numFmtId="20" fontId="18" fillId="8" borderId="36" xfId="0" applyNumberFormat="1" applyFont="1" applyFill="1" applyBorder="1" applyAlignment="1" applyProtection="1">
      <alignment horizontal="center" vertical="center"/>
    </xf>
    <xf numFmtId="14" fontId="18" fillId="8" borderId="36" xfId="0" applyNumberFormat="1" applyFont="1" applyFill="1" applyBorder="1" applyAlignment="1" applyProtection="1">
      <alignment horizontal="center" vertical="center"/>
    </xf>
    <xf numFmtId="0" fontId="20" fillId="8" borderId="20" xfId="0" applyFont="1" applyFill="1" applyBorder="1" applyAlignment="1" applyProtection="1">
      <alignment vertical="center" wrapText="1"/>
      <protection locked="0"/>
    </xf>
    <xf numFmtId="2" fontId="18" fillId="8" borderId="41" xfId="0" applyNumberFormat="1" applyFont="1" applyFill="1" applyBorder="1" applyAlignment="1" applyProtection="1">
      <alignment horizontal="center" vertical="center"/>
      <protection locked="0"/>
    </xf>
    <xf numFmtId="20" fontId="18" fillId="8" borderId="25" xfId="0" applyNumberFormat="1" applyFont="1" applyFill="1" applyBorder="1" applyAlignment="1" applyProtection="1">
      <alignment horizontal="center" vertical="center"/>
    </xf>
    <xf numFmtId="14" fontId="18" fillId="8" borderId="34" xfId="0" applyNumberFormat="1" applyFont="1" applyFill="1" applyBorder="1" applyAlignment="1" applyProtection="1">
      <alignment horizontal="center" vertical="center"/>
    </xf>
    <xf numFmtId="0" fontId="20" fillId="8" borderId="24" xfId="0" applyFont="1" applyFill="1" applyBorder="1" applyAlignment="1" applyProtection="1">
      <alignment vertical="center" wrapText="1"/>
      <protection locked="0"/>
    </xf>
    <xf numFmtId="2" fontId="18" fillId="8" borderId="25" xfId="0" applyNumberFormat="1" applyFont="1" applyFill="1" applyBorder="1" applyAlignment="1" applyProtection="1">
      <alignment horizontal="center" vertical="center"/>
      <protection locked="0"/>
    </xf>
    <xf numFmtId="2" fontId="18" fillId="0" borderId="10" xfId="0" applyNumberFormat="1" applyFont="1" applyFill="1" applyBorder="1" applyAlignment="1" applyProtection="1">
      <alignment horizontal="center" vertical="center"/>
      <protection locked="0"/>
    </xf>
    <xf numFmtId="0" fontId="18" fillId="7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18" fillId="0" borderId="10" xfId="0" applyFont="1" applyBorder="1" applyAlignment="1" applyProtection="1">
      <alignment vertical="center"/>
      <protection locked="0"/>
    </xf>
    <xf numFmtId="0" fontId="10" fillId="0" borderId="10" xfId="0" applyFont="1" applyFill="1" applyBorder="1" applyAlignment="1" applyProtection="1">
      <alignment horizontal="left" vertical="center" wrapText="1"/>
      <protection locked="0"/>
    </xf>
    <xf numFmtId="0" fontId="18" fillId="8" borderId="10" xfId="0" applyFont="1" applyFill="1" applyBorder="1" applyAlignment="1" applyProtection="1">
      <alignment vertical="center"/>
      <protection locked="0"/>
    </xf>
    <xf numFmtId="0" fontId="24" fillId="0" borderId="0" xfId="0" applyFont="1" applyFill="1"/>
    <xf numFmtId="0" fontId="18" fillId="0" borderId="10" xfId="0" applyFont="1" applyFill="1" applyBorder="1" applyAlignment="1" applyProtection="1">
      <alignment vertical="center"/>
      <protection locked="0"/>
    </xf>
    <xf numFmtId="0" fontId="18" fillId="8" borderId="0" xfId="0" applyFont="1" applyFill="1" applyAlignment="1" applyProtection="1">
      <alignment vertical="center"/>
      <protection locked="0"/>
    </xf>
    <xf numFmtId="0" fontId="9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18" fillId="8" borderId="20" xfId="0" applyFont="1" applyFill="1" applyBorder="1" applyAlignment="1" applyProtection="1">
      <alignment vertical="center" wrapText="1"/>
      <protection locked="0"/>
    </xf>
    <xf numFmtId="0" fontId="18" fillId="7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7" fillId="7" borderId="5" xfId="0" applyFont="1" applyFill="1" applyBorder="1" applyAlignment="1">
      <alignment horizontal="left" vertical="center"/>
    </xf>
    <xf numFmtId="0" fontId="17" fillId="7" borderId="7" xfId="0" applyFont="1" applyFill="1" applyBorder="1" applyAlignment="1">
      <alignment horizontal="left" vertical="center"/>
    </xf>
    <xf numFmtId="0" fontId="17" fillId="7" borderId="6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wrapText="1"/>
    </xf>
    <xf numFmtId="0" fontId="18" fillId="0" borderId="13" xfId="0" applyFont="1" applyBorder="1" applyAlignment="1">
      <alignment horizontal="left" wrapText="1"/>
    </xf>
    <xf numFmtId="0" fontId="18" fillId="0" borderId="15" xfId="0" applyFont="1" applyBorder="1" applyAlignment="1">
      <alignment horizontal="left" wrapText="1"/>
    </xf>
    <xf numFmtId="0" fontId="18" fillId="0" borderId="18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18" fillId="0" borderId="19" xfId="0" applyFont="1" applyBorder="1" applyAlignment="1">
      <alignment horizontal="left" vertical="top" wrapText="1"/>
    </xf>
    <xf numFmtId="0" fontId="18" fillId="0" borderId="9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8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top" wrapText="1"/>
    </xf>
    <xf numFmtId="0" fontId="18" fillId="0" borderId="13" xfId="0" applyFont="1" applyBorder="1" applyAlignment="1">
      <alignment horizontal="left" vertical="top" wrapText="1"/>
    </xf>
    <xf numFmtId="0" fontId="18" fillId="0" borderId="15" xfId="0" applyFont="1" applyBorder="1" applyAlignment="1">
      <alignment horizontal="left" vertical="top" wrapText="1"/>
    </xf>
    <xf numFmtId="0" fontId="20" fillId="8" borderId="18" xfId="0" applyFont="1" applyFill="1" applyBorder="1" applyAlignment="1">
      <alignment horizontal="left"/>
    </xf>
    <xf numFmtId="0" fontId="20" fillId="8" borderId="14" xfId="0" applyFont="1" applyFill="1" applyBorder="1" applyAlignment="1">
      <alignment horizontal="left"/>
    </xf>
    <xf numFmtId="0" fontId="20" fillId="8" borderId="19" xfId="0" applyFont="1" applyFill="1" applyBorder="1" applyAlignment="1">
      <alignment horizontal="left"/>
    </xf>
    <xf numFmtId="0" fontId="20" fillId="8" borderId="8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0" fillId="8" borderId="11" xfId="0" applyFont="1" applyFill="1" applyBorder="1" applyAlignment="1">
      <alignment horizontal="left"/>
    </xf>
    <xf numFmtId="0" fontId="15" fillId="9" borderId="9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0" fontId="19" fillId="3" borderId="8" xfId="0" applyFont="1" applyFill="1" applyBorder="1" applyAlignment="1">
      <alignment horizontal="left" vertical="center"/>
    </xf>
    <xf numFmtId="0" fontId="19" fillId="3" borderId="4" xfId="0" applyFont="1" applyFill="1" applyBorder="1" applyAlignment="1">
      <alignment horizontal="left" vertical="center"/>
    </xf>
    <xf numFmtId="0" fontId="19" fillId="3" borderId="11" xfId="0" applyFont="1" applyFill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8" fillId="0" borderId="17" xfId="0" applyFont="1" applyBorder="1" applyAlignment="1">
      <alignment horizontal="left" vertical="top" wrapText="1"/>
    </xf>
    <xf numFmtId="0" fontId="20" fillId="0" borderId="4" xfId="0" applyFont="1" applyBorder="1" applyAlignment="1" applyProtection="1">
      <alignment horizontal="left" vertical="center"/>
    </xf>
    <xf numFmtId="0" fontId="20" fillId="0" borderId="11" xfId="0" applyFont="1" applyBorder="1" applyAlignment="1" applyProtection="1">
      <alignment horizontal="left" vertical="center"/>
    </xf>
    <xf numFmtId="0" fontId="16" fillId="0" borderId="5" xfId="0" applyFont="1" applyBorder="1" applyAlignment="1" applyProtection="1">
      <alignment horizontal="center" vertical="center"/>
    </xf>
    <xf numFmtId="0" fontId="16" fillId="0" borderId="7" xfId="0" applyFont="1" applyBorder="1" applyAlignment="1" applyProtection="1">
      <alignment horizontal="center" vertical="center"/>
    </xf>
    <xf numFmtId="0" fontId="16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4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50775</xdr:colOff>
      <xdr:row>0</xdr:row>
      <xdr:rowOff>558774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B38" sqref="B38"/>
    </sheetView>
  </sheetViews>
  <sheetFormatPr defaultColWidth="11.44140625" defaultRowHeight="13.8" x14ac:dyDescent="0.25"/>
  <cols>
    <col min="1" max="1" width="3" style="1" customWidth="1"/>
    <col min="2" max="2" width="27.33203125" style="1" bestFit="1" customWidth="1"/>
    <col min="3" max="6" width="11.44140625" style="1"/>
    <col min="7" max="7" width="72.109375" style="1" customWidth="1"/>
    <col min="8" max="8" width="16.77734375" style="5" customWidth="1"/>
    <col min="9" max="9" width="57.44140625" style="5" customWidth="1"/>
    <col min="10" max="16384" width="11.441406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2" t="s">
        <v>24</v>
      </c>
      <c r="C2" s="123"/>
      <c r="D2" s="123"/>
      <c r="E2" s="123"/>
      <c r="F2" s="123"/>
      <c r="G2" s="124"/>
      <c r="H2" s="2"/>
      <c r="I2" s="2"/>
    </row>
    <row r="3" spans="2:9" x14ac:dyDescent="0.25">
      <c r="B3" s="7" t="s">
        <v>25</v>
      </c>
      <c r="C3" s="140" t="s">
        <v>45</v>
      </c>
      <c r="D3" s="141"/>
      <c r="E3" s="141"/>
      <c r="F3" s="141"/>
      <c r="G3" s="142"/>
      <c r="H3" s="3"/>
      <c r="I3" s="3"/>
    </row>
    <row r="4" spans="2:9" x14ac:dyDescent="0.25">
      <c r="B4" s="6" t="s">
        <v>26</v>
      </c>
      <c r="C4" s="143" t="s">
        <v>46</v>
      </c>
      <c r="D4" s="144"/>
      <c r="E4" s="144"/>
      <c r="F4" s="144"/>
      <c r="G4" s="145"/>
      <c r="H4" s="3"/>
      <c r="I4" s="3"/>
    </row>
    <row r="5" spans="2:9" x14ac:dyDescent="0.25">
      <c r="B5" s="6" t="s">
        <v>27</v>
      </c>
      <c r="C5" s="143" t="s">
        <v>47</v>
      </c>
      <c r="D5" s="144"/>
      <c r="E5" s="144"/>
      <c r="F5" s="144"/>
      <c r="G5" s="145"/>
      <c r="H5" s="3"/>
      <c r="I5" s="3"/>
    </row>
    <row r="7" spans="2:9" ht="32.25" customHeight="1" x14ac:dyDescent="0.25">
      <c r="B7" s="154" t="s">
        <v>31</v>
      </c>
      <c r="C7" s="155"/>
      <c r="D7" s="155"/>
      <c r="E7" s="155"/>
      <c r="F7" s="155"/>
      <c r="G7" s="156"/>
      <c r="H7" s="3"/>
      <c r="I7" s="3"/>
    </row>
    <row r="8" spans="2:9" x14ac:dyDescent="0.25">
      <c r="B8" s="125" t="s">
        <v>28</v>
      </c>
      <c r="C8" s="126"/>
      <c r="D8" s="126"/>
      <c r="E8" s="126"/>
      <c r="F8" s="126"/>
      <c r="G8" s="127"/>
      <c r="H8" s="3"/>
      <c r="I8" s="3"/>
    </row>
    <row r="9" spans="2:9" x14ac:dyDescent="0.25">
      <c r="B9" s="151" t="s">
        <v>29</v>
      </c>
      <c r="C9" s="152"/>
      <c r="D9" s="152"/>
      <c r="E9" s="152"/>
      <c r="F9" s="152"/>
      <c r="G9" s="153"/>
      <c r="H9" s="3"/>
      <c r="I9" s="3"/>
    </row>
    <row r="10" spans="2:9" x14ac:dyDescent="0.25">
      <c r="B10" s="134" t="s">
        <v>30</v>
      </c>
      <c r="C10" s="135"/>
      <c r="D10" s="135"/>
      <c r="E10" s="135"/>
      <c r="F10" s="135"/>
      <c r="G10" s="136"/>
      <c r="H10" s="3"/>
      <c r="I10" s="3"/>
    </row>
    <row r="12" spans="2:9" x14ac:dyDescent="0.25">
      <c r="B12" s="58" t="s">
        <v>49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 x14ac:dyDescent="0.25">
      <c r="B13" s="60">
        <v>9001</v>
      </c>
      <c r="C13" s="131" t="s">
        <v>36</v>
      </c>
      <c r="D13" s="132"/>
      <c r="E13" s="132"/>
      <c r="F13" s="132"/>
      <c r="G13" s="133"/>
      <c r="H13" s="4"/>
      <c r="I13" s="4"/>
    </row>
    <row r="14" spans="2:9" ht="19.5" customHeight="1" x14ac:dyDescent="0.25">
      <c r="B14" s="7" t="s">
        <v>23</v>
      </c>
      <c r="C14" s="134"/>
      <c r="D14" s="135"/>
      <c r="E14" s="135"/>
      <c r="F14" s="135"/>
      <c r="G14" s="136"/>
      <c r="H14" s="4"/>
      <c r="I14" s="4"/>
    </row>
    <row r="15" spans="2:9" ht="18.75" customHeight="1" x14ac:dyDescent="0.25">
      <c r="B15" s="60">
        <v>9002</v>
      </c>
      <c r="C15" s="148" t="s">
        <v>48</v>
      </c>
      <c r="D15" s="149"/>
      <c r="E15" s="149"/>
      <c r="F15" s="149"/>
      <c r="G15" s="150"/>
      <c r="H15" s="4"/>
      <c r="I15" s="4"/>
    </row>
    <row r="16" spans="2:9" ht="18.75" customHeight="1" x14ac:dyDescent="0.25">
      <c r="B16" s="61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 x14ac:dyDescent="0.25">
      <c r="B17" s="7" t="s">
        <v>15</v>
      </c>
      <c r="C17" s="160" t="s">
        <v>44</v>
      </c>
      <c r="D17" s="161"/>
      <c r="E17" s="161"/>
      <c r="F17" s="161"/>
      <c r="G17" s="162"/>
      <c r="H17" s="4"/>
      <c r="I17" s="4"/>
    </row>
    <row r="18" spans="2:9" ht="19.5" customHeight="1" x14ac:dyDescent="0.25">
      <c r="B18" s="62">
        <v>9003</v>
      </c>
      <c r="C18" s="137" t="s">
        <v>37</v>
      </c>
      <c r="D18" s="138"/>
      <c r="E18" s="138"/>
      <c r="F18" s="138"/>
      <c r="G18" s="139"/>
      <c r="H18" s="4"/>
      <c r="I18" s="4"/>
    </row>
    <row r="19" spans="2:9" x14ac:dyDescent="0.25">
      <c r="B19" s="63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 x14ac:dyDescent="0.25">
      <c r="B20" s="62">
        <v>9004</v>
      </c>
      <c r="C20" s="137" t="s">
        <v>42</v>
      </c>
      <c r="D20" s="138"/>
      <c r="E20" s="138"/>
      <c r="F20" s="138"/>
      <c r="G20" s="139"/>
      <c r="H20" s="4"/>
      <c r="I20" s="4"/>
    </row>
    <row r="21" spans="2:9" ht="19.5" customHeight="1" x14ac:dyDescent="0.25">
      <c r="B21" s="63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 x14ac:dyDescent="0.25">
      <c r="B22" s="60">
        <v>9005</v>
      </c>
      <c r="C22" s="131" t="s">
        <v>41</v>
      </c>
      <c r="D22" s="132"/>
      <c r="E22" s="132"/>
      <c r="F22" s="132"/>
      <c r="G22" s="133"/>
    </row>
    <row r="23" spans="2:9" ht="19.5" customHeight="1" x14ac:dyDescent="0.25">
      <c r="B23" s="7" t="s">
        <v>32</v>
      </c>
      <c r="C23" s="134"/>
      <c r="D23" s="135"/>
      <c r="E23" s="135"/>
      <c r="F23" s="135"/>
      <c r="G23" s="136"/>
    </row>
    <row r="24" spans="2:9" ht="19.5" customHeight="1" x14ac:dyDescent="0.25">
      <c r="B24" s="60">
        <v>9006</v>
      </c>
      <c r="C24" s="137" t="s">
        <v>40</v>
      </c>
      <c r="D24" s="138"/>
      <c r="E24" s="138"/>
      <c r="F24" s="138"/>
      <c r="G24" s="139"/>
    </row>
    <row r="25" spans="2:9" x14ac:dyDescent="0.25">
      <c r="B25" s="7" t="s">
        <v>22</v>
      </c>
      <c r="C25" s="128"/>
      <c r="D25" s="129"/>
      <c r="E25" s="129"/>
      <c r="F25" s="129"/>
      <c r="G25" s="130"/>
    </row>
    <row r="26" spans="2:9" ht="19.5" customHeight="1" x14ac:dyDescent="0.25">
      <c r="B26" s="60">
        <v>9007</v>
      </c>
      <c r="C26" s="131" t="s">
        <v>39</v>
      </c>
      <c r="D26" s="132"/>
      <c r="E26" s="132"/>
      <c r="F26" s="132"/>
      <c r="G26" s="133"/>
    </row>
    <row r="27" spans="2:9" ht="19.5" customHeight="1" x14ac:dyDescent="0.25">
      <c r="B27" s="7" t="s">
        <v>9</v>
      </c>
      <c r="C27" s="134"/>
      <c r="D27" s="135"/>
      <c r="E27" s="135"/>
      <c r="F27" s="135"/>
      <c r="G27" s="136"/>
    </row>
    <row r="28" spans="2:9" ht="19.5" customHeight="1" x14ac:dyDescent="0.25">
      <c r="B28" s="60">
        <v>9008</v>
      </c>
      <c r="C28" s="131" t="s">
        <v>38</v>
      </c>
      <c r="D28" s="132"/>
      <c r="E28" s="132"/>
      <c r="F28" s="132"/>
      <c r="G28" s="133"/>
    </row>
    <row r="29" spans="2:9" ht="19.5" customHeight="1" x14ac:dyDescent="0.25">
      <c r="B29" s="7" t="s">
        <v>10</v>
      </c>
      <c r="C29" s="134"/>
      <c r="D29" s="135"/>
      <c r="E29" s="135"/>
      <c r="F29" s="135"/>
      <c r="G29" s="136"/>
    </row>
    <row r="30" spans="2:9" ht="15" customHeight="1" x14ac:dyDescent="0.25">
      <c r="B30" s="60">
        <v>9009</v>
      </c>
      <c r="C30" s="137" t="s">
        <v>50</v>
      </c>
      <c r="D30" s="138"/>
      <c r="E30" s="138"/>
      <c r="F30" s="138"/>
      <c r="G30" s="139"/>
    </row>
    <row r="31" spans="2:9" x14ac:dyDescent="0.25">
      <c r="B31" s="61"/>
      <c r="C31" s="163" t="s">
        <v>51</v>
      </c>
      <c r="D31" s="164"/>
      <c r="E31" s="164"/>
      <c r="F31" s="164"/>
      <c r="G31" s="165"/>
    </row>
    <row r="32" spans="2:9" ht="19.5" customHeight="1" x14ac:dyDescent="0.25">
      <c r="B32" s="7" t="s">
        <v>21</v>
      </c>
      <c r="C32" s="128" t="s">
        <v>52</v>
      </c>
      <c r="D32" s="129"/>
      <c r="E32" s="129"/>
      <c r="F32" s="129"/>
      <c r="G32" s="130"/>
    </row>
    <row r="33" spans="2:7" ht="19.5" customHeight="1" x14ac:dyDescent="0.25">
      <c r="B33" s="60">
        <v>9010</v>
      </c>
      <c r="C33" s="131" t="s">
        <v>18</v>
      </c>
      <c r="D33" s="132"/>
      <c r="E33" s="132"/>
      <c r="F33" s="132"/>
      <c r="G33" s="133"/>
    </row>
    <row r="34" spans="2:7" ht="19.5" customHeight="1" x14ac:dyDescent="0.25">
      <c r="B34" s="7" t="s">
        <v>11</v>
      </c>
      <c r="C34" s="134"/>
      <c r="D34" s="135"/>
      <c r="E34" s="135"/>
      <c r="F34" s="135"/>
      <c r="G34" s="136"/>
    </row>
    <row r="35" spans="2:7" ht="19.5" customHeight="1" x14ac:dyDescent="0.25">
      <c r="B35" s="60">
        <v>9013</v>
      </c>
      <c r="C35" s="131" t="s">
        <v>19</v>
      </c>
      <c r="D35" s="132"/>
      <c r="E35" s="132"/>
      <c r="F35" s="132"/>
      <c r="G35" s="133"/>
    </row>
    <row r="36" spans="2:7" ht="19.5" customHeight="1" x14ac:dyDescent="0.25">
      <c r="B36" s="7" t="s">
        <v>12</v>
      </c>
      <c r="C36" s="134"/>
      <c r="D36" s="135"/>
      <c r="E36" s="135"/>
      <c r="F36" s="135"/>
      <c r="G36" s="136"/>
    </row>
    <row r="37" spans="2:7" ht="19.5" customHeight="1" x14ac:dyDescent="0.25">
      <c r="B37" s="60">
        <v>9014</v>
      </c>
      <c r="C37" s="131" t="s">
        <v>13</v>
      </c>
      <c r="D37" s="132"/>
      <c r="E37" s="132"/>
      <c r="F37" s="132"/>
      <c r="G37" s="133"/>
    </row>
    <row r="38" spans="2:7" ht="19.5" customHeight="1" x14ac:dyDescent="0.25">
      <c r="B38" s="64" t="s">
        <v>13</v>
      </c>
      <c r="C38" s="160"/>
      <c r="D38" s="161"/>
      <c r="E38" s="161"/>
      <c r="F38" s="161"/>
      <c r="G38" s="162"/>
    </row>
    <row r="39" spans="2:7" ht="19.5" customHeight="1" x14ac:dyDescent="0.25">
      <c r="B39" s="60">
        <v>9015</v>
      </c>
      <c r="C39" s="131" t="s">
        <v>20</v>
      </c>
      <c r="D39" s="132"/>
      <c r="E39" s="132"/>
      <c r="F39" s="132"/>
      <c r="G39" s="133"/>
    </row>
    <row r="40" spans="2:7" ht="19.5" customHeight="1" x14ac:dyDescent="0.25">
      <c r="B40" s="64" t="s">
        <v>14</v>
      </c>
      <c r="C40" s="134"/>
      <c r="D40" s="135"/>
      <c r="E40" s="135"/>
      <c r="F40" s="135"/>
      <c r="G40" s="13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1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F3" sqref="F3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42" priority="29" stopIfTrue="1">
      <formula>IF($A11=1,B11,)</formula>
    </cfRule>
    <cfRule type="expression" dxfId="141" priority="30" stopIfTrue="1">
      <formula>IF($A11="",B11,)</formula>
    </cfRule>
  </conditionalFormatting>
  <conditionalFormatting sqref="E11:E15">
    <cfRule type="expression" dxfId="140" priority="31" stopIfTrue="1">
      <formula>IF($A11="",B11,"")</formula>
    </cfRule>
  </conditionalFormatting>
  <conditionalFormatting sqref="E16:E124">
    <cfRule type="expression" dxfId="139" priority="32" stopIfTrue="1">
      <formula>IF($A16&lt;&gt;1,B16,"")</formula>
    </cfRule>
  </conditionalFormatting>
  <conditionalFormatting sqref="D11:D124">
    <cfRule type="expression" dxfId="138" priority="33" stopIfTrue="1">
      <formula>IF($A11="",B11,)</formula>
    </cfRule>
  </conditionalFormatting>
  <conditionalFormatting sqref="G11:G16 G82:G119 G18:G76">
    <cfRule type="expression" dxfId="137" priority="34" stopIfTrue="1">
      <formula>#REF!="Freelancer"</formula>
    </cfRule>
    <cfRule type="expression" dxfId="136" priority="35" stopIfTrue="1">
      <formula>#REF!="DTC Int. Staff"</formula>
    </cfRule>
  </conditionalFormatting>
  <conditionalFormatting sqref="G115:G119 G87:G104 G18:G22 G33:G49 G60:G76">
    <cfRule type="expression" dxfId="135" priority="27" stopIfTrue="1">
      <formula>$F$5="Freelancer"</formula>
    </cfRule>
    <cfRule type="expression" dxfId="134" priority="28" stopIfTrue="1">
      <formula>$F$5="DTC Int. Staff"</formula>
    </cfRule>
  </conditionalFormatting>
  <conditionalFormatting sqref="G16">
    <cfRule type="expression" dxfId="133" priority="25" stopIfTrue="1">
      <formula>#REF!="Freelancer"</formula>
    </cfRule>
    <cfRule type="expression" dxfId="132" priority="26" stopIfTrue="1">
      <formula>#REF!="DTC Int. Staff"</formula>
    </cfRule>
  </conditionalFormatting>
  <conditionalFormatting sqref="G16">
    <cfRule type="expression" dxfId="131" priority="23" stopIfTrue="1">
      <formula>$F$5="Freelancer"</formula>
    </cfRule>
    <cfRule type="expression" dxfId="130" priority="24" stopIfTrue="1">
      <formula>$F$5="DTC Int. Staff"</formula>
    </cfRule>
  </conditionalFormatting>
  <conditionalFormatting sqref="G17">
    <cfRule type="expression" dxfId="129" priority="21" stopIfTrue="1">
      <formula>#REF!="Freelancer"</formula>
    </cfRule>
    <cfRule type="expression" dxfId="128" priority="22" stopIfTrue="1">
      <formula>#REF!="DTC Int. Staff"</formula>
    </cfRule>
  </conditionalFormatting>
  <conditionalFormatting sqref="G17">
    <cfRule type="expression" dxfId="127" priority="19" stopIfTrue="1">
      <formula>$F$5="Freelancer"</formula>
    </cfRule>
    <cfRule type="expression" dxfId="126" priority="20" stopIfTrue="1">
      <formula>$F$5="DTC Int. Staff"</formula>
    </cfRule>
  </conditionalFormatting>
  <conditionalFormatting sqref="C126">
    <cfRule type="expression" dxfId="125" priority="16" stopIfTrue="1">
      <formula>IF($A126=1,B126,)</formula>
    </cfRule>
    <cfRule type="expression" dxfId="124" priority="17" stopIfTrue="1">
      <formula>IF($A126="",B126,)</formula>
    </cfRule>
  </conditionalFormatting>
  <conditionalFormatting sqref="D126">
    <cfRule type="expression" dxfId="123" priority="18" stopIfTrue="1">
      <formula>IF($A126="",B126,)</formula>
    </cfRule>
  </conditionalFormatting>
  <conditionalFormatting sqref="C125">
    <cfRule type="expression" dxfId="122" priority="13" stopIfTrue="1">
      <formula>IF($A125=1,B125,)</formula>
    </cfRule>
    <cfRule type="expression" dxfId="121" priority="14" stopIfTrue="1">
      <formula>IF($A125="",B125,)</formula>
    </cfRule>
  </conditionalFormatting>
  <conditionalFormatting sqref="D125">
    <cfRule type="expression" dxfId="120" priority="15" stopIfTrue="1">
      <formula>IF($A125="",B125,)</formula>
    </cfRule>
  </conditionalFormatting>
  <conditionalFormatting sqref="E125">
    <cfRule type="expression" dxfId="119" priority="12" stopIfTrue="1">
      <formula>IF($A125&lt;&gt;1,B125,"")</formula>
    </cfRule>
  </conditionalFormatting>
  <conditionalFormatting sqref="E126">
    <cfRule type="expression" dxfId="118" priority="11" stopIfTrue="1">
      <formula>IF($A126&lt;&gt;1,B126,"")</formula>
    </cfRule>
  </conditionalFormatting>
  <conditionalFormatting sqref="G55:G59">
    <cfRule type="expression" dxfId="117" priority="9" stopIfTrue="1">
      <formula>$F$5="Freelancer"</formula>
    </cfRule>
    <cfRule type="expression" dxfId="116" priority="10" stopIfTrue="1">
      <formula>$F$5="DTC Int. Staff"</formula>
    </cfRule>
  </conditionalFormatting>
  <conditionalFormatting sqref="G77:G81">
    <cfRule type="expression" dxfId="115" priority="7" stopIfTrue="1">
      <formula>#REF!="Freelancer"</formula>
    </cfRule>
    <cfRule type="expression" dxfId="114" priority="8" stopIfTrue="1">
      <formula>#REF!="DTC Int. Staff"</formula>
    </cfRule>
  </conditionalFormatting>
  <conditionalFormatting sqref="G77:G81">
    <cfRule type="expression" dxfId="113" priority="5" stopIfTrue="1">
      <formula>$F$5="Freelancer"</formula>
    </cfRule>
    <cfRule type="expression" dxfId="11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H115" sqref="H115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189.5</v>
      </c>
      <c r="J8" s="25">
        <f>I8/8</f>
        <v>23.6875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G11" s="36">
        <v>9002</v>
      </c>
      <c r="H11" s="43" t="s">
        <v>56</v>
      </c>
      <c r="I11" s="36" t="s">
        <v>57</v>
      </c>
      <c r="J11" s="38">
        <v>3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55</v>
      </c>
      <c r="G12" s="36">
        <v>9002</v>
      </c>
      <c r="H12" s="43" t="s">
        <v>58</v>
      </c>
      <c r="I12" s="36" t="s">
        <v>57</v>
      </c>
      <c r="J12" s="38">
        <v>2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 t="s">
        <v>55</v>
      </c>
      <c r="G13" s="36">
        <v>9002</v>
      </c>
      <c r="H13" s="43" t="s">
        <v>60</v>
      </c>
      <c r="I13" s="36" t="s">
        <v>57</v>
      </c>
      <c r="J13" s="38">
        <v>5</v>
      </c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55</v>
      </c>
      <c r="G16" s="47">
        <v>9002</v>
      </c>
      <c r="H16" s="48" t="s">
        <v>61</v>
      </c>
      <c r="I16" s="36" t="s">
        <v>57</v>
      </c>
      <c r="J16" s="49">
        <v>8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55</v>
      </c>
      <c r="G17" s="47">
        <v>9002</v>
      </c>
      <c r="H17" s="48" t="s">
        <v>62</v>
      </c>
      <c r="I17" s="36" t="s">
        <v>57</v>
      </c>
      <c r="J17" s="49">
        <v>1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36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36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36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55</v>
      </c>
      <c r="G21" s="36">
        <v>9002</v>
      </c>
      <c r="H21" s="103" t="s">
        <v>61</v>
      </c>
      <c r="I21" s="36" t="s">
        <v>57</v>
      </c>
      <c r="J21" s="38">
        <v>9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55</v>
      </c>
      <c r="G26" s="47">
        <v>9002</v>
      </c>
      <c r="H26" s="48" t="s">
        <v>61</v>
      </c>
      <c r="I26" s="36" t="s">
        <v>57</v>
      </c>
      <c r="J26" s="49">
        <v>5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55</v>
      </c>
      <c r="G27" s="47">
        <v>9002</v>
      </c>
      <c r="H27" s="48" t="s">
        <v>63</v>
      </c>
      <c r="I27" s="36" t="s">
        <v>57</v>
      </c>
      <c r="J27" s="49">
        <v>4</v>
      </c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0"/>
      <c r="I28" s="36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0"/>
      <c r="I29" s="36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0"/>
      <c r="I30" s="36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55</v>
      </c>
      <c r="G31" s="36">
        <v>9002</v>
      </c>
      <c r="H31" s="67" t="s">
        <v>64</v>
      </c>
      <c r="I31" s="36" t="s">
        <v>57</v>
      </c>
      <c r="J31" s="102">
        <v>7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35" t="s">
        <v>55</v>
      </c>
      <c r="G32" s="36">
        <v>9002</v>
      </c>
      <c r="H32" s="67" t="s">
        <v>67</v>
      </c>
      <c r="I32" s="36" t="s">
        <v>57</v>
      </c>
      <c r="J32" s="102">
        <v>6</v>
      </c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35"/>
      <c r="G33" s="36"/>
      <c r="H33" s="67"/>
      <c r="I33" s="36"/>
      <c r="J33" s="102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35"/>
      <c r="G34" s="36"/>
      <c r="H34" s="67"/>
      <c r="I34" s="36"/>
      <c r="J34" s="102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35"/>
      <c r="G35" s="36"/>
      <c r="H35" s="67"/>
      <c r="I35" s="36"/>
      <c r="J35" s="102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35"/>
      <c r="G37" s="36"/>
      <c r="H37" s="67"/>
      <c r="I37" s="36"/>
      <c r="J37" s="102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55</v>
      </c>
      <c r="G38" s="36">
        <v>9002</v>
      </c>
      <c r="H38" s="43" t="s">
        <v>66</v>
      </c>
      <c r="I38" s="36" t="s">
        <v>57</v>
      </c>
      <c r="J38" s="38">
        <v>0.5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 t="s">
        <v>55</v>
      </c>
      <c r="G39" s="36">
        <v>9002</v>
      </c>
      <c r="H39" s="43" t="s">
        <v>62</v>
      </c>
      <c r="I39" s="36" t="s">
        <v>57</v>
      </c>
      <c r="J39" s="38">
        <v>1</v>
      </c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 t="s">
        <v>55</v>
      </c>
      <c r="G40" s="36">
        <v>9002</v>
      </c>
      <c r="H40" s="43" t="s">
        <v>68</v>
      </c>
      <c r="I40" s="36" t="s">
        <v>57</v>
      </c>
      <c r="J40" s="38">
        <v>8</v>
      </c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55</v>
      </c>
      <c r="G43" s="47">
        <v>9002</v>
      </c>
      <c r="H43" s="48" t="s">
        <v>68</v>
      </c>
      <c r="I43" s="36" t="s">
        <v>57</v>
      </c>
      <c r="J43" s="49">
        <v>3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 t="s">
        <v>55</v>
      </c>
      <c r="G44" s="47">
        <v>9002</v>
      </c>
      <c r="H44" s="48" t="s">
        <v>72</v>
      </c>
      <c r="I44" s="36" t="s">
        <v>57</v>
      </c>
      <c r="J44" s="49">
        <v>7</v>
      </c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36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36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36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55</v>
      </c>
      <c r="G48" s="36">
        <v>9002</v>
      </c>
      <c r="H48" s="67" t="s">
        <v>72</v>
      </c>
      <c r="I48" s="66" t="s">
        <v>57</v>
      </c>
      <c r="J48" s="102">
        <v>7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 t="s">
        <v>55</v>
      </c>
      <c r="G49" s="36">
        <v>9002</v>
      </c>
      <c r="H49" s="43" t="s">
        <v>69</v>
      </c>
      <c r="I49" s="36" t="s">
        <v>57</v>
      </c>
      <c r="J49" s="38">
        <v>2</v>
      </c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55</v>
      </c>
      <c r="G53" s="47">
        <v>9002</v>
      </c>
      <c r="H53" s="48" t="s">
        <v>70</v>
      </c>
      <c r="I53" s="36" t="s">
        <v>57</v>
      </c>
      <c r="J53" s="49">
        <v>1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 t="s">
        <v>55</v>
      </c>
      <c r="G54" s="47">
        <v>9002</v>
      </c>
      <c r="H54" s="48" t="s">
        <v>71</v>
      </c>
      <c r="I54" s="36" t="s">
        <v>57</v>
      </c>
      <c r="J54" s="49">
        <v>7</v>
      </c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 t="s">
        <v>55</v>
      </c>
      <c r="G55" s="47">
        <v>9002</v>
      </c>
      <c r="H55" s="48" t="s">
        <v>69</v>
      </c>
      <c r="I55" s="36" t="s">
        <v>57</v>
      </c>
      <c r="J55" s="49">
        <v>0.5</v>
      </c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36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36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55</v>
      </c>
      <c r="G58" s="36">
        <v>9002</v>
      </c>
      <c r="H58" s="8" t="s">
        <v>73</v>
      </c>
      <c r="I58" s="36" t="s">
        <v>57</v>
      </c>
      <c r="J58" s="102">
        <v>7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35" t="s">
        <v>55</v>
      </c>
      <c r="G59" s="36">
        <v>9002</v>
      </c>
      <c r="H59" s="104" t="s">
        <v>74</v>
      </c>
      <c r="I59" s="36" t="s">
        <v>57</v>
      </c>
      <c r="J59" s="102">
        <v>5</v>
      </c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35"/>
      <c r="G60" s="36"/>
      <c r="H60" s="68"/>
      <c r="I60" s="36"/>
      <c r="J60" s="102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35"/>
      <c r="G61" s="36"/>
      <c r="H61" s="68"/>
      <c r="I61" s="36"/>
      <c r="J61" s="102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35"/>
      <c r="G62" s="36"/>
      <c r="H62" s="68"/>
      <c r="I62" s="36"/>
      <c r="J62" s="102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35" t="s">
        <v>55</v>
      </c>
      <c r="G63" s="36">
        <v>9002</v>
      </c>
      <c r="H63" s="67" t="s">
        <v>76</v>
      </c>
      <c r="I63" s="36"/>
      <c r="J63" s="102">
        <v>5</v>
      </c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35"/>
      <c r="G64" s="36"/>
      <c r="H64" s="67"/>
      <c r="I64" s="36"/>
      <c r="J64" s="102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55</v>
      </c>
      <c r="G65" s="36">
        <v>9002</v>
      </c>
      <c r="H65" s="43" t="s">
        <v>75</v>
      </c>
      <c r="I65" s="36" t="s">
        <v>57</v>
      </c>
      <c r="J65" s="38">
        <v>3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 t="s">
        <v>55</v>
      </c>
      <c r="G66" s="36">
        <v>9002</v>
      </c>
      <c r="H66" s="43" t="s">
        <v>70</v>
      </c>
      <c r="I66" s="36" t="s">
        <v>57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 t="s">
        <v>55</v>
      </c>
      <c r="G67" s="36">
        <v>9002</v>
      </c>
      <c r="H67" s="43" t="s">
        <v>81</v>
      </c>
      <c r="I67" s="36" t="s">
        <v>57</v>
      </c>
      <c r="J67" s="38">
        <v>3</v>
      </c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 t="s">
        <v>55</v>
      </c>
      <c r="G68" s="36">
        <v>9002</v>
      </c>
      <c r="H68" s="43" t="s">
        <v>82</v>
      </c>
      <c r="I68" s="36" t="s">
        <v>57</v>
      </c>
      <c r="J68" s="38">
        <v>3</v>
      </c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 t="s">
        <v>55</v>
      </c>
      <c r="G69" s="36">
        <v>9002</v>
      </c>
      <c r="H69" s="43" t="s">
        <v>83</v>
      </c>
      <c r="I69" s="36" t="s">
        <v>57</v>
      </c>
      <c r="J69" s="38">
        <v>2</v>
      </c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55</v>
      </c>
      <c r="G70" s="47">
        <v>9002</v>
      </c>
      <c r="H70" s="48" t="s">
        <v>77</v>
      </c>
      <c r="I70" s="36" t="s">
        <v>57</v>
      </c>
      <c r="J70" s="49">
        <v>5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55</v>
      </c>
      <c r="G71" s="47">
        <v>9002</v>
      </c>
      <c r="H71" s="48" t="s">
        <v>78</v>
      </c>
      <c r="I71" s="36" t="s">
        <v>57</v>
      </c>
      <c r="J71" s="49">
        <v>4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36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36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36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55</v>
      </c>
      <c r="G75" s="36">
        <v>9002</v>
      </c>
      <c r="H75" s="43" t="s">
        <v>79</v>
      </c>
      <c r="I75" s="36" t="s">
        <v>57</v>
      </c>
      <c r="J75" s="38">
        <v>1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 t="s">
        <v>55</v>
      </c>
      <c r="G76" s="36">
        <v>9002</v>
      </c>
      <c r="H76" s="43" t="s">
        <v>80</v>
      </c>
      <c r="I76" s="36" t="s">
        <v>57</v>
      </c>
      <c r="J76" s="38">
        <v>2.5</v>
      </c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 t="s">
        <v>55</v>
      </c>
      <c r="G77" s="36">
        <v>9002</v>
      </c>
      <c r="H77" s="43" t="s">
        <v>84</v>
      </c>
      <c r="I77" s="36" t="s">
        <v>57</v>
      </c>
      <c r="J77" s="38">
        <v>5</v>
      </c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 t="s">
        <v>55</v>
      </c>
      <c r="G78" s="36">
        <v>9002</v>
      </c>
      <c r="H78" s="43"/>
      <c r="I78" s="36" t="s">
        <v>57</v>
      </c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 t="s">
        <v>55</v>
      </c>
      <c r="G79" s="36">
        <v>9002</v>
      </c>
      <c r="H79" s="43"/>
      <c r="I79" s="36" t="s">
        <v>57</v>
      </c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55</v>
      </c>
      <c r="G80" s="47">
        <v>9002</v>
      </c>
      <c r="H80" s="48" t="s">
        <v>70</v>
      </c>
      <c r="I80" s="36" t="s">
        <v>57</v>
      </c>
      <c r="J80" s="49">
        <v>0.5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 t="s">
        <v>55</v>
      </c>
      <c r="G81" s="47">
        <v>9002</v>
      </c>
      <c r="H81" s="48" t="s">
        <v>85</v>
      </c>
      <c r="I81" s="36" t="s">
        <v>90</v>
      </c>
      <c r="J81" s="49">
        <v>3.5</v>
      </c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 t="s">
        <v>55</v>
      </c>
      <c r="G82" s="47">
        <v>9002</v>
      </c>
      <c r="H82" s="48" t="s">
        <v>87</v>
      </c>
      <c r="I82" s="36" t="s">
        <v>57</v>
      </c>
      <c r="J82" s="49">
        <v>2</v>
      </c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 t="s">
        <v>55</v>
      </c>
      <c r="G83" s="47">
        <v>9002</v>
      </c>
      <c r="H83" s="48" t="s">
        <v>78</v>
      </c>
      <c r="I83" s="36" t="s">
        <v>57</v>
      </c>
      <c r="J83" s="49">
        <v>3</v>
      </c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36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55</v>
      </c>
      <c r="G85" s="36">
        <v>9002</v>
      </c>
      <c r="H85" s="67" t="s">
        <v>87</v>
      </c>
      <c r="I85" s="36" t="s">
        <v>57</v>
      </c>
      <c r="J85" s="102">
        <v>4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35" t="s">
        <v>55</v>
      </c>
      <c r="G86" s="36">
        <v>9002</v>
      </c>
      <c r="H86" s="67" t="s">
        <v>89</v>
      </c>
      <c r="I86" s="36" t="s">
        <v>57</v>
      </c>
      <c r="J86" s="102">
        <v>5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35" t="s">
        <v>55</v>
      </c>
      <c r="G87" s="36">
        <v>9002</v>
      </c>
      <c r="H87" s="67" t="s">
        <v>88</v>
      </c>
      <c r="I87" s="36" t="s">
        <v>57</v>
      </c>
      <c r="J87" s="102">
        <v>1</v>
      </c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35"/>
      <c r="G88" s="36"/>
      <c r="H88" s="67"/>
      <c r="I88" s="36"/>
      <c r="J88" s="102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35"/>
      <c r="G89" s="36"/>
      <c r="H89" s="67"/>
      <c r="I89" s="36"/>
      <c r="J89" s="102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67"/>
      <c r="I90" s="36"/>
      <c r="J90" s="102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35"/>
      <c r="G91" s="36"/>
      <c r="H91" s="67"/>
      <c r="I91" s="36"/>
      <c r="J91" s="102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55</v>
      </c>
      <c r="G92" s="36">
        <v>9002</v>
      </c>
      <c r="H92" s="43" t="s">
        <v>91</v>
      </c>
      <c r="I92" s="36" t="s">
        <v>57</v>
      </c>
      <c r="J92" s="38">
        <v>11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55</v>
      </c>
      <c r="G98" s="47">
        <v>9002</v>
      </c>
      <c r="H98" s="48" t="s">
        <v>92</v>
      </c>
      <c r="I98" s="36" t="s">
        <v>57</v>
      </c>
      <c r="J98" s="49">
        <v>8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0"/>
      <c r="I99" s="36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0"/>
      <c r="I100" s="36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0"/>
      <c r="I101" s="36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0"/>
      <c r="I102" s="36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55</v>
      </c>
      <c r="G103" s="36">
        <v>9002</v>
      </c>
      <c r="H103" s="43" t="s">
        <v>93</v>
      </c>
      <c r="I103" s="36" t="s">
        <v>57</v>
      </c>
      <c r="J103" s="38">
        <v>9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55</v>
      </c>
      <c r="G108" s="47">
        <v>9002</v>
      </c>
      <c r="H108" s="48" t="s">
        <v>94</v>
      </c>
      <c r="I108" s="36" t="s">
        <v>57</v>
      </c>
      <c r="J108" s="49">
        <v>9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36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36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36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36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36"/>
      <c r="H113" s="67" t="s">
        <v>65</v>
      </c>
      <c r="I113" s="36"/>
      <c r="J113" s="102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35"/>
      <c r="G114" s="36"/>
      <c r="H114" s="67"/>
      <c r="I114" s="36"/>
      <c r="J114" s="102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35"/>
      <c r="G115" s="36"/>
      <c r="H115" s="67"/>
      <c r="I115" s="36"/>
      <c r="J115" s="102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35"/>
      <c r="G116" s="36"/>
      <c r="H116" s="67"/>
      <c r="I116" s="36"/>
      <c r="J116" s="102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35"/>
      <c r="G117" s="36"/>
      <c r="H117" s="67"/>
      <c r="I117" s="36"/>
      <c r="J117" s="102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 t="s">
        <v>55</v>
      </c>
      <c r="G118" s="36">
        <v>9002</v>
      </c>
      <c r="H118" s="43"/>
      <c r="I118" s="36" t="s">
        <v>57</v>
      </c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35" t="s">
        <v>55</v>
      </c>
      <c r="G119" s="36">
        <v>9002</v>
      </c>
      <c r="H119" s="68"/>
      <c r="I119" s="36" t="s">
        <v>57</v>
      </c>
      <c r="J119" s="102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phoneticPr fontId="23" type="noConversion"/>
  <conditionalFormatting sqref="C11:C15 C17:C20 C22:C119">
    <cfRule type="expression" dxfId="111" priority="46" stopIfTrue="1">
      <formula>IF($A11=1,B11,)</formula>
    </cfRule>
    <cfRule type="expression" dxfId="110" priority="47" stopIfTrue="1">
      <formula>IF($A11="",B11,)</formula>
    </cfRule>
  </conditionalFormatting>
  <conditionalFormatting sqref="E11:E15">
    <cfRule type="expression" dxfId="109" priority="48" stopIfTrue="1">
      <formula>IF($A11="",B11,"")</formula>
    </cfRule>
  </conditionalFormatting>
  <conditionalFormatting sqref="E17:E20 E26:E43 E48 E53:E70 E75 E80:E98 E103 E108:E119">
    <cfRule type="expression" dxfId="108" priority="49" stopIfTrue="1">
      <formula>IF($A17&lt;&gt;1,B17,"")</formula>
    </cfRule>
  </conditionalFormatting>
  <conditionalFormatting sqref="D11:D15 D26:D43 D48 D53:D70 D75 D80:D98 D103 D108:D119 D17:D20">
    <cfRule type="expression" dxfId="107" priority="50" stopIfTrue="1">
      <formula>IF($A11="",B11,)</formula>
    </cfRule>
  </conditionalFormatting>
  <conditionalFormatting sqref="G11:G26 G28:G119">
    <cfRule type="expression" dxfId="106" priority="51" stopIfTrue="1">
      <formula>#REF!="Freelancer"</formula>
    </cfRule>
    <cfRule type="expression" dxfId="105" priority="52" stopIfTrue="1">
      <formula>#REF!="DTC Int. Staff"</formula>
    </cfRule>
  </conditionalFormatting>
  <conditionalFormatting sqref="E22:E25">
    <cfRule type="expression" dxfId="104" priority="20" stopIfTrue="1">
      <formula>IF($A22&lt;&gt;1,B22,"")</formula>
    </cfRule>
  </conditionalFormatting>
  <conditionalFormatting sqref="D22:D25">
    <cfRule type="expression" dxfId="103" priority="21" stopIfTrue="1">
      <formula>IF($A22="",B22,)</formula>
    </cfRule>
  </conditionalFormatting>
  <conditionalFormatting sqref="E44:E47">
    <cfRule type="expression" dxfId="102" priority="18" stopIfTrue="1">
      <formula>IF($A44&lt;&gt;1,B44,"")</formula>
    </cfRule>
  </conditionalFormatting>
  <conditionalFormatting sqref="D44:D47">
    <cfRule type="expression" dxfId="101" priority="19" stopIfTrue="1">
      <formula>IF($A44="",B44,)</formula>
    </cfRule>
  </conditionalFormatting>
  <conditionalFormatting sqref="E49:E52">
    <cfRule type="expression" dxfId="100" priority="16" stopIfTrue="1">
      <formula>IF($A49&lt;&gt;1,B49,"")</formula>
    </cfRule>
  </conditionalFormatting>
  <conditionalFormatting sqref="D49:D52">
    <cfRule type="expression" dxfId="99" priority="17" stopIfTrue="1">
      <formula>IF($A49="",B49,)</formula>
    </cfRule>
  </conditionalFormatting>
  <conditionalFormatting sqref="E71:E74">
    <cfRule type="expression" dxfId="98" priority="14" stopIfTrue="1">
      <formula>IF($A71&lt;&gt;1,B71,"")</formula>
    </cfRule>
  </conditionalFormatting>
  <conditionalFormatting sqref="D71:D74">
    <cfRule type="expression" dxfId="97" priority="15" stopIfTrue="1">
      <formula>IF($A71="",B71,)</formula>
    </cfRule>
  </conditionalFormatting>
  <conditionalFormatting sqref="E76:E79">
    <cfRule type="expression" dxfId="96" priority="12" stopIfTrue="1">
      <formula>IF($A76&lt;&gt;1,B76,"")</formula>
    </cfRule>
  </conditionalFormatting>
  <conditionalFormatting sqref="D76:D79">
    <cfRule type="expression" dxfId="95" priority="13" stopIfTrue="1">
      <formula>IF($A76="",B76,)</formula>
    </cfRule>
  </conditionalFormatting>
  <conditionalFormatting sqref="E93">
    <cfRule type="timePeriod" dxfId="94" priority="11" timePeriod="lastWeek">
      <formula>AND(TODAY()-ROUNDDOWN(E93,0)&gt;=(WEEKDAY(TODAY())),TODAY()-ROUNDDOWN(E93,0)&lt;(WEEKDAY(TODAY())+7))</formula>
    </cfRule>
  </conditionalFormatting>
  <conditionalFormatting sqref="E99:E102">
    <cfRule type="expression" dxfId="93" priority="9" stopIfTrue="1">
      <formula>IF($A99&lt;&gt;1,B99,"")</formula>
    </cfRule>
  </conditionalFormatting>
  <conditionalFormatting sqref="D99:D102">
    <cfRule type="expression" dxfId="92" priority="10" stopIfTrue="1">
      <formula>IF($A99="",B99,)</formula>
    </cfRule>
  </conditionalFormatting>
  <conditionalFormatting sqref="E99:E102">
    <cfRule type="timePeriod" dxfId="91" priority="8" timePeriod="lastWeek">
      <formula>AND(TODAY()-ROUNDDOWN(E99,0)&gt;=(WEEKDAY(TODAY())),TODAY()-ROUNDDOWN(E99,0)&lt;(WEEKDAY(TODAY())+7))</formula>
    </cfRule>
  </conditionalFormatting>
  <conditionalFormatting sqref="E104:E107">
    <cfRule type="expression" dxfId="90" priority="6" stopIfTrue="1">
      <formula>IF($A104&lt;&gt;1,B104,"")</formula>
    </cfRule>
  </conditionalFormatting>
  <conditionalFormatting sqref="D104:D107">
    <cfRule type="expression" dxfId="89" priority="7" stopIfTrue="1">
      <formula>IF($A104="",B104,)</formula>
    </cfRule>
  </conditionalFormatting>
  <conditionalFormatting sqref="E104:E107">
    <cfRule type="timePeriod" dxfId="88" priority="5" timePeriod="lastWeek">
      <formula>AND(TODAY()-ROUNDDOWN(E104,0)&gt;=(WEEKDAY(TODAY())),TODAY()-ROUNDDOWN(E104,0)&lt;(WEEKDAY(TODAY())+7))</formula>
    </cfRule>
  </conditionalFormatting>
  <conditionalFormatting sqref="G27">
    <cfRule type="expression" dxfId="87" priority="1" stopIfTrue="1">
      <formula>#REF!="Freelancer"</formula>
    </cfRule>
    <cfRule type="expression" dxfId="8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" zoomScaleNormal="70" workbookViewId="0">
      <selection activeCell="F5" sqref="F5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254.77</v>
      </c>
      <c r="J8" s="25">
        <f>I8/8</f>
        <v>31.846250000000001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55</v>
      </c>
      <c r="G11" s="47">
        <v>9002</v>
      </c>
      <c r="H11" s="48" t="s">
        <v>95</v>
      </c>
      <c r="I11" s="47" t="s">
        <v>57</v>
      </c>
      <c r="J11" s="85">
        <v>0.5</v>
      </c>
    </row>
    <row r="12" spans="1:10" ht="22.5" customHeight="1" x14ac:dyDescent="0.25">
      <c r="A12" s="31"/>
      <c r="C12" s="74"/>
      <c r="D12" s="76" t="str">
        <f>D11</f>
        <v>Mo</v>
      </c>
      <c r="E12" s="45">
        <f>E11</f>
        <v>44256</v>
      </c>
      <c r="F12" s="46" t="s">
        <v>55</v>
      </c>
      <c r="G12" s="47">
        <v>9002</v>
      </c>
      <c r="H12" s="48" t="s">
        <v>96</v>
      </c>
      <c r="I12" s="47" t="s">
        <v>57</v>
      </c>
      <c r="J12" s="85">
        <v>10</v>
      </c>
    </row>
    <row r="13" spans="1:10" ht="22.5" customHeight="1" x14ac:dyDescent="0.25">
      <c r="A13" s="31"/>
      <c r="C13" s="74"/>
      <c r="D13" s="76" t="str">
        <f t="shared" ref="D13:E15" si="2">D12</f>
        <v>Mo</v>
      </c>
      <c r="E13" s="45">
        <f t="shared" si="2"/>
        <v>44256</v>
      </c>
      <c r="F13" s="46"/>
      <c r="G13" s="47"/>
      <c r="H13" s="70"/>
      <c r="I13" s="47"/>
      <c r="J13" s="85"/>
    </row>
    <row r="14" spans="1:10" ht="22.5" customHeight="1" x14ac:dyDescent="0.25">
      <c r="A14" s="31"/>
      <c r="C14" s="74"/>
      <c r="D14" s="76" t="str">
        <f t="shared" si="2"/>
        <v>Mo</v>
      </c>
      <c r="E14" s="45">
        <f t="shared" si="2"/>
        <v>44256</v>
      </c>
      <c r="F14" s="46"/>
      <c r="G14" s="47"/>
      <c r="H14" s="70"/>
      <c r="I14" s="47"/>
      <c r="J14" s="85"/>
    </row>
    <row r="15" spans="1:10" ht="22.5" customHeight="1" x14ac:dyDescent="0.25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70"/>
      <c r="I15" s="47"/>
      <c r="J15" s="85"/>
    </row>
    <row r="16" spans="1:10" ht="22.5" customHeight="1" x14ac:dyDescent="0.25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55</v>
      </c>
      <c r="G16" s="36">
        <v>9002</v>
      </c>
      <c r="H16" s="43" t="s">
        <v>97</v>
      </c>
      <c r="I16" s="66" t="s">
        <v>100</v>
      </c>
      <c r="J16" s="84">
        <v>3</v>
      </c>
    </row>
    <row r="17" spans="1:10" ht="22.5" customHeight="1" x14ac:dyDescent="0.25">
      <c r="A17" s="31"/>
      <c r="C17" s="75"/>
      <c r="D17" s="73" t="str">
        <f>D16</f>
        <v>Tue</v>
      </c>
      <c r="E17" s="34">
        <f>E16</f>
        <v>44257</v>
      </c>
      <c r="F17" s="35" t="s">
        <v>55</v>
      </c>
      <c r="G17" s="36">
        <v>9002</v>
      </c>
      <c r="H17" s="43" t="s">
        <v>71</v>
      </c>
      <c r="I17" s="66" t="s">
        <v>57</v>
      </c>
      <c r="J17" s="84">
        <v>6</v>
      </c>
    </row>
    <row r="18" spans="1:10" ht="22.5" customHeight="1" x14ac:dyDescent="0.25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 t="s">
        <v>55</v>
      </c>
      <c r="G18" s="36">
        <v>9002</v>
      </c>
      <c r="H18" s="105" t="s">
        <v>86</v>
      </c>
      <c r="I18" s="36" t="s">
        <v>57</v>
      </c>
      <c r="J18" s="38">
        <v>1</v>
      </c>
    </row>
    <row r="19" spans="1:10" ht="22.5" customHeight="1" x14ac:dyDescent="0.25">
      <c r="A19" s="31"/>
      <c r="C19" s="75"/>
      <c r="D19" s="73" t="str">
        <f t="shared" si="3"/>
        <v>Tue</v>
      </c>
      <c r="E19" s="34">
        <f t="shared" si="4"/>
        <v>44257</v>
      </c>
      <c r="F19" s="35" t="s">
        <v>55</v>
      </c>
      <c r="G19" s="36">
        <v>9002</v>
      </c>
      <c r="H19" s="43" t="s">
        <v>98</v>
      </c>
      <c r="I19" s="66" t="s">
        <v>57</v>
      </c>
      <c r="J19" s="84">
        <v>2</v>
      </c>
    </row>
    <row r="20" spans="1:10" ht="22.5" customHeight="1" x14ac:dyDescent="0.25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66"/>
      <c r="J20" s="84"/>
    </row>
    <row r="21" spans="1:10" ht="22.5" customHeight="1" x14ac:dyDescent="0.25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55</v>
      </c>
      <c r="G21" s="47">
        <v>9002</v>
      </c>
      <c r="H21" s="48" t="s">
        <v>99</v>
      </c>
      <c r="I21" s="47" t="s">
        <v>57</v>
      </c>
      <c r="J21" s="85">
        <v>0.5</v>
      </c>
    </row>
    <row r="22" spans="1:10" ht="22.5" customHeight="1" x14ac:dyDescent="0.25">
      <c r="A22" s="31"/>
      <c r="C22" s="75"/>
      <c r="D22" s="76" t="str">
        <f>D21</f>
        <v>Wed</v>
      </c>
      <c r="E22" s="45">
        <f>E21</f>
        <v>44258</v>
      </c>
      <c r="F22" s="46" t="s">
        <v>55</v>
      </c>
      <c r="G22" s="47">
        <v>9002</v>
      </c>
      <c r="H22" s="48" t="s">
        <v>101</v>
      </c>
      <c r="I22" s="47" t="s">
        <v>57</v>
      </c>
      <c r="J22" s="85">
        <v>11</v>
      </c>
    </row>
    <row r="23" spans="1:10" ht="22.5" customHeight="1" x14ac:dyDescent="0.25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46"/>
      <c r="G23" s="47"/>
      <c r="H23" s="70"/>
      <c r="I23" s="47"/>
      <c r="J23" s="85"/>
    </row>
    <row r="24" spans="1:10" ht="22.5" customHeight="1" x14ac:dyDescent="0.25">
      <c r="A24" s="31"/>
      <c r="C24" s="75"/>
      <c r="D24" s="76" t="str">
        <f t="shared" si="5"/>
        <v>Wed</v>
      </c>
      <c r="E24" s="45">
        <f t="shared" si="6"/>
        <v>44258</v>
      </c>
      <c r="F24" s="46"/>
      <c r="G24" s="47"/>
      <c r="H24" s="70"/>
      <c r="I24" s="47"/>
      <c r="J24" s="85"/>
    </row>
    <row r="25" spans="1:10" ht="22.5" customHeight="1" x14ac:dyDescent="0.25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70"/>
      <c r="I25" s="47"/>
      <c r="J25" s="85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5"/>
      <c r="D26" s="73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55</v>
      </c>
      <c r="G26" s="36">
        <v>9002</v>
      </c>
      <c r="H26" s="43" t="s">
        <v>101</v>
      </c>
      <c r="I26" s="66" t="s">
        <v>57</v>
      </c>
      <c r="J26" s="84">
        <v>11</v>
      </c>
    </row>
    <row r="27" spans="1:10" ht="22.5" customHeight="1" x14ac:dyDescent="0.25">
      <c r="A27" s="31"/>
      <c r="C27" s="75"/>
      <c r="D27" s="73" t="str">
        <f>D26</f>
        <v>Thu</v>
      </c>
      <c r="E27" s="34">
        <f>E26</f>
        <v>44259</v>
      </c>
      <c r="F27" s="35"/>
      <c r="G27" s="36"/>
      <c r="H27" s="37"/>
      <c r="I27" s="66"/>
      <c r="J27" s="84"/>
    </row>
    <row r="28" spans="1:10" ht="22.5" customHeight="1" x14ac:dyDescent="0.25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37"/>
      <c r="I28" s="66"/>
      <c r="J28" s="84"/>
    </row>
    <row r="29" spans="1:10" ht="22.5" customHeight="1" x14ac:dyDescent="0.25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37"/>
      <c r="I29" s="66"/>
      <c r="J29" s="84"/>
    </row>
    <row r="30" spans="1:10" ht="22.5" customHeight="1" x14ac:dyDescent="0.25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37"/>
      <c r="I30" s="66"/>
      <c r="J30" s="84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46" t="s">
        <v>55</v>
      </c>
      <c r="G31" s="47">
        <v>9002</v>
      </c>
      <c r="H31" s="48" t="s">
        <v>101</v>
      </c>
      <c r="I31" s="47" t="s">
        <v>57</v>
      </c>
      <c r="J31" s="85">
        <v>11</v>
      </c>
    </row>
    <row r="32" spans="1:10" ht="22.5" customHeight="1" x14ac:dyDescent="0.25">
      <c r="A32" s="31"/>
      <c r="C32" s="75"/>
      <c r="D32" s="76" t="str">
        <f>D31</f>
        <v>Fri</v>
      </c>
      <c r="E32" s="45">
        <f>E31</f>
        <v>44260</v>
      </c>
      <c r="F32" s="46"/>
      <c r="G32" s="47"/>
      <c r="H32" s="48"/>
      <c r="I32" s="47"/>
      <c r="J32" s="85"/>
    </row>
    <row r="33" spans="1:10" ht="22.5" customHeight="1" x14ac:dyDescent="0.25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35" t="s">
        <v>55</v>
      </c>
      <c r="G36" s="36">
        <v>9002</v>
      </c>
      <c r="H36" s="106" t="s">
        <v>102</v>
      </c>
      <c r="I36" s="66" t="s">
        <v>57</v>
      </c>
      <c r="J36" s="86">
        <v>6</v>
      </c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35"/>
      <c r="G37" s="36"/>
      <c r="I37" s="66"/>
      <c r="J37" s="86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5"/>
      <c r="D38" s="73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55</v>
      </c>
      <c r="G38" s="36">
        <v>9002</v>
      </c>
      <c r="H38" s="67" t="s">
        <v>103</v>
      </c>
      <c r="I38" s="66" t="s">
        <v>57</v>
      </c>
      <c r="J38" s="84">
        <v>4</v>
      </c>
    </row>
    <row r="39" spans="1:10" ht="22.5" customHeight="1" x14ac:dyDescent="0.25">
      <c r="A39" s="31"/>
      <c r="C39" s="75"/>
      <c r="D39" s="73" t="str">
        <f t="shared" ref="D39:E42" si="11">D38</f>
        <v>Mo</v>
      </c>
      <c r="E39" s="34">
        <f t="shared" si="11"/>
        <v>44263</v>
      </c>
      <c r="F39" s="35" t="s">
        <v>55</v>
      </c>
      <c r="G39" s="36">
        <v>9002</v>
      </c>
      <c r="H39" s="67" t="s">
        <v>104</v>
      </c>
      <c r="I39" s="66" t="s">
        <v>57</v>
      </c>
      <c r="J39" s="84">
        <v>0.85</v>
      </c>
    </row>
    <row r="40" spans="1:10" ht="22.5" customHeight="1" x14ac:dyDescent="0.25">
      <c r="A40" s="31"/>
      <c r="C40" s="75"/>
      <c r="D40" s="73" t="str">
        <f t="shared" si="11"/>
        <v>Mo</v>
      </c>
      <c r="E40" s="34">
        <f t="shared" si="11"/>
        <v>44263</v>
      </c>
      <c r="F40" s="35" t="s">
        <v>55</v>
      </c>
      <c r="G40" s="36">
        <v>9002</v>
      </c>
      <c r="H40" s="108" t="s">
        <v>105</v>
      </c>
      <c r="I40" s="66" t="s">
        <v>112</v>
      </c>
      <c r="J40" s="84">
        <v>2.5</v>
      </c>
    </row>
    <row r="41" spans="1:10" ht="22.5" customHeight="1" x14ac:dyDescent="0.25">
      <c r="A41" s="31"/>
      <c r="C41" s="75"/>
      <c r="D41" s="73" t="str">
        <f t="shared" si="11"/>
        <v>Mo</v>
      </c>
      <c r="E41" s="34">
        <f t="shared" si="11"/>
        <v>44263</v>
      </c>
      <c r="F41" s="35" t="s">
        <v>55</v>
      </c>
      <c r="G41" s="36">
        <v>9002</v>
      </c>
      <c r="H41" s="43" t="s">
        <v>106</v>
      </c>
      <c r="I41" s="66" t="s">
        <v>57</v>
      </c>
      <c r="J41" s="84">
        <v>2.5</v>
      </c>
    </row>
    <row r="42" spans="1:10" ht="22.5" customHeight="1" x14ac:dyDescent="0.25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66"/>
      <c r="J42" s="84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5"/>
      <c r="D43" s="76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55</v>
      </c>
      <c r="G43" s="47">
        <v>9002</v>
      </c>
      <c r="H43" s="107" t="s">
        <v>107</v>
      </c>
      <c r="I43" s="47" t="s">
        <v>57</v>
      </c>
      <c r="J43" s="85">
        <v>9</v>
      </c>
    </row>
    <row r="44" spans="1:10" ht="22.5" customHeight="1" x14ac:dyDescent="0.25">
      <c r="A44" s="31"/>
      <c r="C44" s="75"/>
      <c r="D44" s="76" t="str">
        <f>D43</f>
        <v>Tue</v>
      </c>
      <c r="E44" s="45">
        <f>E43</f>
        <v>44264</v>
      </c>
      <c r="F44" s="46"/>
      <c r="G44" s="47"/>
      <c r="H44" s="107"/>
      <c r="I44" s="47"/>
      <c r="J44" s="85"/>
    </row>
    <row r="45" spans="1:10" ht="22.5" customHeight="1" x14ac:dyDescent="0.25">
      <c r="A45" s="31"/>
      <c r="C45" s="75"/>
      <c r="D45" s="76" t="str">
        <f t="shared" ref="D45:D46" si="12">D44</f>
        <v>Tue</v>
      </c>
      <c r="E45" s="45">
        <f t="shared" ref="E45:E46" si="13">E44</f>
        <v>44264</v>
      </c>
      <c r="F45" s="46"/>
      <c r="G45" s="47"/>
      <c r="H45" s="107"/>
      <c r="I45" s="47"/>
      <c r="J45" s="85"/>
    </row>
    <row r="46" spans="1:10" ht="22.5" customHeight="1" x14ac:dyDescent="0.25">
      <c r="A46" s="31"/>
      <c r="C46" s="75"/>
      <c r="D46" s="76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5"/>
      <c r="D47" s="76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5"/>
      <c r="D48" s="73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55</v>
      </c>
      <c r="G48" s="36">
        <v>9002</v>
      </c>
      <c r="H48" s="109" t="s">
        <v>108</v>
      </c>
      <c r="I48" s="66" t="s">
        <v>57</v>
      </c>
      <c r="J48" s="84">
        <v>6</v>
      </c>
    </row>
    <row r="49" spans="1:10" ht="22.5" customHeight="1" x14ac:dyDescent="0.25">
      <c r="A49" s="31"/>
      <c r="C49" s="75"/>
      <c r="D49" s="73" t="str">
        <f>D48</f>
        <v>Wed</v>
      </c>
      <c r="E49" s="34">
        <f>E48</f>
        <v>44265</v>
      </c>
      <c r="F49" s="35" t="s">
        <v>55</v>
      </c>
      <c r="G49" s="36">
        <v>9002</v>
      </c>
      <c r="H49" s="109" t="s">
        <v>109</v>
      </c>
      <c r="I49" s="66" t="s">
        <v>57</v>
      </c>
      <c r="J49" s="84">
        <v>7</v>
      </c>
    </row>
    <row r="50" spans="1:10" ht="22.5" customHeight="1" x14ac:dyDescent="0.25">
      <c r="A50" s="31"/>
      <c r="C50" s="75"/>
      <c r="D50" s="73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66"/>
      <c r="J50" s="84"/>
    </row>
    <row r="51" spans="1:10" ht="22.5" customHeight="1" x14ac:dyDescent="0.25">
      <c r="A51" s="31"/>
      <c r="C51" s="75"/>
      <c r="D51" s="73" t="str">
        <f t="shared" si="16"/>
        <v>Wed</v>
      </c>
      <c r="E51" s="34">
        <f t="shared" si="17"/>
        <v>44265</v>
      </c>
      <c r="F51" s="35"/>
      <c r="G51" s="36"/>
      <c r="H51" s="37"/>
      <c r="I51" s="66"/>
      <c r="J51" s="84"/>
    </row>
    <row r="52" spans="1:10" ht="22.5" customHeight="1" x14ac:dyDescent="0.25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66"/>
      <c r="J52" s="84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7"/>
      <c r="D53" s="76" t="str">
        <f t="shared" si="7"/>
        <v>Thu</v>
      </c>
      <c r="E53" s="45">
        <f>+E48+1</f>
        <v>44266</v>
      </c>
      <c r="F53" s="46" t="s">
        <v>55</v>
      </c>
      <c r="G53" s="47">
        <v>9002</v>
      </c>
      <c r="H53" s="48" t="s">
        <v>110</v>
      </c>
      <c r="I53" s="47" t="s">
        <v>57</v>
      </c>
      <c r="J53" s="85">
        <v>3</v>
      </c>
    </row>
    <row r="54" spans="1:10" s="69" customFormat="1" ht="22.5" customHeight="1" x14ac:dyDescent="0.25">
      <c r="A54" s="31"/>
      <c r="C54" s="77"/>
      <c r="D54" s="76" t="str">
        <f>D53</f>
        <v>Thu</v>
      </c>
      <c r="E54" s="45">
        <f>E53</f>
        <v>44266</v>
      </c>
      <c r="F54" s="46" t="s">
        <v>55</v>
      </c>
      <c r="G54" s="47">
        <v>9002</v>
      </c>
      <c r="H54" s="48" t="s">
        <v>111</v>
      </c>
      <c r="I54" s="47" t="s">
        <v>57</v>
      </c>
      <c r="J54" s="85">
        <v>8</v>
      </c>
    </row>
    <row r="55" spans="1:10" s="69" customFormat="1" ht="22.5" customHeight="1" x14ac:dyDescent="0.25">
      <c r="A55" s="31"/>
      <c r="C55" s="77"/>
      <c r="D55" s="76" t="str">
        <f t="shared" ref="D55:E57" si="18">D54</f>
        <v>Thu</v>
      </c>
      <c r="E55" s="45">
        <f t="shared" si="18"/>
        <v>44266</v>
      </c>
      <c r="F55" s="46" t="s">
        <v>114</v>
      </c>
      <c r="G55" s="47">
        <v>9002</v>
      </c>
      <c r="H55" s="110" t="s">
        <v>113</v>
      </c>
      <c r="I55" s="47" t="s">
        <v>57</v>
      </c>
      <c r="J55" s="85">
        <v>1</v>
      </c>
    </row>
    <row r="56" spans="1:10" s="69" customFormat="1" ht="22.5" customHeight="1" x14ac:dyDescent="0.25">
      <c r="A56" s="31"/>
      <c r="C56" s="77"/>
      <c r="D56" s="76" t="str">
        <f t="shared" si="18"/>
        <v>Thu</v>
      </c>
      <c r="E56" s="45"/>
      <c r="F56" s="46"/>
      <c r="G56" s="47"/>
      <c r="H56" s="48"/>
      <c r="I56" s="47"/>
      <c r="J56" s="85"/>
    </row>
    <row r="57" spans="1:10" s="69" customFormat="1" ht="22.5" customHeight="1" x14ac:dyDescent="0.25">
      <c r="A57" s="31"/>
      <c r="C57" s="77"/>
      <c r="D57" s="76" t="str">
        <f t="shared" si="18"/>
        <v>Thu</v>
      </c>
      <c r="E57" s="45"/>
      <c r="F57" s="46"/>
      <c r="G57" s="47"/>
      <c r="H57" s="48"/>
      <c r="I57" s="47"/>
      <c r="J57" s="85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7"/>
      <c r="D58" s="73" t="str">
        <f t="shared" si="7"/>
        <v>Fri</v>
      </c>
      <c r="E58" s="34">
        <f>+E53+1</f>
        <v>44267</v>
      </c>
      <c r="F58" s="35" t="s">
        <v>55</v>
      </c>
      <c r="G58" s="36">
        <v>9002</v>
      </c>
      <c r="H58" s="112" t="s">
        <v>115</v>
      </c>
      <c r="I58" s="66" t="s">
        <v>57</v>
      </c>
      <c r="J58" s="86">
        <v>15</v>
      </c>
    </row>
    <row r="59" spans="1:10" s="69" customFormat="1" ht="22.5" customHeight="1" x14ac:dyDescent="0.25">
      <c r="A59" s="31"/>
      <c r="C59" s="77"/>
      <c r="D59" s="73" t="str">
        <f t="shared" ref="D59:D62" si="19">D58</f>
        <v>Fri</v>
      </c>
      <c r="E59" s="34"/>
      <c r="F59" s="35"/>
      <c r="G59" s="36"/>
      <c r="H59" s="111"/>
      <c r="I59" s="66"/>
      <c r="J59" s="86"/>
    </row>
    <row r="60" spans="1:10" s="69" customFormat="1" ht="22.5" customHeight="1" x14ac:dyDescent="0.25">
      <c r="A60" s="31"/>
      <c r="C60" s="77"/>
      <c r="D60" s="73" t="str">
        <f t="shared" si="19"/>
        <v>Fri</v>
      </c>
      <c r="E60" s="34"/>
      <c r="F60" s="35"/>
      <c r="G60" s="36"/>
      <c r="H60" s="68"/>
      <c r="I60" s="66"/>
      <c r="J60" s="86"/>
    </row>
    <row r="61" spans="1:10" s="69" customFormat="1" ht="22.5" customHeight="1" x14ac:dyDescent="0.25">
      <c r="A61" s="31"/>
      <c r="C61" s="77"/>
      <c r="D61" s="73" t="str">
        <f t="shared" si="19"/>
        <v>Fri</v>
      </c>
      <c r="E61" s="34"/>
      <c r="F61" s="35"/>
      <c r="G61" s="36"/>
      <c r="H61" s="68"/>
      <c r="I61" s="66"/>
      <c r="J61" s="86"/>
    </row>
    <row r="62" spans="1:10" s="69" customFormat="1" ht="22.5" customHeight="1" x14ac:dyDescent="0.25">
      <c r="A62" s="31"/>
      <c r="C62" s="77"/>
      <c r="D62" s="73" t="str">
        <f t="shared" si="19"/>
        <v>Fri</v>
      </c>
      <c r="E62" s="34"/>
      <c r="F62" s="35"/>
      <c r="G62" s="36"/>
      <c r="H62" s="68"/>
      <c r="I62" s="66"/>
      <c r="J62" s="86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5"/>
      <c r="D63" s="73" t="str">
        <f t="shared" si="7"/>
        <v>Sat</v>
      </c>
      <c r="E63" s="34">
        <f>+E58+1</f>
        <v>44268</v>
      </c>
      <c r="F63" s="35" t="s">
        <v>55</v>
      </c>
      <c r="G63" s="36">
        <v>9002</v>
      </c>
      <c r="H63" s="43" t="s">
        <v>116</v>
      </c>
      <c r="I63" s="66" t="s">
        <v>57</v>
      </c>
      <c r="J63" s="84">
        <v>6</v>
      </c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5"/>
      <c r="D64" s="76" t="str">
        <f t="shared" si="7"/>
        <v>Sun</v>
      </c>
      <c r="E64" s="45">
        <f>+E63+1</f>
        <v>44269</v>
      </c>
      <c r="F64" s="35"/>
      <c r="G64" s="36"/>
      <c r="H64" s="67"/>
      <c r="I64" s="66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5"/>
      <c r="D65" s="73" t="str">
        <f t="shared" si="7"/>
        <v>Mo</v>
      </c>
      <c r="E65" s="34">
        <f>+E64+1</f>
        <v>44270</v>
      </c>
      <c r="F65" s="35" t="s">
        <v>55</v>
      </c>
      <c r="G65" s="36">
        <v>9002</v>
      </c>
      <c r="H65" s="43" t="s">
        <v>126</v>
      </c>
      <c r="I65" s="66" t="s">
        <v>57</v>
      </c>
      <c r="J65" s="84">
        <v>17</v>
      </c>
    </row>
    <row r="66" spans="1:10" ht="22.5" customHeight="1" x14ac:dyDescent="0.25">
      <c r="A66" s="31"/>
      <c r="C66" s="75"/>
      <c r="D66" s="73" t="str">
        <f>D65</f>
        <v>Mo</v>
      </c>
      <c r="E66" s="34"/>
      <c r="F66" s="35"/>
      <c r="G66" s="36"/>
      <c r="H66" s="43"/>
      <c r="I66" s="66"/>
      <c r="J66" s="84"/>
    </row>
    <row r="67" spans="1:10" ht="22.5" customHeight="1" x14ac:dyDescent="0.25">
      <c r="A67" s="31"/>
      <c r="C67" s="75"/>
      <c r="D67" s="73" t="str">
        <f t="shared" ref="D67:D69" si="20">D66</f>
        <v>Mo</v>
      </c>
      <c r="E67" s="34"/>
      <c r="F67" s="35"/>
      <c r="G67" s="36"/>
      <c r="H67" s="43"/>
      <c r="I67" s="66"/>
      <c r="J67" s="84"/>
    </row>
    <row r="68" spans="1:10" ht="22.5" customHeight="1" x14ac:dyDescent="0.25">
      <c r="A68" s="31"/>
      <c r="C68" s="75"/>
      <c r="D68" s="73" t="str">
        <f t="shared" si="20"/>
        <v>Mo</v>
      </c>
      <c r="E68" s="34"/>
      <c r="F68" s="35"/>
      <c r="G68" s="36"/>
      <c r="H68" s="43"/>
      <c r="I68" s="66"/>
      <c r="J68" s="84"/>
    </row>
    <row r="69" spans="1:10" ht="22.5" customHeight="1" x14ac:dyDescent="0.25">
      <c r="A69" s="31"/>
      <c r="C69" s="75"/>
      <c r="D69" s="73" t="str">
        <f t="shared" si="20"/>
        <v>Mo</v>
      </c>
      <c r="E69" s="34"/>
      <c r="F69" s="35"/>
      <c r="G69" s="36"/>
      <c r="H69" s="43"/>
      <c r="I69" s="66"/>
      <c r="J69" s="84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5"/>
      <c r="D70" s="76" t="str">
        <f t="shared" si="7"/>
        <v>Tue</v>
      </c>
      <c r="E70" s="45">
        <f>+E65+1</f>
        <v>44271</v>
      </c>
      <c r="F70" s="46" t="s">
        <v>114</v>
      </c>
      <c r="G70" s="47">
        <v>9002</v>
      </c>
      <c r="H70" s="48" t="s">
        <v>117</v>
      </c>
      <c r="I70" s="47" t="s">
        <v>57</v>
      </c>
      <c r="J70" s="85">
        <v>6.5</v>
      </c>
    </row>
    <row r="71" spans="1:10" ht="22.5" customHeight="1" x14ac:dyDescent="0.25">
      <c r="A71" s="31"/>
      <c r="C71" s="75"/>
      <c r="D71" s="76" t="str">
        <f>D70</f>
        <v>Tue</v>
      </c>
      <c r="E71" s="45"/>
      <c r="F71" s="46"/>
      <c r="G71" s="47"/>
      <c r="H71" s="48"/>
      <c r="I71" s="47"/>
      <c r="J71" s="85"/>
    </row>
    <row r="72" spans="1:10" ht="22.5" customHeight="1" x14ac:dyDescent="0.25">
      <c r="A72" s="31"/>
      <c r="C72" s="75"/>
      <c r="D72" s="76" t="str">
        <f t="shared" ref="D72:D74" si="21">D71</f>
        <v>Tue</v>
      </c>
      <c r="E72" s="45"/>
      <c r="F72" s="46"/>
      <c r="G72" s="47"/>
      <c r="H72" s="48"/>
      <c r="I72" s="47"/>
      <c r="J72" s="85"/>
    </row>
    <row r="73" spans="1:10" ht="22.5" customHeight="1" x14ac:dyDescent="0.25">
      <c r="A73" s="31"/>
      <c r="C73" s="75"/>
      <c r="D73" s="76" t="str">
        <f t="shared" si="21"/>
        <v>Tue</v>
      </c>
      <c r="E73" s="45"/>
      <c r="F73" s="46"/>
      <c r="G73" s="47"/>
      <c r="H73" s="48"/>
      <c r="I73" s="47"/>
      <c r="J73" s="85"/>
    </row>
    <row r="74" spans="1:10" ht="22.5" customHeight="1" x14ac:dyDescent="0.25">
      <c r="A74" s="31"/>
      <c r="C74" s="75"/>
      <c r="D74" s="76" t="str">
        <f t="shared" si="21"/>
        <v>Tue</v>
      </c>
      <c r="E74" s="45"/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5"/>
      <c r="D75" s="73" t="str">
        <f t="shared" si="7"/>
        <v>Wed</v>
      </c>
      <c r="E75" s="34">
        <f>+E70+1</f>
        <v>44272</v>
      </c>
      <c r="F75" s="35" t="s">
        <v>114</v>
      </c>
      <c r="G75" s="36">
        <v>9002</v>
      </c>
      <c r="H75" s="43" t="s">
        <v>118</v>
      </c>
      <c r="I75" s="66" t="s">
        <v>57</v>
      </c>
      <c r="J75" s="84">
        <v>2</v>
      </c>
    </row>
    <row r="76" spans="1:10" ht="22.5" customHeight="1" x14ac:dyDescent="0.25">
      <c r="A76" s="31"/>
      <c r="C76" s="75"/>
      <c r="D76" s="73" t="str">
        <f>D75</f>
        <v>Wed</v>
      </c>
      <c r="E76" s="34">
        <f>E75</f>
        <v>44272</v>
      </c>
      <c r="F76" s="35" t="s">
        <v>114</v>
      </c>
      <c r="G76" s="36">
        <v>9002</v>
      </c>
      <c r="H76" s="43" t="s">
        <v>119</v>
      </c>
      <c r="I76" s="66" t="s">
        <v>57</v>
      </c>
      <c r="J76" s="84">
        <v>7</v>
      </c>
    </row>
    <row r="77" spans="1:10" ht="22.5" customHeight="1" x14ac:dyDescent="0.25">
      <c r="A77" s="31"/>
      <c r="C77" s="75"/>
      <c r="D77" s="73" t="str">
        <f t="shared" ref="D77:D79" si="22">D76</f>
        <v>Wed</v>
      </c>
      <c r="E77" s="34"/>
      <c r="F77" s="35"/>
      <c r="G77" s="36"/>
      <c r="H77" s="43"/>
      <c r="I77" s="66"/>
      <c r="J77" s="84"/>
    </row>
    <row r="78" spans="1:10" ht="22.5" customHeight="1" x14ac:dyDescent="0.25">
      <c r="A78" s="31"/>
      <c r="C78" s="75"/>
      <c r="D78" s="73" t="str">
        <f t="shared" si="22"/>
        <v>Wed</v>
      </c>
      <c r="E78" s="34"/>
      <c r="F78" s="35"/>
      <c r="G78" s="36"/>
      <c r="H78" s="43"/>
      <c r="I78" s="66"/>
      <c r="J78" s="84"/>
    </row>
    <row r="79" spans="1:10" ht="22.5" customHeight="1" x14ac:dyDescent="0.25">
      <c r="A79" s="31"/>
      <c r="C79" s="75"/>
      <c r="D79" s="73" t="str">
        <f t="shared" si="22"/>
        <v>Wed</v>
      </c>
      <c r="E79" s="34"/>
      <c r="F79" s="35"/>
      <c r="G79" s="36"/>
      <c r="H79" s="43"/>
      <c r="I79" s="66"/>
      <c r="J79" s="84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5"/>
      <c r="D80" s="76" t="str">
        <f t="shared" si="7"/>
        <v>Thu</v>
      </c>
      <c r="E80" s="45">
        <f>+E75+1</f>
        <v>44273</v>
      </c>
      <c r="F80" s="46" t="s">
        <v>114</v>
      </c>
      <c r="G80" s="47">
        <v>9002</v>
      </c>
      <c r="H80" s="48" t="s">
        <v>120</v>
      </c>
      <c r="I80" s="47" t="s">
        <v>57</v>
      </c>
      <c r="J80" s="85">
        <v>3</v>
      </c>
    </row>
    <row r="81" spans="1:10" ht="22.5" customHeight="1" x14ac:dyDescent="0.25">
      <c r="A81" s="31"/>
      <c r="C81" s="75"/>
      <c r="D81" s="76" t="str">
        <f>D80</f>
        <v>Thu</v>
      </c>
      <c r="E81" s="45">
        <f>E80</f>
        <v>44273</v>
      </c>
      <c r="F81" s="46" t="s">
        <v>114</v>
      </c>
      <c r="G81" s="47">
        <v>9002</v>
      </c>
      <c r="H81" s="48" t="s">
        <v>121</v>
      </c>
      <c r="I81" s="47" t="s">
        <v>57</v>
      </c>
      <c r="J81" s="85">
        <v>5</v>
      </c>
    </row>
    <row r="82" spans="1:10" ht="22.5" customHeight="1" x14ac:dyDescent="0.25">
      <c r="A82" s="31"/>
      <c r="C82" s="75"/>
      <c r="D82" s="76" t="str">
        <f t="shared" ref="D82:D84" si="23">D81</f>
        <v>Thu</v>
      </c>
      <c r="E82" s="45"/>
      <c r="F82" s="46"/>
      <c r="G82" s="47"/>
      <c r="H82" s="48"/>
      <c r="I82" s="47"/>
      <c r="J82" s="85"/>
    </row>
    <row r="83" spans="1:10" ht="22.5" customHeight="1" x14ac:dyDescent="0.25">
      <c r="A83" s="31"/>
      <c r="C83" s="75"/>
      <c r="D83" s="76" t="str">
        <f t="shared" si="23"/>
        <v>Thu</v>
      </c>
      <c r="E83" s="45"/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si="23"/>
        <v>Thu</v>
      </c>
      <c r="E84" s="45"/>
      <c r="F84" s="46"/>
      <c r="G84" s="47"/>
      <c r="H84" s="48"/>
      <c r="I84" s="47"/>
      <c r="J84" s="85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5"/>
      <c r="D85" s="73" t="str">
        <f t="shared" si="7"/>
        <v>Fri</v>
      </c>
      <c r="E85" s="34">
        <f>+E80+1</f>
        <v>44274</v>
      </c>
      <c r="F85" s="35" t="s">
        <v>114</v>
      </c>
      <c r="G85" s="36">
        <v>9002</v>
      </c>
      <c r="H85" s="67" t="s">
        <v>122</v>
      </c>
      <c r="I85" s="66" t="s">
        <v>57</v>
      </c>
      <c r="J85" s="86">
        <v>3</v>
      </c>
    </row>
    <row r="86" spans="1:10" ht="22.5" customHeight="1" x14ac:dyDescent="0.25">
      <c r="A86" s="31"/>
      <c r="C86" s="75"/>
      <c r="D86" s="73" t="str">
        <f>D85</f>
        <v>Fri</v>
      </c>
      <c r="E86" s="34">
        <f>E85</f>
        <v>44274</v>
      </c>
      <c r="F86" s="35" t="s">
        <v>114</v>
      </c>
      <c r="G86" s="36">
        <v>9002</v>
      </c>
      <c r="H86" s="67" t="s">
        <v>123</v>
      </c>
      <c r="I86" s="66" t="s">
        <v>57</v>
      </c>
      <c r="J86" s="86">
        <v>4</v>
      </c>
    </row>
    <row r="87" spans="1:10" ht="22.5" customHeight="1" x14ac:dyDescent="0.25">
      <c r="A87" s="31"/>
      <c r="C87" s="75"/>
      <c r="D87" s="73" t="str">
        <f>D86</f>
        <v>Fri</v>
      </c>
      <c r="E87" s="34">
        <f>E86</f>
        <v>44274</v>
      </c>
      <c r="F87" s="35" t="s">
        <v>114</v>
      </c>
      <c r="G87" s="36">
        <v>9002</v>
      </c>
      <c r="H87" s="67" t="s">
        <v>124</v>
      </c>
      <c r="I87" s="66" t="s">
        <v>57</v>
      </c>
      <c r="J87" s="86">
        <v>1</v>
      </c>
    </row>
    <row r="88" spans="1:10" ht="22.5" customHeight="1" x14ac:dyDescent="0.25">
      <c r="A88" s="31"/>
      <c r="C88" s="75"/>
      <c r="D88" s="73" t="str">
        <f t="shared" ref="D88:D89" si="24">D87</f>
        <v>Fri</v>
      </c>
      <c r="E88" s="34"/>
      <c r="F88" s="35"/>
      <c r="G88" s="36"/>
      <c r="H88" s="67"/>
      <c r="I88" s="66"/>
      <c r="J88" s="86"/>
    </row>
    <row r="89" spans="1:10" ht="22.5" customHeight="1" x14ac:dyDescent="0.25">
      <c r="A89" s="31"/>
      <c r="C89" s="75"/>
      <c r="D89" s="73" t="str">
        <f t="shared" si="24"/>
        <v>Fri</v>
      </c>
      <c r="E89" s="34"/>
      <c r="F89" s="35"/>
      <c r="G89" s="36"/>
      <c r="H89" s="67"/>
      <c r="I89" s="66"/>
      <c r="J89" s="86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5"/>
      <c r="D90" s="73" t="str">
        <f t="shared" si="7"/>
        <v>Sat</v>
      </c>
      <c r="E90" s="34">
        <f>+E85+1</f>
        <v>44275</v>
      </c>
      <c r="F90" s="35"/>
      <c r="G90" s="36"/>
      <c r="H90" s="43"/>
      <c r="I90" s="66"/>
      <c r="J90" s="84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5"/>
      <c r="D91" s="76" t="str">
        <f t="shared" si="7"/>
        <v>Sun</v>
      </c>
      <c r="E91" s="45">
        <f>+E90+1</f>
        <v>44276</v>
      </c>
      <c r="F91" s="35"/>
      <c r="G91" s="66"/>
      <c r="H91" s="67"/>
      <c r="I91" s="66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5"/>
      <c r="D92" s="73" t="str">
        <f t="shared" si="7"/>
        <v>Mo</v>
      </c>
      <c r="E92" s="34">
        <f>+E91+1</f>
        <v>44277</v>
      </c>
      <c r="F92" s="35" t="s">
        <v>114</v>
      </c>
      <c r="G92" s="36">
        <v>9002</v>
      </c>
      <c r="H92" s="43" t="s">
        <v>125</v>
      </c>
      <c r="I92" s="66" t="s">
        <v>57</v>
      </c>
      <c r="J92" s="84">
        <v>2</v>
      </c>
    </row>
    <row r="93" spans="1:10" ht="22.5" customHeight="1" x14ac:dyDescent="0.25">
      <c r="A93" s="31"/>
      <c r="C93" s="75"/>
      <c r="D93" s="73" t="str">
        <f>D92</f>
        <v>Mo</v>
      </c>
      <c r="E93" s="34">
        <f>E92</f>
        <v>44277</v>
      </c>
      <c r="F93" s="35" t="s">
        <v>114</v>
      </c>
      <c r="G93" s="36">
        <v>9002</v>
      </c>
      <c r="H93" s="43" t="s">
        <v>127</v>
      </c>
      <c r="I93" s="66" t="s">
        <v>57</v>
      </c>
      <c r="J93" s="84">
        <v>5.5</v>
      </c>
    </row>
    <row r="94" spans="1:10" ht="22.5" customHeight="1" x14ac:dyDescent="0.25">
      <c r="A94" s="31"/>
      <c r="C94" s="75"/>
      <c r="D94" s="73" t="str">
        <f t="shared" ref="D94:E97" si="25">D93</f>
        <v>Mo</v>
      </c>
      <c r="E94" s="34">
        <f t="shared" si="25"/>
        <v>44277</v>
      </c>
      <c r="F94" s="35" t="s">
        <v>114</v>
      </c>
      <c r="G94" s="36">
        <v>9002</v>
      </c>
      <c r="H94" s="43" t="s">
        <v>128</v>
      </c>
      <c r="I94" s="66" t="s">
        <v>57</v>
      </c>
      <c r="J94" s="84">
        <v>1</v>
      </c>
    </row>
    <row r="95" spans="1:10" ht="22.5" customHeight="1" x14ac:dyDescent="0.25">
      <c r="A95" s="31"/>
      <c r="C95" s="75"/>
      <c r="D95" s="73" t="str">
        <f t="shared" si="25"/>
        <v>Mo</v>
      </c>
      <c r="E95" s="34">
        <f t="shared" si="25"/>
        <v>44277</v>
      </c>
      <c r="F95" s="35" t="s">
        <v>114</v>
      </c>
      <c r="G95" s="36">
        <v>9002</v>
      </c>
      <c r="H95" s="43" t="s">
        <v>135</v>
      </c>
      <c r="I95" s="66" t="s">
        <v>57</v>
      </c>
      <c r="J95" s="84">
        <v>2.67</v>
      </c>
    </row>
    <row r="96" spans="1:10" ht="22.5" customHeight="1" x14ac:dyDescent="0.25">
      <c r="A96" s="31"/>
      <c r="C96" s="75"/>
      <c r="D96" s="73" t="str">
        <f t="shared" si="25"/>
        <v>Mo</v>
      </c>
      <c r="E96" s="34"/>
      <c r="F96" s="35"/>
      <c r="G96" s="36"/>
      <c r="H96" s="43"/>
      <c r="I96" s="66"/>
      <c r="J96" s="84"/>
    </row>
    <row r="97" spans="1:10" ht="22.5" customHeight="1" x14ac:dyDescent="0.25">
      <c r="A97" s="31"/>
      <c r="C97" s="75"/>
      <c r="D97" s="73" t="str">
        <f t="shared" si="25"/>
        <v>Mo</v>
      </c>
      <c r="E97" s="34"/>
      <c r="F97" s="35"/>
      <c r="G97" s="36"/>
      <c r="H97" s="43"/>
      <c r="I97" s="66"/>
      <c r="J97" s="84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5"/>
      <c r="D98" s="76" t="str">
        <f t="shared" si="7"/>
        <v>Tue</v>
      </c>
      <c r="E98" s="45">
        <f>+E92+1</f>
        <v>44278</v>
      </c>
      <c r="F98" s="35" t="s">
        <v>114</v>
      </c>
      <c r="G98" s="47">
        <v>9002</v>
      </c>
      <c r="H98" s="48" t="s">
        <v>129</v>
      </c>
      <c r="I98" s="47" t="s">
        <v>57</v>
      </c>
      <c r="J98" s="85">
        <v>11</v>
      </c>
    </row>
    <row r="99" spans="1:10" ht="22.5" customHeight="1" x14ac:dyDescent="0.25">
      <c r="A99" s="31"/>
      <c r="C99" s="75"/>
      <c r="D99" s="76" t="str">
        <f>D98</f>
        <v>Tue</v>
      </c>
      <c r="E99" s="45">
        <f>E98</f>
        <v>44278</v>
      </c>
      <c r="F99" s="35" t="s">
        <v>114</v>
      </c>
      <c r="G99" s="47">
        <v>9002</v>
      </c>
      <c r="H99" s="110"/>
      <c r="I99" s="47"/>
      <c r="J99" s="85"/>
    </row>
    <row r="100" spans="1:10" ht="22.5" customHeight="1" x14ac:dyDescent="0.25">
      <c r="A100" s="31"/>
      <c r="C100" s="75"/>
      <c r="D100" s="76" t="str">
        <f t="shared" ref="D100:D102" si="26">D99</f>
        <v>Tue</v>
      </c>
      <c r="E100" s="45">
        <f t="shared" ref="E100:E102" si="27">E99</f>
        <v>44278</v>
      </c>
      <c r="F100" s="35" t="s">
        <v>114</v>
      </c>
      <c r="G100" s="47">
        <v>9002</v>
      </c>
      <c r="H100" s="70"/>
      <c r="I100" s="47"/>
      <c r="J100" s="85"/>
    </row>
    <row r="101" spans="1:10" ht="22.5" customHeight="1" x14ac:dyDescent="0.25">
      <c r="A101" s="31"/>
      <c r="C101" s="75"/>
      <c r="D101" s="76" t="str">
        <f t="shared" si="26"/>
        <v>Tue</v>
      </c>
      <c r="E101" s="45">
        <f t="shared" si="27"/>
        <v>44278</v>
      </c>
      <c r="F101" s="35" t="s">
        <v>114</v>
      </c>
      <c r="G101" s="47">
        <v>9002</v>
      </c>
      <c r="H101" s="70"/>
      <c r="I101" s="47"/>
      <c r="J101" s="85"/>
    </row>
    <row r="102" spans="1:10" ht="22.5" customHeight="1" x14ac:dyDescent="0.25">
      <c r="A102" s="31"/>
      <c r="C102" s="75"/>
      <c r="D102" s="76" t="str">
        <f t="shared" si="26"/>
        <v>Tue</v>
      </c>
      <c r="E102" s="45">
        <f t="shared" si="27"/>
        <v>44278</v>
      </c>
      <c r="F102" s="35" t="s">
        <v>114</v>
      </c>
      <c r="G102" s="47">
        <v>9002</v>
      </c>
      <c r="H102" s="70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5"/>
      <c r="D103" s="73" t="str">
        <f t="shared" si="7"/>
        <v>Wed</v>
      </c>
      <c r="E103" s="34">
        <f>+E98+1</f>
        <v>44279</v>
      </c>
      <c r="F103" s="35" t="s">
        <v>114</v>
      </c>
      <c r="G103" s="36">
        <v>9002</v>
      </c>
      <c r="H103" s="43" t="s">
        <v>130</v>
      </c>
      <c r="I103" s="66" t="s">
        <v>57</v>
      </c>
      <c r="J103" s="84">
        <v>7</v>
      </c>
    </row>
    <row r="104" spans="1:10" ht="22.5" customHeight="1" x14ac:dyDescent="0.25">
      <c r="A104" s="31"/>
      <c r="C104" s="75"/>
      <c r="D104" s="73" t="str">
        <f>D103</f>
        <v>Wed</v>
      </c>
      <c r="E104" s="34">
        <f>E103</f>
        <v>44279</v>
      </c>
      <c r="F104" s="35" t="s">
        <v>114</v>
      </c>
      <c r="G104" s="36">
        <v>9002</v>
      </c>
      <c r="H104" s="43" t="s">
        <v>131</v>
      </c>
      <c r="I104" s="66" t="s">
        <v>57</v>
      </c>
      <c r="J104" s="84">
        <v>1</v>
      </c>
    </row>
    <row r="105" spans="1:10" ht="22.5" customHeight="1" x14ac:dyDescent="0.25">
      <c r="A105" s="31"/>
      <c r="C105" s="75"/>
      <c r="D105" s="73" t="str">
        <f t="shared" ref="D105:D107" si="28">D104</f>
        <v>Wed</v>
      </c>
      <c r="E105" s="34">
        <f t="shared" ref="E105:E107" si="29">E104</f>
        <v>44279</v>
      </c>
      <c r="F105" s="35" t="s">
        <v>114</v>
      </c>
      <c r="G105" s="36">
        <v>9002</v>
      </c>
      <c r="H105" s="43" t="s">
        <v>135</v>
      </c>
      <c r="I105" s="66" t="s">
        <v>57</v>
      </c>
      <c r="J105" s="84">
        <v>1</v>
      </c>
    </row>
    <row r="106" spans="1:10" ht="22.5" customHeight="1" x14ac:dyDescent="0.25">
      <c r="A106" s="31"/>
      <c r="C106" s="75"/>
      <c r="D106" s="73" t="str">
        <f t="shared" si="28"/>
        <v>Wed</v>
      </c>
      <c r="E106" s="34">
        <f t="shared" si="29"/>
        <v>44279</v>
      </c>
      <c r="F106" s="35" t="s">
        <v>114</v>
      </c>
      <c r="G106" s="36">
        <v>9002</v>
      </c>
      <c r="H106" s="43"/>
      <c r="I106" s="66"/>
      <c r="J106" s="84"/>
    </row>
    <row r="107" spans="1:10" ht="22.5" customHeight="1" x14ac:dyDescent="0.25">
      <c r="A107" s="31"/>
      <c r="C107" s="75"/>
      <c r="D107" s="73" t="str">
        <f t="shared" si="28"/>
        <v>Wed</v>
      </c>
      <c r="E107" s="34">
        <f t="shared" si="29"/>
        <v>44279</v>
      </c>
      <c r="F107" s="35" t="s">
        <v>114</v>
      </c>
      <c r="G107" s="36">
        <v>9002</v>
      </c>
      <c r="H107" s="43"/>
      <c r="I107" s="66"/>
      <c r="J107" s="84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5"/>
      <c r="D108" s="76" t="str">
        <f t="shared" si="7"/>
        <v>Thu</v>
      </c>
      <c r="E108" s="45">
        <f>+E103+1</f>
        <v>44280</v>
      </c>
      <c r="F108" s="35" t="s">
        <v>114</v>
      </c>
      <c r="G108" s="47">
        <v>9002</v>
      </c>
      <c r="H108" s="48" t="s">
        <v>132</v>
      </c>
      <c r="I108" s="47" t="s">
        <v>57</v>
      </c>
      <c r="J108" s="85">
        <v>4</v>
      </c>
    </row>
    <row r="109" spans="1:10" ht="22.5" customHeight="1" x14ac:dyDescent="0.25">
      <c r="A109" s="31"/>
      <c r="C109" s="75"/>
      <c r="D109" s="76" t="str">
        <f>D108</f>
        <v>Thu</v>
      </c>
      <c r="E109" s="45">
        <f>E108</f>
        <v>44280</v>
      </c>
      <c r="F109" s="35" t="s">
        <v>114</v>
      </c>
      <c r="G109" s="47">
        <v>9002</v>
      </c>
      <c r="H109" s="48" t="s">
        <v>133</v>
      </c>
      <c r="I109" s="47" t="s">
        <v>57</v>
      </c>
      <c r="J109" s="85">
        <v>5</v>
      </c>
    </row>
    <row r="110" spans="1:10" ht="22.5" customHeight="1" x14ac:dyDescent="0.25">
      <c r="A110" s="31"/>
      <c r="C110" s="75"/>
      <c r="D110" s="76" t="str">
        <f t="shared" ref="D110:E112" si="30">D109</f>
        <v>Thu</v>
      </c>
      <c r="E110" s="45">
        <f t="shared" si="30"/>
        <v>44280</v>
      </c>
      <c r="F110" s="35" t="s">
        <v>114</v>
      </c>
      <c r="G110" s="47">
        <v>9002</v>
      </c>
      <c r="H110" s="48" t="s">
        <v>134</v>
      </c>
      <c r="I110" s="47" t="s">
        <v>57</v>
      </c>
      <c r="J110" s="85">
        <v>0.85</v>
      </c>
    </row>
    <row r="111" spans="1:10" ht="22.5" customHeight="1" x14ac:dyDescent="0.25">
      <c r="A111" s="31"/>
      <c r="C111" s="75"/>
      <c r="D111" s="76" t="str">
        <f t="shared" si="30"/>
        <v>Thu</v>
      </c>
      <c r="E111" s="45">
        <f>E110</f>
        <v>44280</v>
      </c>
      <c r="F111" s="35" t="s">
        <v>114</v>
      </c>
      <c r="G111" s="47">
        <v>9002</v>
      </c>
      <c r="H111" s="48" t="s">
        <v>135</v>
      </c>
      <c r="I111" s="47" t="s">
        <v>57</v>
      </c>
      <c r="J111" s="85">
        <v>0.8</v>
      </c>
    </row>
    <row r="112" spans="1:10" ht="22.5" customHeight="1" x14ac:dyDescent="0.25">
      <c r="A112" s="31"/>
      <c r="C112" s="75"/>
      <c r="D112" s="76" t="str">
        <f t="shared" si="30"/>
        <v>Thu</v>
      </c>
      <c r="E112" s="45">
        <f>E111</f>
        <v>44280</v>
      </c>
      <c r="F112" s="35"/>
      <c r="G112" s="47"/>
      <c r="H112" s="48"/>
      <c r="I112" s="47"/>
      <c r="J112" s="85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5"/>
      <c r="D113" s="73" t="str">
        <f t="shared" si="7"/>
        <v>Fri</v>
      </c>
      <c r="E113" s="34">
        <f>+E108+1</f>
        <v>44281</v>
      </c>
      <c r="F113" s="35" t="s">
        <v>114</v>
      </c>
      <c r="G113" s="36">
        <v>9002</v>
      </c>
      <c r="H113" s="67" t="s">
        <v>160</v>
      </c>
      <c r="I113" s="66" t="s">
        <v>57</v>
      </c>
      <c r="J113" s="86">
        <v>5</v>
      </c>
    </row>
    <row r="114" spans="1:10" ht="22.5" customHeight="1" x14ac:dyDescent="0.25">
      <c r="A114" s="31"/>
      <c r="C114" s="75"/>
      <c r="D114" s="73" t="str">
        <f>D113</f>
        <v>Fri</v>
      </c>
      <c r="E114" s="34">
        <f>E113</f>
        <v>44281</v>
      </c>
      <c r="F114" s="35" t="s">
        <v>114</v>
      </c>
      <c r="G114" s="36">
        <v>9002</v>
      </c>
      <c r="H114" s="67" t="s">
        <v>156</v>
      </c>
      <c r="I114" s="66" t="s">
        <v>57</v>
      </c>
      <c r="J114" s="86">
        <v>5</v>
      </c>
    </row>
    <row r="115" spans="1:10" ht="22.5" customHeight="1" x14ac:dyDescent="0.25">
      <c r="A115" s="31"/>
      <c r="C115" s="75"/>
      <c r="D115" s="73" t="str">
        <f t="shared" ref="D115:E117" si="31">D114</f>
        <v>Fri</v>
      </c>
      <c r="E115" s="34">
        <f t="shared" si="31"/>
        <v>44281</v>
      </c>
      <c r="F115" s="35" t="s">
        <v>114</v>
      </c>
      <c r="G115" s="36">
        <v>9002</v>
      </c>
      <c r="H115" s="67" t="s">
        <v>159</v>
      </c>
      <c r="I115" s="66" t="s">
        <v>57</v>
      </c>
      <c r="J115" s="86">
        <v>2</v>
      </c>
    </row>
    <row r="116" spans="1:10" ht="22.5" customHeight="1" x14ac:dyDescent="0.25">
      <c r="A116" s="31"/>
      <c r="C116" s="75"/>
      <c r="D116" s="73" t="str">
        <f t="shared" si="31"/>
        <v>Fri</v>
      </c>
      <c r="E116" s="34">
        <f t="shared" si="31"/>
        <v>44281</v>
      </c>
      <c r="F116" s="35"/>
      <c r="G116" s="36"/>
      <c r="H116" s="67"/>
      <c r="I116" s="66"/>
      <c r="J116" s="86"/>
    </row>
    <row r="117" spans="1:10" ht="22.5" customHeight="1" x14ac:dyDescent="0.25">
      <c r="A117" s="31"/>
      <c r="C117" s="75"/>
      <c r="D117" s="73" t="str">
        <f t="shared" si="31"/>
        <v>Fri</v>
      </c>
      <c r="E117" s="34">
        <f t="shared" si="31"/>
        <v>44281</v>
      </c>
      <c r="F117" s="35"/>
      <c r="G117" s="36"/>
      <c r="H117" s="67"/>
      <c r="I117" s="66"/>
      <c r="J117" s="86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5"/>
      <c r="D118" s="73" t="str">
        <f t="shared" si="7"/>
        <v>Sat</v>
      </c>
      <c r="E118" s="34">
        <f>+E113+1</f>
        <v>44282</v>
      </c>
      <c r="F118" s="35"/>
      <c r="G118" s="36"/>
      <c r="H118" s="43"/>
      <c r="I118" s="66"/>
      <c r="J118" s="84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5"/>
      <c r="D119" s="76" t="str">
        <f t="shared" si="7"/>
        <v>Sun</v>
      </c>
      <c r="E119" s="45">
        <f>+E118+1</f>
        <v>44283</v>
      </c>
      <c r="F119" s="35"/>
      <c r="G119" s="36"/>
      <c r="H119" s="68"/>
      <c r="I119" s="66"/>
      <c r="J119" s="86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5"/>
      <c r="D120" s="73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114</v>
      </c>
      <c r="G120" s="36">
        <v>9002</v>
      </c>
      <c r="H120" s="43" t="s">
        <v>136</v>
      </c>
      <c r="I120" s="66" t="s">
        <v>57</v>
      </c>
      <c r="J120" s="84">
        <v>1</v>
      </c>
    </row>
    <row r="121" spans="1:10" ht="22.5" customHeight="1" x14ac:dyDescent="0.25">
      <c r="A121" s="31"/>
      <c r="C121" s="75"/>
      <c r="D121" s="73" t="str">
        <f>D120</f>
        <v>Mo</v>
      </c>
      <c r="E121" s="34">
        <f>E120</f>
        <v>44284</v>
      </c>
      <c r="F121" s="35" t="s">
        <v>114</v>
      </c>
      <c r="G121" s="36">
        <v>9002</v>
      </c>
      <c r="H121" s="43" t="s">
        <v>157</v>
      </c>
      <c r="I121" s="66" t="s">
        <v>57</v>
      </c>
      <c r="J121" s="84">
        <v>2</v>
      </c>
    </row>
    <row r="122" spans="1:10" ht="22.5" customHeight="1" x14ac:dyDescent="0.25">
      <c r="A122" s="31"/>
      <c r="C122" s="75"/>
      <c r="D122" s="73" t="str">
        <f t="shared" ref="D122:E124" si="32">D121</f>
        <v>Mo</v>
      </c>
      <c r="E122" s="34">
        <f t="shared" si="32"/>
        <v>44284</v>
      </c>
      <c r="F122" s="35" t="s">
        <v>114</v>
      </c>
      <c r="G122" s="36">
        <v>9002</v>
      </c>
      <c r="H122" s="43" t="s">
        <v>158</v>
      </c>
      <c r="I122" s="66" t="s">
        <v>57</v>
      </c>
      <c r="J122" s="84">
        <v>8</v>
      </c>
    </row>
    <row r="123" spans="1:10" ht="22.5" customHeight="1" x14ac:dyDescent="0.25">
      <c r="A123" s="31"/>
      <c r="C123" s="75"/>
      <c r="D123" s="73" t="str">
        <f t="shared" si="32"/>
        <v>Mo</v>
      </c>
      <c r="E123" s="34">
        <f t="shared" si="32"/>
        <v>44284</v>
      </c>
      <c r="F123" s="35"/>
      <c r="G123" s="36"/>
      <c r="H123" s="43"/>
      <c r="I123" s="66"/>
      <c r="J123" s="84"/>
    </row>
    <row r="124" spans="1:10" ht="22.5" customHeight="1" x14ac:dyDescent="0.25">
      <c r="A124" s="31"/>
      <c r="C124" s="75"/>
      <c r="D124" s="73" t="str">
        <f t="shared" si="32"/>
        <v>Mo</v>
      </c>
      <c r="E124" s="34">
        <f t="shared" si="32"/>
        <v>44284</v>
      </c>
      <c r="F124" s="35"/>
      <c r="G124" s="36"/>
      <c r="H124" s="43"/>
      <c r="I124" s="66"/>
      <c r="J124" s="84"/>
    </row>
    <row r="125" spans="1:10" ht="22.5" customHeight="1" x14ac:dyDescent="0.25">
      <c r="A125" s="31">
        <f t="shared" si="0"/>
        <v>1</v>
      </c>
      <c r="B125" s="8">
        <v>2</v>
      </c>
      <c r="C125" s="75"/>
      <c r="D125" s="76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114</v>
      </c>
      <c r="G125" s="47">
        <v>9002</v>
      </c>
      <c r="H125" s="48" t="s">
        <v>137</v>
      </c>
      <c r="I125" s="47" t="s">
        <v>57</v>
      </c>
      <c r="J125" s="85">
        <v>0.8</v>
      </c>
    </row>
    <row r="126" spans="1:10" ht="22.5" customHeight="1" x14ac:dyDescent="0.25">
      <c r="A126" s="31"/>
      <c r="C126" s="75"/>
      <c r="D126" s="94" t="str">
        <f>D125</f>
        <v>Tue</v>
      </c>
      <c r="E126" s="95">
        <f>E125</f>
        <v>44285</v>
      </c>
      <c r="F126" s="35" t="s">
        <v>114</v>
      </c>
      <c r="G126" s="47">
        <v>9002</v>
      </c>
      <c r="H126" s="114" t="s">
        <v>138</v>
      </c>
      <c r="I126" s="47" t="s">
        <v>57</v>
      </c>
      <c r="J126" s="97">
        <v>0.8</v>
      </c>
    </row>
    <row r="127" spans="1:10" ht="22.5" customHeight="1" x14ac:dyDescent="0.25">
      <c r="A127" s="31"/>
      <c r="C127" s="75"/>
      <c r="D127" s="94" t="str">
        <f t="shared" ref="D127:D129" si="33">D126</f>
        <v>Tue</v>
      </c>
      <c r="E127" s="95">
        <f t="shared" ref="E127:E129" si="34">E126</f>
        <v>44285</v>
      </c>
      <c r="F127" s="35" t="s">
        <v>114</v>
      </c>
      <c r="G127" s="47">
        <v>9002</v>
      </c>
      <c r="H127" s="114" t="s">
        <v>135</v>
      </c>
      <c r="I127" s="47" t="s">
        <v>57</v>
      </c>
      <c r="J127" s="97">
        <v>1.5</v>
      </c>
    </row>
    <row r="128" spans="1:10" ht="22.5" customHeight="1" x14ac:dyDescent="0.25">
      <c r="A128" s="31"/>
      <c r="C128" s="75"/>
      <c r="D128" s="94" t="str">
        <f t="shared" si="33"/>
        <v>Tue</v>
      </c>
      <c r="E128" s="95">
        <f t="shared" si="34"/>
        <v>44285</v>
      </c>
      <c r="F128" s="35" t="s">
        <v>114</v>
      </c>
      <c r="G128" s="47">
        <v>9002</v>
      </c>
      <c r="H128" s="114" t="s">
        <v>161</v>
      </c>
      <c r="I128" s="47" t="s">
        <v>57</v>
      </c>
      <c r="J128" s="97">
        <v>4</v>
      </c>
    </row>
    <row r="129" spans="1:10" ht="22.5" customHeight="1" x14ac:dyDescent="0.25">
      <c r="A129" s="31"/>
      <c r="C129" s="75"/>
      <c r="D129" s="76" t="str">
        <f t="shared" si="33"/>
        <v>Tue</v>
      </c>
      <c r="E129" s="45">
        <f t="shared" si="34"/>
        <v>44285</v>
      </c>
      <c r="F129" s="35"/>
      <c r="G129" s="47"/>
      <c r="H129" s="70"/>
      <c r="I129" s="47"/>
      <c r="J129" s="85"/>
    </row>
    <row r="130" spans="1:10" ht="22.5" customHeight="1" x14ac:dyDescent="0.25">
      <c r="A130" s="31">
        <f t="shared" si="0"/>
        <v>1</v>
      </c>
      <c r="B130" s="8">
        <v>3</v>
      </c>
      <c r="C130" s="75"/>
      <c r="D130" s="73" t="str">
        <f t="shared" si="7"/>
        <v>Wed</v>
      </c>
      <c r="E130" s="34">
        <f>IF(MONTH(E125+1)&gt;MONTH(E125),"",E125+1)</f>
        <v>44286</v>
      </c>
      <c r="F130" s="35" t="s">
        <v>114</v>
      </c>
      <c r="G130" s="36">
        <v>9002</v>
      </c>
      <c r="H130" s="43" t="s">
        <v>139</v>
      </c>
      <c r="I130" s="66" t="s">
        <v>162</v>
      </c>
      <c r="J130" s="84">
        <v>4</v>
      </c>
    </row>
    <row r="131" spans="1:10" ht="22.5" customHeight="1" x14ac:dyDescent="0.25">
      <c r="A131" s="31"/>
      <c r="C131" s="75"/>
      <c r="D131" s="73" t="str">
        <f>D130</f>
        <v>Wed</v>
      </c>
      <c r="E131" s="34">
        <f>E130</f>
        <v>44286</v>
      </c>
      <c r="F131" s="35" t="s">
        <v>114</v>
      </c>
      <c r="G131" s="36">
        <v>9002</v>
      </c>
      <c r="H131" s="43" t="s">
        <v>140</v>
      </c>
      <c r="I131" s="66" t="s">
        <v>57</v>
      </c>
      <c r="J131" s="84">
        <v>2</v>
      </c>
    </row>
    <row r="132" spans="1:10" ht="22.5" customHeight="1" x14ac:dyDescent="0.25">
      <c r="A132" s="31"/>
      <c r="C132" s="75"/>
      <c r="D132" s="73" t="str">
        <f t="shared" ref="D132:D133" si="35">D131</f>
        <v>Wed</v>
      </c>
      <c r="E132" s="34">
        <f t="shared" ref="E132:E133" si="36">E131</f>
        <v>44286</v>
      </c>
      <c r="F132" s="35" t="s">
        <v>114</v>
      </c>
      <c r="G132" s="36">
        <v>9002</v>
      </c>
      <c r="H132" s="43" t="s">
        <v>135</v>
      </c>
      <c r="I132" s="66" t="s">
        <v>57</v>
      </c>
      <c r="J132" s="84">
        <v>1.5</v>
      </c>
    </row>
    <row r="133" spans="1:10" ht="22.5" customHeight="1" x14ac:dyDescent="0.25">
      <c r="A133" s="31"/>
      <c r="C133" s="75"/>
      <c r="D133" s="73" t="str">
        <f t="shared" si="35"/>
        <v>Wed</v>
      </c>
      <c r="E133" s="34">
        <f t="shared" si="36"/>
        <v>44286</v>
      </c>
      <c r="F133" s="35"/>
      <c r="G133" s="36"/>
      <c r="H133" s="37"/>
      <c r="I133" s="66"/>
      <c r="J133" s="84"/>
    </row>
    <row r="134" spans="1:10" ht="22.5" customHeight="1" thickBot="1" x14ac:dyDescent="0.3">
      <c r="A134" s="31"/>
      <c r="C134" s="82"/>
      <c r="D134" s="87" t="str">
        <f t="shared" ref="D134" si="37">D133</f>
        <v>Wed</v>
      </c>
      <c r="E134" s="53">
        <f t="shared" ref="E134" si="38">E133</f>
        <v>44286</v>
      </c>
      <c r="F134" s="35"/>
      <c r="G134" s="36"/>
      <c r="H134" s="56"/>
      <c r="I134" s="66"/>
      <c r="J134" s="8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13" type="noConversion"/>
  <conditionalFormatting sqref="C11:C15 C130:C134 C26:C124">
    <cfRule type="expression" dxfId="85" priority="31" stopIfTrue="1">
      <formula>IF($A11=1,B11,)</formula>
    </cfRule>
    <cfRule type="expression" dxfId="84" priority="32" stopIfTrue="1">
      <formula>IF($A11="",B11,)</formula>
    </cfRule>
  </conditionalFormatting>
  <conditionalFormatting sqref="E11:E15">
    <cfRule type="expression" dxfId="83" priority="33" stopIfTrue="1">
      <formula>IF($A11="",B11,"")</formula>
    </cfRule>
  </conditionalFormatting>
  <conditionalFormatting sqref="E130:E134 E26:E124">
    <cfRule type="expression" dxfId="82" priority="34" stopIfTrue="1">
      <formula>IF($A26&lt;&gt;1,B26,"")</formula>
    </cfRule>
  </conditionalFormatting>
  <conditionalFormatting sqref="D130:D134 D11:D15 D26:D124">
    <cfRule type="expression" dxfId="81" priority="35" stopIfTrue="1">
      <formula>IF($A11="",B11,)</formula>
    </cfRule>
  </conditionalFormatting>
  <conditionalFormatting sqref="G11:G15">
    <cfRule type="expression" dxfId="80" priority="36" stopIfTrue="1">
      <formula>#REF!="Freelancer"</formula>
    </cfRule>
    <cfRule type="expression" dxfId="79" priority="37" stopIfTrue="1">
      <formula>#REF!="DTC Int. Staff"</formula>
    </cfRule>
  </conditionalFormatting>
  <conditionalFormatting sqref="C125:C129">
    <cfRule type="expression" dxfId="78" priority="15" stopIfTrue="1">
      <formula>IF($A125=1,B125,)</formula>
    </cfRule>
    <cfRule type="expression" dxfId="77" priority="16" stopIfTrue="1">
      <formula>IF($A125="",B125,)</formula>
    </cfRule>
  </conditionalFormatting>
  <conditionalFormatting sqref="D125:D129">
    <cfRule type="expression" dxfId="76" priority="17" stopIfTrue="1">
      <formula>IF($A125="",B125,)</formula>
    </cfRule>
  </conditionalFormatting>
  <conditionalFormatting sqref="E125:E129">
    <cfRule type="expression" dxfId="75" priority="14" stopIfTrue="1">
      <formula>IF($A125&lt;&gt;1,B125,"")</formula>
    </cfRule>
  </conditionalFormatting>
  <conditionalFormatting sqref="E17:E20">
    <cfRule type="expression" dxfId="74" priority="5" stopIfTrue="1">
      <formula>IF($A17="",B17,"")</formula>
    </cfRule>
  </conditionalFormatting>
  <conditionalFormatting sqref="D17:D20">
    <cfRule type="expression" dxfId="73" priority="6" stopIfTrue="1">
      <formula>IF($A17="",B17,)</formula>
    </cfRule>
  </conditionalFormatting>
  <conditionalFormatting sqref="E22:E25">
    <cfRule type="expression" dxfId="72" priority="3" stopIfTrue="1">
      <formula>IF($A22="",B22,"")</formula>
    </cfRule>
  </conditionalFormatting>
  <conditionalFormatting sqref="D22:D25">
    <cfRule type="expression" dxfId="71" priority="4" stopIfTrue="1">
      <formula>IF($A22="",B22,)</formula>
    </cfRule>
  </conditionalFormatting>
  <conditionalFormatting sqref="G16:G134">
    <cfRule type="expression" dxfId="70" priority="1" stopIfTrue="1">
      <formula>#REF!="Freelancer"</formula>
    </cfRule>
    <cfRule type="expression" dxfId="6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4"/>
  <sheetViews>
    <sheetView showGridLines="0" topLeftCell="D1" zoomScale="90" zoomScaleNormal="90" workbookViewId="0">
      <selection activeCell="H8" sqref="H8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165.1</v>
      </c>
      <c r="J8" s="25">
        <f>I8/8</f>
        <v>20.637499999999999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114</v>
      </c>
      <c r="G11" s="115">
        <v>9002</v>
      </c>
      <c r="H11" s="43" t="s">
        <v>141</v>
      </c>
      <c r="I11" s="36" t="s">
        <v>57</v>
      </c>
      <c r="J11" s="38">
        <v>0.8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114</v>
      </c>
      <c r="G12" s="115">
        <v>9002</v>
      </c>
      <c r="H12" s="43" t="s">
        <v>142</v>
      </c>
      <c r="I12" s="36" t="s">
        <v>57</v>
      </c>
      <c r="J12" s="38">
        <v>7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 t="s">
        <v>114</v>
      </c>
      <c r="G13" s="115">
        <v>9002</v>
      </c>
      <c r="H13" s="43" t="s">
        <v>135</v>
      </c>
      <c r="I13" s="36" t="s">
        <v>57</v>
      </c>
      <c r="J13" s="38">
        <v>0.2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 t="s">
        <v>114</v>
      </c>
      <c r="G14" s="115">
        <v>9002</v>
      </c>
      <c r="H14" s="43" t="s">
        <v>143</v>
      </c>
      <c r="I14" s="36" t="s">
        <v>148</v>
      </c>
      <c r="J14" s="38">
        <v>4</v>
      </c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 t="s">
        <v>114</v>
      </c>
      <c r="G15" s="115">
        <v>9002</v>
      </c>
      <c r="H15" s="43" t="s">
        <v>147</v>
      </c>
      <c r="I15" s="36" t="s">
        <v>57</v>
      </c>
      <c r="J15" s="38">
        <v>2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114</v>
      </c>
      <c r="G16" s="47">
        <v>9002</v>
      </c>
      <c r="H16" s="48" t="s">
        <v>144</v>
      </c>
      <c r="I16" s="47" t="s">
        <v>148</v>
      </c>
      <c r="J16" s="49">
        <v>7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114</v>
      </c>
      <c r="G17" s="47">
        <v>9002</v>
      </c>
      <c r="H17" s="48" t="s">
        <v>145</v>
      </c>
      <c r="I17" s="47" t="s">
        <v>57</v>
      </c>
      <c r="J17" s="49">
        <v>6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115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115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114</v>
      </c>
      <c r="G23" s="47">
        <v>9002</v>
      </c>
      <c r="H23" s="48" t="s">
        <v>146</v>
      </c>
      <c r="I23" s="47" t="s">
        <v>57</v>
      </c>
      <c r="J23" s="49">
        <v>0.6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114</v>
      </c>
      <c r="G24" s="47">
        <v>9002</v>
      </c>
      <c r="H24" s="48" t="s">
        <v>149</v>
      </c>
      <c r="I24" s="47" t="s">
        <v>57</v>
      </c>
      <c r="J24" s="49">
        <v>7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115"/>
      <c r="H28" s="113" t="s">
        <v>150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115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115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115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115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114</v>
      </c>
      <c r="G33" s="47">
        <v>9002</v>
      </c>
      <c r="H33" s="48" t="s">
        <v>151</v>
      </c>
      <c r="I33" s="47" t="s">
        <v>57</v>
      </c>
      <c r="J33" s="49">
        <v>7.5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114</v>
      </c>
      <c r="G34" s="47">
        <v>9002</v>
      </c>
      <c r="H34" s="48" t="s">
        <v>152</v>
      </c>
      <c r="I34" s="47" t="s">
        <v>57</v>
      </c>
      <c r="J34" s="49">
        <v>1.5</v>
      </c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114</v>
      </c>
      <c r="G38" s="115">
        <v>9002</v>
      </c>
      <c r="H38" s="43" t="s">
        <v>153</v>
      </c>
      <c r="I38" s="36" t="s">
        <v>57</v>
      </c>
      <c r="J38" s="38">
        <v>3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114</v>
      </c>
      <c r="G39" s="115">
        <v>9002</v>
      </c>
      <c r="H39" s="43" t="s">
        <v>154</v>
      </c>
      <c r="I39" s="36" t="s">
        <v>57</v>
      </c>
      <c r="J39" s="38">
        <v>2</v>
      </c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 t="s">
        <v>114</v>
      </c>
      <c r="G40" s="115">
        <v>9002</v>
      </c>
      <c r="H40" s="43" t="s">
        <v>165</v>
      </c>
      <c r="I40" s="36" t="s">
        <v>57</v>
      </c>
      <c r="J40" s="38">
        <v>5</v>
      </c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 t="s">
        <v>114</v>
      </c>
      <c r="G41" s="115">
        <v>9002</v>
      </c>
      <c r="H41" s="43" t="s">
        <v>163</v>
      </c>
      <c r="I41" s="36" t="s">
        <v>57</v>
      </c>
      <c r="J41" s="38">
        <v>0.5</v>
      </c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 t="s">
        <v>114</v>
      </c>
      <c r="G42" s="115">
        <v>9002</v>
      </c>
      <c r="H42" s="43" t="s">
        <v>164</v>
      </c>
      <c r="I42" s="36" t="s">
        <v>57</v>
      </c>
      <c r="J42" s="38">
        <v>1</v>
      </c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114</v>
      </c>
      <c r="G43" s="47">
        <v>9002</v>
      </c>
      <c r="H43" s="48" t="s">
        <v>155</v>
      </c>
      <c r="I43" s="47" t="s">
        <v>57</v>
      </c>
      <c r="J43" s="49">
        <v>4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114</v>
      </c>
      <c r="G44" s="47">
        <v>9002</v>
      </c>
      <c r="H44" s="48" t="s">
        <v>169</v>
      </c>
      <c r="I44" s="47" t="s">
        <v>57</v>
      </c>
      <c r="J44" s="49">
        <v>3</v>
      </c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 t="s">
        <v>114</v>
      </c>
      <c r="G45" s="47">
        <v>9002</v>
      </c>
      <c r="H45" s="48" t="s">
        <v>166</v>
      </c>
      <c r="I45" s="47" t="s">
        <v>57</v>
      </c>
      <c r="J45" s="49">
        <v>4.5</v>
      </c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115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115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114</v>
      </c>
      <c r="G50" s="47">
        <v>9002</v>
      </c>
      <c r="H50" s="116" t="s">
        <v>167</v>
      </c>
      <c r="I50" s="47" t="s">
        <v>170</v>
      </c>
      <c r="J50" s="49">
        <v>3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 t="s">
        <v>114</v>
      </c>
      <c r="G51" s="47">
        <v>9002</v>
      </c>
      <c r="H51" s="116" t="s">
        <v>168</v>
      </c>
      <c r="I51" s="47" t="s">
        <v>170</v>
      </c>
      <c r="J51" s="49">
        <v>4</v>
      </c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 t="s">
        <v>114</v>
      </c>
      <c r="G52" s="47">
        <v>9002</v>
      </c>
      <c r="H52" s="116" t="s">
        <v>171</v>
      </c>
      <c r="I52" s="47" t="s">
        <v>170</v>
      </c>
      <c r="J52" s="49">
        <v>2</v>
      </c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115"/>
      <c r="H55" s="43" t="s">
        <v>150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115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115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115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115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150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115"/>
      <c r="H65" s="43" t="s">
        <v>150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115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115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115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115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114</v>
      </c>
      <c r="G70" s="47">
        <v>9002</v>
      </c>
      <c r="H70" s="48" t="s">
        <v>172</v>
      </c>
      <c r="I70" s="47" t="s">
        <v>173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115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115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114</v>
      </c>
      <c r="G77" s="47">
        <v>9002</v>
      </c>
      <c r="H77" s="48" t="s">
        <v>174</v>
      </c>
      <c r="I77" s="47" t="s">
        <v>57</v>
      </c>
      <c r="J77" s="49">
        <v>3.5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114</v>
      </c>
      <c r="G78" s="47">
        <v>9002</v>
      </c>
      <c r="H78" s="48" t="s">
        <v>175</v>
      </c>
      <c r="I78" s="47" t="s">
        <v>57</v>
      </c>
      <c r="J78" s="49">
        <v>1.5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114</v>
      </c>
      <c r="G82" s="115">
        <v>9002</v>
      </c>
      <c r="H82" s="43" t="s">
        <v>176</v>
      </c>
      <c r="I82" s="36" t="s">
        <v>173</v>
      </c>
      <c r="J82" s="38">
        <v>6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115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115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115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115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114</v>
      </c>
      <c r="G87" s="47">
        <v>9002</v>
      </c>
      <c r="H87" s="48" t="s">
        <v>177</v>
      </c>
      <c r="I87" s="47" t="s">
        <v>173</v>
      </c>
      <c r="J87" s="49">
        <v>3.5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114</v>
      </c>
      <c r="G88" s="47">
        <v>9002</v>
      </c>
      <c r="H88" s="48" t="s">
        <v>179</v>
      </c>
      <c r="I88" s="47" t="s">
        <v>173</v>
      </c>
      <c r="J88" s="49">
        <v>4.5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114</v>
      </c>
      <c r="G92" s="115">
        <v>9002</v>
      </c>
      <c r="H92" s="43" t="s">
        <v>178</v>
      </c>
      <c r="I92" s="47" t="s">
        <v>173</v>
      </c>
      <c r="J92" s="38">
        <v>6.5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115"/>
      <c r="H93" s="43"/>
      <c r="I93" s="47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115"/>
      <c r="H94" s="43"/>
      <c r="I94" s="47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115"/>
      <c r="H95" s="43"/>
      <c r="I95" s="47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115"/>
      <c r="H96" s="43"/>
      <c r="I96" s="47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115"/>
      <c r="H97" s="43"/>
      <c r="I97" s="47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114</v>
      </c>
      <c r="G98" s="47">
        <v>9002</v>
      </c>
      <c r="H98" s="48" t="s">
        <v>182</v>
      </c>
      <c r="I98" s="47" t="s">
        <v>173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0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0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0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0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115"/>
      <c r="H103" s="43"/>
      <c r="I103" s="47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115"/>
      <c r="H104" s="43"/>
      <c r="I104" s="47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5"/>
        <v>Mo</v>
      </c>
      <c r="E105" s="45">
        <f>+E104+1</f>
        <v>44312</v>
      </c>
      <c r="F105" s="46" t="s">
        <v>114</v>
      </c>
      <c r="G105" s="47">
        <v>9002</v>
      </c>
      <c r="H105" s="48" t="s">
        <v>180</v>
      </c>
      <c r="I105" s="47" t="s">
        <v>57</v>
      </c>
      <c r="J105" s="49">
        <v>3.5</v>
      </c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44312</v>
      </c>
      <c r="F106" s="46" t="s">
        <v>114</v>
      </c>
      <c r="G106" s="47">
        <v>9002</v>
      </c>
      <c r="H106" s="48" t="s">
        <v>181</v>
      </c>
      <c r="I106" s="47" t="s">
        <v>57</v>
      </c>
      <c r="J106" s="49">
        <v>4</v>
      </c>
    </row>
    <row r="107" spans="1:10" ht="22.5" customHeight="1" x14ac:dyDescent="0.25">
      <c r="A107" s="31"/>
      <c r="C107" s="40"/>
      <c r="D107" s="44" t="str">
        <f t="shared" ref="D107:E109" si="26">D106</f>
        <v>Mo</v>
      </c>
      <c r="E107" s="45">
        <f t="shared" si="26"/>
        <v>44312</v>
      </c>
      <c r="F107" s="46" t="s">
        <v>114</v>
      </c>
      <c r="G107" s="47">
        <v>9002</v>
      </c>
      <c r="H107" s="48" t="s">
        <v>70</v>
      </c>
      <c r="I107" s="47" t="s">
        <v>57</v>
      </c>
      <c r="J107" s="49">
        <v>1.5</v>
      </c>
    </row>
    <row r="108" spans="1:10" ht="22.5" customHeight="1" x14ac:dyDescent="0.25">
      <c r="A108" s="31"/>
      <c r="C108" s="40"/>
      <c r="D108" s="44" t="str">
        <f t="shared" si="26"/>
        <v>Mo</v>
      </c>
      <c r="E108" s="45">
        <f t="shared" si="26"/>
        <v>44312</v>
      </c>
      <c r="F108" s="46" t="s">
        <v>114</v>
      </c>
      <c r="G108" s="47">
        <v>9002</v>
      </c>
      <c r="H108" s="48" t="s">
        <v>187</v>
      </c>
      <c r="I108" s="47" t="s">
        <v>57</v>
      </c>
      <c r="J108" s="49">
        <v>1.5</v>
      </c>
    </row>
    <row r="109" spans="1:10" ht="22.5" customHeight="1" x14ac:dyDescent="0.25">
      <c r="A109" s="31"/>
      <c r="C109" s="40"/>
      <c r="D109" s="44" t="str">
        <f t="shared" si="26"/>
        <v>Mo</v>
      </c>
      <c r="E109" s="45">
        <f t="shared" si="26"/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5"/>
        <v>Tue</v>
      </c>
      <c r="E110" s="34">
        <f>+E105+1</f>
        <v>44313</v>
      </c>
      <c r="F110" s="35" t="s">
        <v>114</v>
      </c>
      <c r="G110" s="115">
        <v>9002</v>
      </c>
      <c r="H110" s="43" t="s">
        <v>183</v>
      </c>
      <c r="I110" s="36" t="s">
        <v>173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44313</v>
      </c>
      <c r="F111" s="35"/>
      <c r="G111" s="115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7">D111</f>
        <v>Tue</v>
      </c>
      <c r="E112" s="34">
        <f t="shared" si="27"/>
        <v>44313</v>
      </c>
      <c r="F112" s="35"/>
      <c r="G112" s="115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7"/>
        <v>Tue</v>
      </c>
      <c r="E113" s="34">
        <f t="shared" si="27"/>
        <v>44313</v>
      </c>
      <c r="F113" s="35"/>
      <c r="G113" s="115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7"/>
        <v>Tue</v>
      </c>
      <c r="E114" s="34">
        <f t="shared" si="27"/>
        <v>44313</v>
      </c>
      <c r="F114" s="35"/>
      <c r="G114" s="115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5"/>
        <v>Wed</v>
      </c>
      <c r="E115" s="45">
        <f>+E110+1</f>
        <v>44314</v>
      </c>
      <c r="F115" s="46" t="s">
        <v>114</v>
      </c>
      <c r="G115" s="47">
        <v>9002</v>
      </c>
      <c r="H115" s="117" t="s">
        <v>184</v>
      </c>
      <c r="I115" s="47" t="s">
        <v>173</v>
      </c>
      <c r="J115" s="49">
        <v>9.5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44314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8">D116</f>
        <v>Wed</v>
      </c>
      <c r="E117" s="45">
        <f t="shared" si="28"/>
        <v>44314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8"/>
        <v>Wed</v>
      </c>
      <c r="E118" s="45">
        <f t="shared" si="28"/>
        <v>44314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8"/>
        <v>Wed</v>
      </c>
      <c r="E119" s="45">
        <f t="shared" si="28"/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44315</v>
      </c>
      <c r="F120" s="35" t="s">
        <v>114</v>
      </c>
      <c r="G120" s="115">
        <v>9002</v>
      </c>
      <c r="H120" s="43" t="s">
        <v>185</v>
      </c>
      <c r="I120" s="66" t="s">
        <v>173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44315</v>
      </c>
      <c r="F121" s="35"/>
      <c r="G121" s="115"/>
      <c r="I121" s="66"/>
      <c r="J121" s="38"/>
    </row>
    <row r="122" spans="1:10" ht="22.5" customHeight="1" x14ac:dyDescent="0.25">
      <c r="A122" s="31"/>
      <c r="C122" s="40"/>
      <c r="D122" s="33" t="str">
        <f t="shared" ref="D122:E124" si="29">D121</f>
        <v>Thu</v>
      </c>
      <c r="E122" s="34">
        <f t="shared" si="29"/>
        <v>44315</v>
      </c>
      <c r="F122" s="35"/>
      <c r="G122" s="115"/>
      <c r="H122" s="43"/>
      <c r="I122" s="66"/>
      <c r="J122" s="38"/>
    </row>
    <row r="123" spans="1:10" ht="22.5" customHeight="1" x14ac:dyDescent="0.25">
      <c r="A123" s="31"/>
      <c r="C123" s="40"/>
      <c r="D123" s="33" t="str">
        <f t="shared" si="29"/>
        <v>Thu</v>
      </c>
      <c r="E123" s="34">
        <f t="shared" si="29"/>
        <v>44315</v>
      </c>
      <c r="F123" s="35"/>
      <c r="G123" s="115"/>
      <c r="H123" s="43"/>
      <c r="I123" s="66"/>
      <c r="J123" s="38"/>
    </row>
    <row r="124" spans="1:10" ht="21" customHeight="1" x14ac:dyDescent="0.25">
      <c r="A124" s="31"/>
      <c r="C124" s="40"/>
      <c r="D124" s="33" t="str">
        <f t="shared" si="29"/>
        <v>Thu</v>
      </c>
      <c r="E124" s="34">
        <f t="shared" si="29"/>
        <v>44315</v>
      </c>
      <c r="F124" s="35"/>
      <c r="G124" s="115"/>
      <c r="H124" s="43"/>
      <c r="I124" s="6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44316</v>
      </c>
      <c r="F125" s="46" t="s">
        <v>114</v>
      </c>
      <c r="G125" s="47">
        <v>9002</v>
      </c>
      <c r="H125" s="48" t="s">
        <v>185</v>
      </c>
      <c r="I125" s="47" t="s">
        <v>57</v>
      </c>
      <c r="J125" s="49">
        <v>9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30">IF(MONTH(E121+1)&gt;MONTH(E121),"",E121+1)</f>
        <v>44316</v>
      </c>
      <c r="F126" s="46" t="s">
        <v>114</v>
      </c>
      <c r="G126" s="47">
        <v>9002</v>
      </c>
      <c r="H126" s="48" t="s">
        <v>186</v>
      </c>
      <c r="I126" s="47" t="s">
        <v>57</v>
      </c>
      <c r="J126" s="49">
        <v>3</v>
      </c>
    </row>
    <row r="127" spans="1:10" ht="21" customHeight="1" x14ac:dyDescent="0.25">
      <c r="C127" s="40"/>
      <c r="D127" s="44" t="str">
        <f t="shared" ref="D127:D129" si="31">D126</f>
        <v>Fri</v>
      </c>
      <c r="E127" s="45">
        <f t="shared" si="30"/>
        <v>44316</v>
      </c>
      <c r="F127" s="46"/>
      <c r="G127" s="47"/>
      <c r="H127" s="70"/>
      <c r="I127" s="47"/>
      <c r="J127" s="49"/>
    </row>
    <row r="128" spans="1:10" ht="21" customHeight="1" x14ac:dyDescent="0.25">
      <c r="C128" s="40"/>
      <c r="D128" s="44" t="str">
        <f t="shared" si="31"/>
        <v>Fri</v>
      </c>
      <c r="E128" s="45">
        <f>IF(MONTH(E123+1)&gt;MONTH(E123),"",E123+1)</f>
        <v>44316</v>
      </c>
      <c r="F128" s="46"/>
      <c r="G128" s="47"/>
      <c r="H128" s="70"/>
      <c r="I128" s="47"/>
      <c r="J128" s="49"/>
    </row>
    <row r="129" spans="3:10" ht="21" customHeight="1" x14ac:dyDescent="0.25">
      <c r="C129" s="40"/>
      <c r="D129" s="44" t="str">
        <f t="shared" si="31"/>
        <v>Fri</v>
      </c>
      <c r="E129" s="45">
        <f t="shared" si="30"/>
        <v>44316</v>
      </c>
      <c r="F129" s="46"/>
      <c r="G129" s="47"/>
      <c r="H129" s="70"/>
      <c r="I129" s="47"/>
      <c r="J129" s="49"/>
    </row>
    <row r="130" spans="3:10" ht="30" customHeight="1" x14ac:dyDescent="0.25"/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13" type="noConversion"/>
  <conditionalFormatting sqref="C11:C124">
    <cfRule type="expression" dxfId="68" priority="27" stopIfTrue="1">
      <formula>IF($A11=1,B11,)</formula>
    </cfRule>
    <cfRule type="expression" dxfId="67" priority="28" stopIfTrue="1">
      <formula>IF($A11="",B11,)</formula>
    </cfRule>
  </conditionalFormatting>
  <conditionalFormatting sqref="E11:E15">
    <cfRule type="expression" dxfId="66" priority="29" stopIfTrue="1">
      <formula>IF($A11="",B11,"")</formula>
    </cfRule>
  </conditionalFormatting>
  <conditionalFormatting sqref="E16:E124">
    <cfRule type="expression" dxfId="65" priority="30" stopIfTrue="1">
      <formula>IF($A16&lt;&gt;1,B16,"")</formula>
    </cfRule>
  </conditionalFormatting>
  <conditionalFormatting sqref="D11:D124">
    <cfRule type="expression" dxfId="64" priority="31" stopIfTrue="1">
      <formula>IF($A11="",B11,)</formula>
    </cfRule>
  </conditionalFormatting>
  <conditionalFormatting sqref="C125:C129">
    <cfRule type="expression" dxfId="63" priority="11" stopIfTrue="1">
      <formula>IF($A125=1,B125,)</formula>
    </cfRule>
    <cfRule type="expression" dxfId="62" priority="12" stopIfTrue="1">
      <formula>IF($A125="",B125,)</formula>
    </cfRule>
  </conditionalFormatting>
  <conditionalFormatting sqref="D125:D129">
    <cfRule type="expression" dxfId="61" priority="13" stopIfTrue="1">
      <formula>IF($A125="",B125,)</formula>
    </cfRule>
  </conditionalFormatting>
  <conditionalFormatting sqref="E125:E129">
    <cfRule type="expression" dxfId="60" priority="10" stopIfTrue="1">
      <formula>IF($A125&lt;&gt;1,B125,"")</formula>
    </cfRule>
  </conditionalFormatting>
  <conditionalFormatting sqref="G11:G129">
    <cfRule type="expression" dxfId="59" priority="1" stopIfTrue="1">
      <formula>#REF!="Freelancer"</formula>
    </cfRule>
    <cfRule type="expression" dxfId="5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1" zoomScale="60" zoomScaleNormal="60" workbookViewId="0">
      <selection activeCell="H115" sqref="H115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170.25</v>
      </c>
      <c r="J8" s="25">
        <f>I8/8</f>
        <v>21.28125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46"/>
      <c r="G11" s="36"/>
      <c r="H11" s="37"/>
      <c r="I11" s="36"/>
      <c r="J11" s="84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46"/>
      <c r="G12" s="36"/>
      <c r="H12" s="43"/>
      <c r="I12" s="36"/>
      <c r="J12" s="84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46"/>
      <c r="G13" s="36"/>
      <c r="H13" s="43" t="s">
        <v>188</v>
      </c>
      <c r="I13" s="36"/>
      <c r="J13" s="84"/>
    </row>
    <row r="14" spans="1:10" ht="22.5" customHeight="1" x14ac:dyDescent="0.25">
      <c r="A14" s="31"/>
      <c r="C14" s="78"/>
      <c r="D14" s="79" t="str">
        <f>D13</f>
        <v>Mo</v>
      </c>
      <c r="E14" s="34">
        <f>E13</f>
        <v>44319</v>
      </c>
      <c r="F14" s="46"/>
      <c r="G14" s="36"/>
      <c r="H14" s="37"/>
      <c r="I14" s="36"/>
      <c r="J14" s="84"/>
    </row>
    <row r="15" spans="1:10" ht="22.5" customHeight="1" x14ac:dyDescent="0.25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46"/>
      <c r="G15" s="36"/>
      <c r="H15" s="37"/>
      <c r="I15" s="36"/>
      <c r="J15" s="84"/>
    </row>
    <row r="16" spans="1:10" ht="22.5" customHeight="1" x14ac:dyDescent="0.25">
      <c r="A16" s="31"/>
      <c r="C16" s="78"/>
      <c r="D16" s="79" t="str">
        <f t="shared" si="3"/>
        <v>Mo</v>
      </c>
      <c r="E16" s="34">
        <f t="shared" si="4"/>
        <v>44319</v>
      </c>
      <c r="F16" s="46"/>
      <c r="G16" s="36"/>
      <c r="H16" s="37"/>
      <c r="I16" s="36"/>
      <c r="J16" s="84"/>
    </row>
    <row r="17" spans="1:10" ht="22.5" customHeight="1" x14ac:dyDescent="0.25">
      <c r="A17" s="31"/>
      <c r="C17" s="78"/>
      <c r="D17" s="79" t="str">
        <f t="shared" si="3"/>
        <v>Mo</v>
      </c>
      <c r="E17" s="34">
        <f t="shared" si="4"/>
        <v>44319</v>
      </c>
      <c r="F17" s="46"/>
      <c r="G17" s="36"/>
      <c r="H17" s="37"/>
      <c r="I17" s="36"/>
      <c r="J17" s="84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8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48" t="s">
        <v>188</v>
      </c>
      <c r="I18" s="47"/>
      <c r="J18" s="85"/>
    </row>
    <row r="19" spans="1:10" ht="22.5" customHeight="1" x14ac:dyDescent="0.25">
      <c r="A19" s="31"/>
      <c r="C19" s="78"/>
      <c r="D19" s="93" t="str">
        <f>D18</f>
        <v>Tue</v>
      </c>
      <c r="E19" s="45">
        <f>E18</f>
        <v>44320</v>
      </c>
      <c r="F19" s="46" t="s">
        <v>114</v>
      </c>
      <c r="G19" s="47">
        <v>9001</v>
      </c>
      <c r="H19" s="48" t="s">
        <v>190</v>
      </c>
      <c r="I19" s="47" t="s">
        <v>173</v>
      </c>
      <c r="J19" s="85">
        <v>1.5</v>
      </c>
    </row>
    <row r="20" spans="1:10" ht="22.5" customHeight="1" x14ac:dyDescent="0.25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5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5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46" t="s">
        <v>114</v>
      </c>
      <c r="G23" s="47">
        <v>9001</v>
      </c>
      <c r="H23" s="67" t="s">
        <v>191</v>
      </c>
      <c r="I23" s="66" t="s">
        <v>173</v>
      </c>
      <c r="J23" s="86">
        <v>6.5</v>
      </c>
    </row>
    <row r="24" spans="1:10" ht="22.5" customHeight="1" x14ac:dyDescent="0.25">
      <c r="A24" s="31"/>
      <c r="C24" s="78"/>
      <c r="D24" s="79" t="str">
        <f>D23</f>
        <v>Wed</v>
      </c>
      <c r="E24" s="34">
        <f>E23</f>
        <v>44321</v>
      </c>
      <c r="F24" s="46" t="s">
        <v>114</v>
      </c>
      <c r="G24" s="47">
        <v>9001</v>
      </c>
      <c r="H24" s="67" t="s">
        <v>192</v>
      </c>
      <c r="I24" s="66" t="s">
        <v>173</v>
      </c>
      <c r="J24" s="86">
        <v>0.75</v>
      </c>
    </row>
    <row r="25" spans="1:10" ht="22.5" customHeight="1" x14ac:dyDescent="0.25">
      <c r="A25" s="31"/>
      <c r="C25" s="78"/>
      <c r="D25" s="79" t="str">
        <f t="shared" ref="D25:E27" si="7">D24</f>
        <v>Wed</v>
      </c>
      <c r="E25" s="34">
        <f t="shared" si="7"/>
        <v>44321</v>
      </c>
      <c r="F25" s="46"/>
      <c r="G25" s="47"/>
      <c r="H25" s="67"/>
      <c r="I25" s="66"/>
      <c r="J25" s="86"/>
    </row>
    <row r="26" spans="1:10" ht="22.5" customHeight="1" x14ac:dyDescent="0.25">
      <c r="A26" s="31"/>
      <c r="C26" s="78"/>
      <c r="D26" s="79" t="str">
        <f t="shared" si="7"/>
        <v>Wed</v>
      </c>
      <c r="E26" s="34">
        <f t="shared" si="7"/>
        <v>44321</v>
      </c>
      <c r="F26" s="46"/>
      <c r="G26" s="47"/>
      <c r="H26" s="67"/>
      <c r="I26" s="66"/>
      <c r="J26" s="86"/>
    </row>
    <row r="27" spans="1:10" ht="22.5" customHeight="1" x14ac:dyDescent="0.25">
      <c r="A27" s="31"/>
      <c r="C27" s="78"/>
      <c r="D27" s="79" t="str">
        <f t="shared" si="7"/>
        <v>Wed</v>
      </c>
      <c r="E27" s="34">
        <f t="shared" si="7"/>
        <v>44321</v>
      </c>
      <c r="F27" s="46"/>
      <c r="G27" s="47"/>
      <c r="H27" s="67"/>
      <c r="I27" s="66"/>
      <c r="J27" s="86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 t="s">
        <v>114</v>
      </c>
      <c r="G28" s="47">
        <v>9001</v>
      </c>
      <c r="H28" s="118" t="s">
        <v>189</v>
      </c>
      <c r="I28" s="47" t="s">
        <v>193</v>
      </c>
      <c r="J28" s="85">
        <v>5</v>
      </c>
    </row>
    <row r="29" spans="1:10" ht="22.5" customHeight="1" x14ac:dyDescent="0.25">
      <c r="A29" s="31"/>
      <c r="C29" s="78"/>
      <c r="D29" s="93" t="str">
        <f>D28</f>
        <v>Thu</v>
      </c>
      <c r="E29" s="45">
        <f>E28</f>
        <v>44322</v>
      </c>
      <c r="F29" s="46" t="s">
        <v>114</v>
      </c>
      <c r="G29" s="47">
        <v>9001</v>
      </c>
      <c r="H29" s="119" t="s">
        <v>198</v>
      </c>
      <c r="I29" s="47" t="s">
        <v>57</v>
      </c>
      <c r="J29" s="85">
        <v>4</v>
      </c>
    </row>
    <row r="30" spans="1:10" ht="22.5" customHeight="1" x14ac:dyDescent="0.25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 t="s">
        <v>114</v>
      </c>
      <c r="G30" s="47">
        <v>9001</v>
      </c>
      <c r="H30" s="119" t="s">
        <v>86</v>
      </c>
      <c r="I30" s="47" t="s">
        <v>57</v>
      </c>
      <c r="J30" s="85">
        <v>1</v>
      </c>
    </row>
    <row r="31" spans="1:10" ht="22.5" customHeight="1" x14ac:dyDescent="0.25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 x14ac:dyDescent="0.25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46" t="s">
        <v>114</v>
      </c>
      <c r="G33" s="47">
        <v>9001</v>
      </c>
      <c r="H33" s="67" t="s">
        <v>194</v>
      </c>
      <c r="I33" s="66" t="s">
        <v>57</v>
      </c>
      <c r="J33" s="86">
        <v>3</v>
      </c>
    </row>
    <row r="34" spans="1:10" ht="22.5" customHeight="1" x14ac:dyDescent="0.25">
      <c r="A34" s="31"/>
      <c r="C34" s="78"/>
      <c r="D34" s="79" t="str">
        <f>D33</f>
        <v>Fri</v>
      </c>
      <c r="E34" s="34">
        <f>E33</f>
        <v>44323</v>
      </c>
      <c r="F34" s="46" t="s">
        <v>114</v>
      </c>
      <c r="G34" s="47">
        <v>9001</v>
      </c>
      <c r="H34" s="67" t="s">
        <v>195</v>
      </c>
      <c r="I34" s="66" t="s">
        <v>57</v>
      </c>
      <c r="J34" s="86">
        <v>3</v>
      </c>
    </row>
    <row r="35" spans="1:10" ht="22.5" customHeight="1" x14ac:dyDescent="0.25">
      <c r="A35" s="31"/>
      <c r="C35" s="78"/>
      <c r="D35" s="79" t="str">
        <f t="shared" ref="D35:E37" si="9">D34</f>
        <v>Fri</v>
      </c>
      <c r="E35" s="34">
        <f t="shared" si="9"/>
        <v>44323</v>
      </c>
      <c r="F35" s="46" t="s">
        <v>114</v>
      </c>
      <c r="G35" s="47">
        <v>9001</v>
      </c>
      <c r="H35" s="67" t="s">
        <v>196</v>
      </c>
      <c r="I35" s="66" t="s">
        <v>57</v>
      </c>
      <c r="J35" s="86">
        <v>4.5</v>
      </c>
    </row>
    <row r="36" spans="1:10" ht="22.5" customHeight="1" x14ac:dyDescent="0.25">
      <c r="A36" s="31"/>
      <c r="C36" s="78"/>
      <c r="D36" s="79" t="str">
        <f t="shared" si="9"/>
        <v>Fri</v>
      </c>
      <c r="E36" s="34">
        <f t="shared" si="9"/>
        <v>44323</v>
      </c>
      <c r="F36" s="46"/>
      <c r="G36" s="47"/>
      <c r="H36" s="67"/>
      <c r="I36" s="66"/>
      <c r="J36" s="86"/>
    </row>
    <row r="37" spans="1:10" ht="22.5" customHeight="1" x14ac:dyDescent="0.25">
      <c r="A37" s="31"/>
      <c r="C37" s="78"/>
      <c r="D37" s="79" t="str">
        <f t="shared" si="9"/>
        <v>Fri</v>
      </c>
      <c r="E37" s="34">
        <f t="shared" si="9"/>
        <v>44323</v>
      </c>
      <c r="F37" s="46"/>
      <c r="G37" s="47"/>
      <c r="H37" s="67"/>
      <c r="I37" s="66"/>
      <c r="J37" s="86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46"/>
      <c r="G38" s="47"/>
      <c r="H38" s="43"/>
      <c r="I38" s="36"/>
      <c r="J38" s="84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46"/>
      <c r="G39" s="47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114</v>
      </c>
      <c r="G40" s="47">
        <v>9001</v>
      </c>
      <c r="H40" s="48" t="s">
        <v>197</v>
      </c>
      <c r="I40" s="47" t="s">
        <v>57</v>
      </c>
      <c r="J40" s="85">
        <v>8</v>
      </c>
    </row>
    <row r="41" spans="1:10" ht="22.5" customHeight="1" x14ac:dyDescent="0.25">
      <c r="A41" s="31"/>
      <c r="C41" s="78"/>
      <c r="D41" s="93" t="str">
        <f>D40</f>
        <v>Mo</v>
      </c>
      <c r="E41" s="45">
        <f>E40</f>
        <v>44326</v>
      </c>
      <c r="F41" s="46" t="s">
        <v>114</v>
      </c>
      <c r="G41" s="47">
        <v>9001</v>
      </c>
      <c r="H41" s="48" t="s">
        <v>70</v>
      </c>
      <c r="I41" s="47" t="s">
        <v>57</v>
      </c>
      <c r="J41" s="85">
        <v>1</v>
      </c>
    </row>
    <row r="42" spans="1:10" ht="22.5" customHeight="1" x14ac:dyDescent="0.25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85"/>
    </row>
    <row r="43" spans="1:10" ht="22.5" customHeight="1" x14ac:dyDescent="0.25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85"/>
    </row>
    <row r="44" spans="1:10" ht="22.5" customHeight="1" x14ac:dyDescent="0.25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46" t="s">
        <v>114</v>
      </c>
      <c r="G45" s="47">
        <v>9001</v>
      </c>
      <c r="H45" s="43" t="s">
        <v>199</v>
      </c>
      <c r="I45" s="36" t="s">
        <v>57</v>
      </c>
      <c r="J45" s="84">
        <v>9.5</v>
      </c>
    </row>
    <row r="46" spans="1:10" ht="22.5" customHeight="1" x14ac:dyDescent="0.25">
      <c r="A46" s="31"/>
      <c r="C46" s="78"/>
      <c r="D46" s="79" t="str">
        <f>D45</f>
        <v>Tue</v>
      </c>
      <c r="E46" s="34">
        <f>E45</f>
        <v>44327</v>
      </c>
      <c r="F46" s="46"/>
      <c r="G46" s="47"/>
      <c r="H46" s="43"/>
      <c r="I46" s="36"/>
      <c r="J46" s="84"/>
    </row>
    <row r="47" spans="1:10" ht="22.5" customHeight="1" x14ac:dyDescent="0.25">
      <c r="A47" s="31"/>
      <c r="C47" s="78"/>
      <c r="D47" s="79" t="str">
        <f t="shared" ref="D47:E49" si="12">D46</f>
        <v>Tue</v>
      </c>
      <c r="E47" s="34">
        <f t="shared" si="12"/>
        <v>44327</v>
      </c>
      <c r="F47" s="46"/>
      <c r="G47" s="47"/>
      <c r="H47" s="43"/>
      <c r="I47" s="36"/>
      <c r="J47" s="84"/>
    </row>
    <row r="48" spans="1:10" ht="22.5" customHeight="1" x14ac:dyDescent="0.25">
      <c r="A48" s="31"/>
      <c r="C48" s="78"/>
      <c r="D48" s="79" t="str">
        <f t="shared" si="12"/>
        <v>Tue</v>
      </c>
      <c r="E48" s="34">
        <f t="shared" si="12"/>
        <v>44327</v>
      </c>
      <c r="F48" s="46"/>
      <c r="G48" s="47"/>
      <c r="H48" s="43"/>
      <c r="I48" s="36"/>
      <c r="J48" s="84"/>
    </row>
    <row r="49" spans="1:10" ht="22.5" customHeight="1" x14ac:dyDescent="0.25">
      <c r="A49" s="31"/>
      <c r="C49" s="78"/>
      <c r="D49" s="79" t="str">
        <f t="shared" si="12"/>
        <v>Tue</v>
      </c>
      <c r="E49" s="34">
        <f t="shared" si="12"/>
        <v>44327</v>
      </c>
      <c r="F49" s="46"/>
      <c r="G49" s="47"/>
      <c r="H49" s="43"/>
      <c r="I49" s="36"/>
      <c r="J49" s="84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 t="s">
        <v>114</v>
      </c>
      <c r="G50" s="47">
        <v>9001</v>
      </c>
      <c r="H50" s="120" t="s">
        <v>200</v>
      </c>
      <c r="I50" s="36" t="s">
        <v>57</v>
      </c>
      <c r="J50" s="85">
        <v>13.5</v>
      </c>
    </row>
    <row r="51" spans="1:10" ht="22.5" customHeight="1" x14ac:dyDescent="0.25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36"/>
      <c r="J51" s="85"/>
    </row>
    <row r="52" spans="1:10" ht="22.5" customHeight="1" x14ac:dyDescent="0.25">
      <c r="A52" s="31"/>
      <c r="C52" s="78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36"/>
      <c r="J52" s="85"/>
    </row>
    <row r="53" spans="1:10" ht="22.5" customHeight="1" x14ac:dyDescent="0.25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36"/>
      <c r="J53" s="85"/>
    </row>
    <row r="54" spans="1:10" ht="22.5" customHeight="1" x14ac:dyDescent="0.25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36"/>
      <c r="J54" s="85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46" t="s">
        <v>114</v>
      </c>
      <c r="G55" s="47">
        <v>9001</v>
      </c>
      <c r="H55" s="43" t="s">
        <v>201</v>
      </c>
      <c r="I55" s="36" t="s">
        <v>57</v>
      </c>
      <c r="J55" s="84">
        <v>3.5</v>
      </c>
    </row>
    <row r="56" spans="1:10" ht="22.5" customHeight="1" x14ac:dyDescent="0.25">
      <c r="A56" s="31"/>
      <c r="C56" s="78"/>
      <c r="D56" s="79" t="str">
        <f>D55</f>
        <v>Thu</v>
      </c>
      <c r="E56" s="34">
        <f>E55</f>
        <v>44329</v>
      </c>
      <c r="F56" s="46" t="s">
        <v>114</v>
      </c>
      <c r="G56" s="47">
        <v>9001</v>
      </c>
      <c r="H56" s="43" t="s">
        <v>116</v>
      </c>
      <c r="I56" s="36" t="s">
        <v>57</v>
      </c>
      <c r="J56" s="84">
        <v>5</v>
      </c>
    </row>
    <row r="57" spans="1:10" ht="22.5" customHeight="1" x14ac:dyDescent="0.25">
      <c r="A57" s="31"/>
      <c r="C57" s="78"/>
      <c r="D57" s="79" t="str">
        <f t="shared" ref="D57:E59" si="14">D56</f>
        <v>Thu</v>
      </c>
      <c r="E57" s="34">
        <f t="shared" si="14"/>
        <v>44329</v>
      </c>
      <c r="F57" s="46"/>
      <c r="G57" s="47"/>
      <c r="H57" s="43"/>
      <c r="I57" s="36"/>
      <c r="J57" s="84"/>
    </row>
    <row r="58" spans="1:10" ht="22.5" customHeight="1" x14ac:dyDescent="0.25">
      <c r="A58" s="31"/>
      <c r="C58" s="78"/>
      <c r="D58" s="79" t="str">
        <f t="shared" si="14"/>
        <v>Thu</v>
      </c>
      <c r="E58" s="34">
        <f t="shared" si="14"/>
        <v>44329</v>
      </c>
      <c r="F58" s="46"/>
      <c r="G58" s="47"/>
      <c r="H58" s="43"/>
      <c r="I58" s="36"/>
      <c r="J58" s="84"/>
    </row>
    <row r="59" spans="1:10" ht="22.5" customHeight="1" x14ac:dyDescent="0.25">
      <c r="A59" s="31"/>
      <c r="C59" s="78"/>
      <c r="D59" s="79" t="str">
        <f t="shared" si="14"/>
        <v>Thu</v>
      </c>
      <c r="E59" s="34">
        <f t="shared" si="14"/>
        <v>44329</v>
      </c>
      <c r="F59" s="46"/>
      <c r="G59" s="47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 t="s">
        <v>114</v>
      </c>
      <c r="G60" s="47">
        <v>9001</v>
      </c>
      <c r="H60" s="48" t="s">
        <v>197</v>
      </c>
      <c r="I60" s="36" t="s">
        <v>57</v>
      </c>
      <c r="J60" s="85">
        <v>10</v>
      </c>
    </row>
    <row r="61" spans="1:10" ht="22.5" customHeight="1" x14ac:dyDescent="0.25">
      <c r="A61" s="31"/>
      <c r="C61" s="78"/>
      <c r="D61" s="93" t="str">
        <f>D60</f>
        <v>Fri</v>
      </c>
      <c r="E61" s="45">
        <f>E60</f>
        <v>44330</v>
      </c>
      <c r="F61" s="46"/>
      <c r="G61" s="47"/>
      <c r="H61" s="48"/>
      <c r="I61" s="36"/>
      <c r="J61" s="85"/>
    </row>
    <row r="62" spans="1:10" ht="22.5" customHeight="1" x14ac:dyDescent="0.25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36"/>
      <c r="J62" s="85"/>
    </row>
    <row r="63" spans="1:10" ht="22.5" customHeight="1" x14ac:dyDescent="0.25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36"/>
      <c r="J63" s="85"/>
    </row>
    <row r="64" spans="1:10" ht="22.5" customHeight="1" x14ac:dyDescent="0.25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36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46"/>
      <c r="G65" s="47"/>
      <c r="H65" s="43"/>
      <c r="I65" s="36"/>
      <c r="J65" s="8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46"/>
      <c r="G66" s="47"/>
      <c r="H66" s="43"/>
      <c r="I66" s="36"/>
      <c r="J66" s="84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46" t="s">
        <v>114</v>
      </c>
      <c r="G67" s="47">
        <v>9001</v>
      </c>
      <c r="H67" s="43" t="s">
        <v>116</v>
      </c>
      <c r="I67" s="36" t="s">
        <v>57</v>
      </c>
      <c r="J67" s="84">
        <v>4.5</v>
      </c>
    </row>
    <row r="68" spans="1:10" ht="22.5" customHeight="1" x14ac:dyDescent="0.25">
      <c r="A68" s="31"/>
      <c r="C68" s="78"/>
      <c r="D68" s="79" t="str">
        <f>D67</f>
        <v>Mo</v>
      </c>
      <c r="E68" s="34">
        <f>E67</f>
        <v>44333</v>
      </c>
      <c r="F68" s="46" t="s">
        <v>114</v>
      </c>
      <c r="G68" s="47">
        <v>9001</v>
      </c>
      <c r="H68" s="43" t="s">
        <v>202</v>
      </c>
      <c r="I68" s="36" t="s">
        <v>57</v>
      </c>
      <c r="J68" s="84">
        <v>4.5</v>
      </c>
    </row>
    <row r="69" spans="1:10" ht="22.5" customHeight="1" x14ac:dyDescent="0.25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46"/>
      <c r="G69" s="47"/>
      <c r="H69" s="43"/>
      <c r="I69" s="36"/>
      <c r="J69" s="84"/>
    </row>
    <row r="70" spans="1:10" ht="22.5" customHeight="1" x14ac:dyDescent="0.25">
      <c r="A70" s="31"/>
      <c r="C70" s="78"/>
      <c r="D70" s="79" t="str">
        <f t="shared" si="16"/>
        <v>Mo</v>
      </c>
      <c r="E70" s="34">
        <f t="shared" si="17"/>
        <v>44333</v>
      </c>
      <c r="F70" s="46"/>
      <c r="G70" s="47"/>
      <c r="H70" s="43"/>
      <c r="I70" s="36"/>
      <c r="J70" s="84"/>
    </row>
    <row r="71" spans="1:10" ht="22.5" customHeight="1" x14ac:dyDescent="0.25">
      <c r="A71" s="31"/>
      <c r="C71" s="78"/>
      <c r="D71" s="79" t="str">
        <f t="shared" si="16"/>
        <v>Mo</v>
      </c>
      <c r="E71" s="34">
        <f t="shared" si="17"/>
        <v>44333</v>
      </c>
      <c r="F71" s="46"/>
      <c r="G71" s="47"/>
      <c r="H71" s="43"/>
      <c r="I71" s="36"/>
      <c r="J71" s="84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 t="s">
        <v>114</v>
      </c>
      <c r="G72" s="47">
        <v>9001</v>
      </c>
      <c r="H72" s="48" t="s">
        <v>70</v>
      </c>
      <c r="I72" s="47" t="s">
        <v>57</v>
      </c>
      <c r="J72" s="85">
        <v>1</v>
      </c>
    </row>
    <row r="73" spans="1:10" ht="22.5" customHeight="1" x14ac:dyDescent="0.25">
      <c r="A73" s="31"/>
      <c r="C73" s="78"/>
      <c r="D73" s="93" t="str">
        <f>D72</f>
        <v>Tue</v>
      </c>
      <c r="E73" s="45">
        <f>E72</f>
        <v>44334</v>
      </c>
      <c r="F73" s="46" t="s">
        <v>114</v>
      </c>
      <c r="G73" s="47">
        <v>9001</v>
      </c>
      <c r="H73" s="48" t="s">
        <v>116</v>
      </c>
      <c r="I73" s="47" t="s">
        <v>57</v>
      </c>
      <c r="J73" s="85">
        <v>7.5</v>
      </c>
    </row>
    <row r="74" spans="1:10" ht="22.5" customHeight="1" x14ac:dyDescent="0.25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5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5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46" t="s">
        <v>114</v>
      </c>
      <c r="G77" s="47">
        <v>9001</v>
      </c>
      <c r="H77" s="67" t="s">
        <v>116</v>
      </c>
      <c r="I77" s="66" t="s">
        <v>57</v>
      </c>
      <c r="J77" s="86">
        <v>16</v>
      </c>
    </row>
    <row r="78" spans="1:10" ht="22.5" customHeight="1" x14ac:dyDescent="0.25">
      <c r="A78" s="31"/>
      <c r="C78" s="78"/>
      <c r="D78" s="79" t="str">
        <f>D77</f>
        <v>Wed</v>
      </c>
      <c r="E78" s="34">
        <f>E77</f>
        <v>44335</v>
      </c>
      <c r="F78" s="46"/>
      <c r="G78" s="47"/>
      <c r="H78" s="67"/>
      <c r="I78" s="66"/>
      <c r="J78" s="86"/>
    </row>
    <row r="79" spans="1:10" ht="22.5" customHeight="1" x14ac:dyDescent="0.25">
      <c r="A79" s="31"/>
      <c r="C79" s="78"/>
      <c r="D79" s="79" t="str">
        <f>D78</f>
        <v>Wed</v>
      </c>
      <c r="E79" s="34">
        <f>E78</f>
        <v>44335</v>
      </c>
      <c r="F79" s="46"/>
      <c r="G79" s="47"/>
      <c r="H79" s="67"/>
      <c r="I79" s="66"/>
      <c r="J79" s="86"/>
    </row>
    <row r="80" spans="1:10" ht="22.5" customHeight="1" x14ac:dyDescent="0.25">
      <c r="A80" s="31"/>
      <c r="C80" s="78"/>
      <c r="D80" s="79" t="str">
        <f t="shared" ref="D80:E81" si="19">D79</f>
        <v>Wed</v>
      </c>
      <c r="E80" s="34">
        <f t="shared" si="19"/>
        <v>44335</v>
      </c>
      <c r="F80" s="46"/>
      <c r="G80" s="47"/>
      <c r="H80" s="67"/>
      <c r="I80" s="66"/>
      <c r="J80" s="86"/>
    </row>
    <row r="81" spans="1:10" ht="22.5" customHeight="1" x14ac:dyDescent="0.25">
      <c r="A81" s="31"/>
      <c r="C81" s="78"/>
      <c r="D81" s="79" t="str">
        <f t="shared" si="19"/>
        <v>Wed</v>
      </c>
      <c r="E81" s="34">
        <f t="shared" si="19"/>
        <v>44335</v>
      </c>
      <c r="F81" s="46"/>
      <c r="G81" s="47"/>
      <c r="H81" s="67"/>
      <c r="I81" s="66"/>
      <c r="J81" s="86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 t="s">
        <v>114</v>
      </c>
      <c r="G82" s="47">
        <v>9001</v>
      </c>
      <c r="H82" s="48" t="s">
        <v>70</v>
      </c>
      <c r="I82" s="66" t="s">
        <v>57</v>
      </c>
      <c r="J82" s="85">
        <v>1.5</v>
      </c>
    </row>
    <row r="83" spans="1:10" ht="22.5" customHeight="1" x14ac:dyDescent="0.25">
      <c r="A83" s="31"/>
      <c r="C83" s="78"/>
      <c r="D83" s="93" t="str">
        <f>D82</f>
        <v>Thu</v>
      </c>
      <c r="E83" s="45">
        <f>E82</f>
        <v>44336</v>
      </c>
      <c r="F83" s="46" t="s">
        <v>114</v>
      </c>
      <c r="G83" s="47">
        <v>9001</v>
      </c>
      <c r="H83" s="48" t="s">
        <v>204</v>
      </c>
      <c r="I83" s="66" t="s">
        <v>57</v>
      </c>
      <c r="J83" s="85">
        <v>3</v>
      </c>
    </row>
    <row r="84" spans="1:10" ht="22.5" customHeight="1" x14ac:dyDescent="0.25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 t="s">
        <v>114</v>
      </c>
      <c r="G84" s="47">
        <v>9001</v>
      </c>
      <c r="H84" s="48" t="s">
        <v>207</v>
      </c>
      <c r="I84" s="66" t="s">
        <v>57</v>
      </c>
      <c r="J84" s="85">
        <v>2</v>
      </c>
    </row>
    <row r="85" spans="1:10" ht="22.5" customHeight="1" x14ac:dyDescent="0.25">
      <c r="A85" s="31"/>
      <c r="C85" s="78"/>
      <c r="D85" s="93" t="str">
        <f t="shared" si="20"/>
        <v>Thu</v>
      </c>
      <c r="E85" s="45">
        <f t="shared" si="20"/>
        <v>44336</v>
      </c>
      <c r="F85" s="46" t="s">
        <v>114</v>
      </c>
      <c r="G85" s="47">
        <v>9001</v>
      </c>
      <c r="H85" s="48" t="s">
        <v>206</v>
      </c>
      <c r="I85" s="66" t="s">
        <v>57</v>
      </c>
      <c r="J85" s="85">
        <v>2.5</v>
      </c>
    </row>
    <row r="86" spans="1:10" ht="22.5" customHeight="1" x14ac:dyDescent="0.25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66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46" t="s">
        <v>114</v>
      </c>
      <c r="G87" s="47">
        <v>9001</v>
      </c>
      <c r="H87" s="67" t="s">
        <v>203</v>
      </c>
      <c r="I87" s="66" t="s">
        <v>170</v>
      </c>
      <c r="J87" s="86">
        <v>10</v>
      </c>
    </row>
    <row r="88" spans="1:10" ht="22.5" customHeight="1" x14ac:dyDescent="0.25">
      <c r="A88" s="31"/>
      <c r="C88" s="78"/>
      <c r="D88" s="79" t="str">
        <f>D87</f>
        <v>Fri</v>
      </c>
      <c r="E88" s="34">
        <f>E87</f>
        <v>44337</v>
      </c>
      <c r="F88" s="46"/>
      <c r="G88" s="47"/>
      <c r="H88" s="67"/>
      <c r="I88" s="66"/>
      <c r="J88" s="86"/>
    </row>
    <row r="89" spans="1:10" ht="22.5" customHeight="1" x14ac:dyDescent="0.25">
      <c r="A89" s="31"/>
      <c r="C89" s="78"/>
      <c r="D89" s="79" t="str">
        <f t="shared" ref="D89:E91" si="21">D88</f>
        <v>Fri</v>
      </c>
      <c r="E89" s="34">
        <f t="shared" si="21"/>
        <v>44337</v>
      </c>
      <c r="F89" s="46"/>
      <c r="G89" s="47"/>
      <c r="H89" s="67"/>
      <c r="I89" s="66"/>
      <c r="J89" s="86"/>
    </row>
    <row r="90" spans="1:10" ht="22.5" customHeight="1" x14ac:dyDescent="0.25">
      <c r="A90" s="31"/>
      <c r="C90" s="78"/>
      <c r="D90" s="79" t="str">
        <f t="shared" si="21"/>
        <v>Fri</v>
      </c>
      <c r="E90" s="34">
        <f t="shared" si="21"/>
        <v>44337</v>
      </c>
      <c r="F90" s="46"/>
      <c r="G90" s="47"/>
      <c r="H90" s="67"/>
      <c r="I90" s="66"/>
      <c r="J90" s="86"/>
    </row>
    <row r="91" spans="1:10" ht="22.5" customHeight="1" x14ac:dyDescent="0.25">
      <c r="A91" s="31"/>
      <c r="C91" s="78"/>
      <c r="D91" s="79" t="str">
        <f t="shared" si="21"/>
        <v>Fri</v>
      </c>
      <c r="E91" s="34">
        <f t="shared" si="21"/>
        <v>44337</v>
      </c>
      <c r="F91" s="46"/>
      <c r="G91" s="47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46" t="s">
        <v>114</v>
      </c>
      <c r="G92" s="47">
        <v>9001</v>
      </c>
      <c r="H92" s="43" t="s">
        <v>205</v>
      </c>
      <c r="I92" s="66" t="s">
        <v>170</v>
      </c>
      <c r="J92" s="84">
        <v>2</v>
      </c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46"/>
      <c r="G93" s="47"/>
      <c r="H93" s="37"/>
      <c r="I93" s="66"/>
      <c r="J93" s="84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46" t="s">
        <v>114</v>
      </c>
      <c r="G94" s="47">
        <v>9001</v>
      </c>
      <c r="H94" s="67" t="s">
        <v>203</v>
      </c>
      <c r="I94" s="66" t="s">
        <v>57</v>
      </c>
      <c r="J94" s="84">
        <v>9</v>
      </c>
    </row>
    <row r="95" spans="1:10" ht="22.5" customHeight="1" x14ac:dyDescent="0.25">
      <c r="A95" s="31"/>
      <c r="C95" s="78"/>
      <c r="D95" s="79" t="str">
        <f>D94</f>
        <v>Mo</v>
      </c>
      <c r="E95" s="34">
        <f>E94</f>
        <v>44340</v>
      </c>
      <c r="F95" s="46"/>
      <c r="G95" s="47"/>
      <c r="H95" s="43"/>
      <c r="I95" s="66"/>
      <c r="J95" s="84"/>
    </row>
    <row r="96" spans="1:10" ht="22.5" customHeight="1" x14ac:dyDescent="0.25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46"/>
      <c r="G96" s="47"/>
      <c r="H96" s="43"/>
      <c r="I96" s="66"/>
      <c r="J96" s="84"/>
    </row>
    <row r="97" spans="1:10" ht="22.5" customHeight="1" x14ac:dyDescent="0.25">
      <c r="A97" s="31"/>
      <c r="C97" s="78"/>
      <c r="D97" s="79" t="str">
        <f t="shared" si="23"/>
        <v>Mo</v>
      </c>
      <c r="E97" s="34">
        <f t="shared" si="24"/>
        <v>44340</v>
      </c>
      <c r="F97" s="46"/>
      <c r="G97" s="47"/>
      <c r="H97" s="43"/>
      <c r="I97" s="66"/>
      <c r="J97" s="84"/>
    </row>
    <row r="98" spans="1:10" ht="22.5" customHeight="1" x14ac:dyDescent="0.25">
      <c r="A98" s="31"/>
      <c r="C98" s="78"/>
      <c r="D98" s="79" t="str">
        <f t="shared" si="23"/>
        <v>Mo</v>
      </c>
      <c r="E98" s="34">
        <f t="shared" si="24"/>
        <v>44340</v>
      </c>
      <c r="F98" s="46"/>
      <c r="G98" s="47"/>
      <c r="H98" s="43"/>
      <c r="I98" s="66"/>
      <c r="J98" s="84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8"/>
      <c r="D99" s="93" t="str">
        <f t="shared" si="5"/>
        <v>Tue</v>
      </c>
      <c r="E99" s="45">
        <f>+E94+1</f>
        <v>44341</v>
      </c>
      <c r="F99" s="46" t="s">
        <v>114</v>
      </c>
      <c r="G99" s="47">
        <v>9001</v>
      </c>
      <c r="H99" s="48" t="s">
        <v>203</v>
      </c>
      <c r="I99" s="66" t="s">
        <v>57</v>
      </c>
      <c r="J99" s="85">
        <v>8.5</v>
      </c>
    </row>
    <row r="100" spans="1:10" ht="22.5" customHeight="1" x14ac:dyDescent="0.25">
      <c r="A100" s="31"/>
      <c r="C100" s="78"/>
      <c r="D100" s="93" t="str">
        <f>D99</f>
        <v>Tue</v>
      </c>
      <c r="E100" s="45">
        <f>E99</f>
        <v>44341</v>
      </c>
      <c r="F100" s="46"/>
      <c r="G100" s="47"/>
      <c r="H100" s="48"/>
      <c r="I100" s="66"/>
      <c r="J100" s="85"/>
    </row>
    <row r="101" spans="1:10" ht="22.5" customHeight="1" x14ac:dyDescent="0.25">
      <c r="A101" s="31"/>
      <c r="C101" s="78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66"/>
      <c r="J101" s="85"/>
    </row>
    <row r="102" spans="1:10" ht="22.5" customHeight="1" x14ac:dyDescent="0.25">
      <c r="A102" s="31"/>
      <c r="C102" s="78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66"/>
      <c r="J102" s="85"/>
    </row>
    <row r="103" spans="1:10" ht="22.5" customHeight="1" x14ac:dyDescent="0.25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66"/>
      <c r="J103" s="85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46"/>
      <c r="G104" s="47"/>
      <c r="H104" s="67" t="s">
        <v>188</v>
      </c>
      <c r="I104" s="66"/>
      <c r="J104" s="86"/>
    </row>
    <row r="105" spans="1:10" ht="22.5" customHeight="1" x14ac:dyDescent="0.25">
      <c r="A105" s="31"/>
      <c r="C105" s="78"/>
      <c r="D105" s="79" t="str">
        <f>D104</f>
        <v>Wed</v>
      </c>
      <c r="E105" s="34">
        <f>E104</f>
        <v>44342</v>
      </c>
      <c r="F105" s="46"/>
      <c r="G105" s="47"/>
      <c r="H105" s="67"/>
      <c r="I105" s="66"/>
      <c r="J105" s="86"/>
    </row>
    <row r="106" spans="1:10" ht="22.5" customHeight="1" x14ac:dyDescent="0.25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46"/>
      <c r="G106" s="47"/>
      <c r="H106" s="67"/>
      <c r="I106" s="66"/>
      <c r="J106" s="86"/>
    </row>
    <row r="107" spans="1:10" ht="22.5" customHeight="1" x14ac:dyDescent="0.25">
      <c r="A107" s="31"/>
      <c r="C107" s="78"/>
      <c r="D107" s="79" t="str">
        <f t="shared" si="26"/>
        <v>Wed</v>
      </c>
      <c r="E107" s="34">
        <f t="shared" si="26"/>
        <v>44342</v>
      </c>
      <c r="F107" s="46"/>
      <c r="G107" s="47"/>
      <c r="H107" s="67"/>
      <c r="I107" s="66"/>
      <c r="J107" s="86"/>
    </row>
    <row r="108" spans="1:10" ht="22.5" customHeight="1" x14ac:dyDescent="0.25">
      <c r="A108" s="31"/>
      <c r="C108" s="78"/>
      <c r="D108" s="79" t="str">
        <f t="shared" si="26"/>
        <v>Wed</v>
      </c>
      <c r="E108" s="34">
        <f t="shared" si="26"/>
        <v>44342</v>
      </c>
      <c r="F108" s="46"/>
      <c r="G108" s="47"/>
      <c r="H108" s="67"/>
      <c r="I108" s="66"/>
      <c r="J108" s="86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8"/>
      <c r="D109" s="93" t="str">
        <f t="shared" si="5"/>
        <v>Thu</v>
      </c>
      <c r="E109" s="45">
        <f>+E104+1</f>
        <v>44343</v>
      </c>
      <c r="F109" s="46" t="s">
        <v>114</v>
      </c>
      <c r="G109" s="47">
        <v>9001</v>
      </c>
      <c r="H109" s="48" t="s">
        <v>209</v>
      </c>
      <c r="I109" s="66" t="s">
        <v>57</v>
      </c>
      <c r="J109" s="85">
        <v>3</v>
      </c>
    </row>
    <row r="110" spans="1:10" ht="22.5" customHeight="1" x14ac:dyDescent="0.25">
      <c r="A110" s="31"/>
      <c r="C110" s="78"/>
      <c r="D110" s="93" t="str">
        <f>D109</f>
        <v>Thu</v>
      </c>
      <c r="E110" s="45">
        <f>E109</f>
        <v>44343</v>
      </c>
      <c r="F110" s="46" t="s">
        <v>114</v>
      </c>
      <c r="G110" s="47">
        <v>9001</v>
      </c>
      <c r="H110" s="48" t="s">
        <v>210</v>
      </c>
      <c r="I110" s="66" t="s">
        <v>57</v>
      </c>
      <c r="J110" s="85">
        <v>1.5</v>
      </c>
    </row>
    <row r="111" spans="1:10" ht="22.5" customHeight="1" x14ac:dyDescent="0.25">
      <c r="A111" s="31"/>
      <c r="C111" s="78"/>
      <c r="D111" s="93" t="str">
        <f t="shared" ref="D111:E113" si="27">D110</f>
        <v>Thu</v>
      </c>
      <c r="E111" s="45">
        <f t="shared" si="27"/>
        <v>44343</v>
      </c>
      <c r="F111" s="46" t="s">
        <v>114</v>
      </c>
      <c r="G111" s="47">
        <v>9001</v>
      </c>
      <c r="H111" s="48" t="s">
        <v>211</v>
      </c>
      <c r="I111" s="66" t="s">
        <v>57</v>
      </c>
      <c r="J111" s="85">
        <v>5</v>
      </c>
    </row>
    <row r="112" spans="1:10" ht="22.5" customHeight="1" x14ac:dyDescent="0.25">
      <c r="A112" s="31"/>
      <c r="C112" s="78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66"/>
      <c r="J112" s="85"/>
    </row>
    <row r="113" spans="1:10" ht="22.5" customHeight="1" x14ac:dyDescent="0.25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66"/>
      <c r="J113" s="85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46"/>
      <c r="G114" s="47">
        <v>9013</v>
      </c>
      <c r="H114" s="121" t="s">
        <v>208</v>
      </c>
      <c r="I114" s="66"/>
      <c r="J114" s="86"/>
    </row>
    <row r="115" spans="1:10" ht="22.5" customHeight="1" x14ac:dyDescent="0.25">
      <c r="A115" s="31"/>
      <c r="C115" s="78"/>
      <c r="D115" s="79" t="str">
        <f>D114</f>
        <v>Fri</v>
      </c>
      <c r="E115" s="34">
        <f>E114</f>
        <v>44344</v>
      </c>
      <c r="F115" s="46"/>
      <c r="G115" s="47"/>
      <c r="H115" s="68"/>
      <c r="I115" s="66"/>
      <c r="J115" s="86"/>
    </row>
    <row r="116" spans="1:10" ht="22.5" customHeight="1" x14ac:dyDescent="0.25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46"/>
      <c r="G116" s="47"/>
      <c r="H116" s="68"/>
      <c r="I116" s="66"/>
      <c r="J116" s="86"/>
    </row>
    <row r="117" spans="1:10" ht="22.5" customHeight="1" x14ac:dyDescent="0.25">
      <c r="A117" s="31"/>
      <c r="C117" s="78"/>
      <c r="D117" s="79" t="str">
        <f t="shared" si="28"/>
        <v>Fri</v>
      </c>
      <c r="E117" s="34">
        <f t="shared" si="28"/>
        <v>44344</v>
      </c>
      <c r="F117" s="46"/>
      <c r="G117" s="47"/>
      <c r="H117" s="68"/>
      <c r="I117" s="66"/>
      <c r="J117" s="86"/>
    </row>
    <row r="118" spans="1:10" ht="22.5" customHeight="1" x14ac:dyDescent="0.25">
      <c r="A118" s="31"/>
      <c r="C118" s="78"/>
      <c r="D118" s="79" t="str">
        <f t="shared" si="28"/>
        <v>Fri</v>
      </c>
      <c r="E118" s="34">
        <f t="shared" si="28"/>
        <v>44344</v>
      </c>
      <c r="F118" s="46"/>
      <c r="G118" s="47"/>
      <c r="H118" s="68"/>
      <c r="I118" s="66"/>
      <c r="J118" s="86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46"/>
      <c r="G119" s="47"/>
      <c r="H119" s="43"/>
      <c r="I119" s="66"/>
      <c r="J119" s="84"/>
    </row>
    <row r="120" spans="1:10" ht="24" customHeight="1" x14ac:dyDescent="0.25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46"/>
      <c r="G120" s="47"/>
      <c r="H120" s="37"/>
      <c r="I120" s="66"/>
      <c r="J120" s="84"/>
    </row>
    <row r="121" spans="1:10" ht="24" customHeight="1" x14ac:dyDescent="0.25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46" t="s">
        <v>114</v>
      </c>
      <c r="G121" s="47">
        <v>9001</v>
      </c>
      <c r="H121" s="43" t="s">
        <v>212</v>
      </c>
      <c r="I121" s="66" t="s">
        <v>57</v>
      </c>
      <c r="J121" s="84">
        <v>2</v>
      </c>
    </row>
    <row r="122" spans="1:10" ht="24" customHeight="1" x14ac:dyDescent="0.25">
      <c r="C122" s="78"/>
      <c r="D122" s="79" t="str">
        <f>D121</f>
        <v>Mo</v>
      </c>
      <c r="E122" s="34">
        <f>E121</f>
        <v>44347</v>
      </c>
      <c r="F122" s="46" t="s">
        <v>114</v>
      </c>
      <c r="G122" s="47">
        <v>9001</v>
      </c>
      <c r="H122" s="37" t="s">
        <v>199</v>
      </c>
      <c r="I122" s="66" t="s">
        <v>57</v>
      </c>
      <c r="J122" s="84">
        <v>7</v>
      </c>
    </row>
    <row r="123" spans="1:10" ht="24" customHeight="1" x14ac:dyDescent="0.25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46"/>
      <c r="G123" s="47"/>
      <c r="H123" s="37"/>
      <c r="I123" s="66"/>
      <c r="J123" s="84"/>
    </row>
    <row r="124" spans="1:10" ht="24" customHeight="1" x14ac:dyDescent="0.25">
      <c r="C124" s="78"/>
      <c r="D124" s="79" t="str">
        <f t="shared" si="29"/>
        <v>Mo</v>
      </c>
      <c r="E124" s="34">
        <f t="shared" si="30"/>
        <v>44347</v>
      </c>
      <c r="F124" s="46"/>
      <c r="G124" s="47"/>
      <c r="H124" s="37"/>
      <c r="I124" s="66"/>
      <c r="J124" s="84"/>
    </row>
    <row r="125" spans="1:10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46"/>
      <c r="G125" s="47"/>
      <c r="H125" s="56"/>
      <c r="I125" s="66"/>
      <c r="J125" s="88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phoneticPr fontId="25" type="noConversion"/>
  <conditionalFormatting sqref="C11:C119">
    <cfRule type="expression" dxfId="57" priority="35" stopIfTrue="1">
      <formula>IF($A11=1,B11,)</formula>
    </cfRule>
    <cfRule type="expression" dxfId="56" priority="36" stopIfTrue="1">
      <formula>IF($A11="",B11,)</formula>
    </cfRule>
  </conditionalFormatting>
  <conditionalFormatting sqref="E11">
    <cfRule type="expression" dxfId="55" priority="37" stopIfTrue="1">
      <formula>IF($A11="",B11,"")</formula>
    </cfRule>
  </conditionalFormatting>
  <conditionalFormatting sqref="E12:E119">
    <cfRule type="expression" dxfId="54" priority="38" stopIfTrue="1">
      <formula>IF($A12&lt;&gt;1,B12,"")</formula>
    </cfRule>
  </conditionalFormatting>
  <conditionalFormatting sqref="D11:D119">
    <cfRule type="expression" dxfId="53" priority="39" stopIfTrue="1">
      <formula>IF($A11="",B11,)</formula>
    </cfRule>
  </conditionalFormatting>
  <conditionalFormatting sqref="G11:G12 G18:G84 G86:G125">
    <cfRule type="expression" dxfId="52" priority="40" stopIfTrue="1">
      <formula>#REF!="Freelancer"</formula>
    </cfRule>
    <cfRule type="expression" dxfId="51" priority="41" stopIfTrue="1">
      <formula>#REF!="DTC Int. Staff"</formula>
    </cfRule>
  </conditionalFormatting>
  <conditionalFormatting sqref="G18:G22">
    <cfRule type="expression" dxfId="50" priority="33" stopIfTrue="1">
      <formula>$F$5="Freelancer"</formula>
    </cfRule>
    <cfRule type="expression" dxfId="49" priority="34" stopIfTrue="1">
      <formula>$F$5="DTC Int. Staff"</formula>
    </cfRule>
  </conditionalFormatting>
  <conditionalFormatting sqref="G12">
    <cfRule type="expression" dxfId="48" priority="31" stopIfTrue="1">
      <formula>#REF!="Freelancer"</formula>
    </cfRule>
    <cfRule type="expression" dxfId="47" priority="32" stopIfTrue="1">
      <formula>#REF!="DTC Int. Staff"</formula>
    </cfRule>
  </conditionalFormatting>
  <conditionalFormatting sqref="G12">
    <cfRule type="expression" dxfId="46" priority="29" stopIfTrue="1">
      <formula>$F$5="Freelancer"</formula>
    </cfRule>
    <cfRule type="expression" dxfId="45" priority="30" stopIfTrue="1">
      <formula>$F$5="DTC Int. Staff"</formula>
    </cfRule>
  </conditionalFormatting>
  <conditionalFormatting sqref="G13:G17">
    <cfRule type="expression" dxfId="44" priority="27" stopIfTrue="1">
      <formula>#REF!="Freelancer"</formula>
    </cfRule>
    <cfRule type="expression" dxfId="43" priority="28" stopIfTrue="1">
      <formula>#REF!="DTC Int. Staff"</formula>
    </cfRule>
  </conditionalFormatting>
  <conditionalFormatting sqref="G13:G17">
    <cfRule type="expression" dxfId="42" priority="25" stopIfTrue="1">
      <formula>$F$5="Freelancer"</formula>
    </cfRule>
    <cfRule type="expression" dxfId="41" priority="26" stopIfTrue="1">
      <formula>$F$5="DTC Int. Staff"</formula>
    </cfRule>
  </conditionalFormatting>
  <conditionalFormatting sqref="C121:C125">
    <cfRule type="expression" dxfId="40" priority="22" stopIfTrue="1">
      <formula>IF($A121=1,B121,)</formula>
    </cfRule>
    <cfRule type="expression" dxfId="39" priority="23" stopIfTrue="1">
      <formula>IF($A121="",B121,)</formula>
    </cfRule>
  </conditionalFormatting>
  <conditionalFormatting sqref="D121:D125">
    <cfRule type="expression" dxfId="38" priority="24" stopIfTrue="1">
      <formula>IF($A121="",B121,)</formula>
    </cfRule>
  </conditionalFormatting>
  <conditionalFormatting sqref="C120">
    <cfRule type="expression" dxfId="37" priority="19" stopIfTrue="1">
      <formula>IF($A120=1,B120,)</formula>
    </cfRule>
    <cfRule type="expression" dxfId="36" priority="20" stopIfTrue="1">
      <formula>IF($A120="",B120,)</formula>
    </cfRule>
  </conditionalFormatting>
  <conditionalFormatting sqref="D120">
    <cfRule type="expression" dxfId="35" priority="21" stopIfTrue="1">
      <formula>IF($A120="",B120,)</formula>
    </cfRule>
  </conditionalFormatting>
  <conditionalFormatting sqref="E120">
    <cfRule type="expression" dxfId="34" priority="18" stopIfTrue="1">
      <formula>IF($A120&lt;&gt;1,B120,"")</formula>
    </cfRule>
  </conditionalFormatting>
  <conditionalFormatting sqref="E121:E125">
    <cfRule type="expression" dxfId="33" priority="17" stopIfTrue="1">
      <formula>IF($A121&lt;&gt;1,B121,"")</formula>
    </cfRule>
  </conditionalFormatting>
  <conditionalFormatting sqref="G23:G84 G86:G125">
    <cfRule type="expression" dxfId="32" priority="9" stopIfTrue="1">
      <formula>$F$5="Freelancer"</formula>
    </cfRule>
    <cfRule type="expression" dxfId="31" priority="10" stopIfTrue="1">
      <formula>$F$5="DTC Int. Staff"</formula>
    </cfRule>
  </conditionalFormatting>
  <conditionalFormatting sqref="G23:G84 G86:G125">
    <cfRule type="expression" dxfId="30" priority="7" stopIfTrue="1">
      <formula>$F$5="Freelancer"</formula>
    </cfRule>
    <cfRule type="expression" dxfId="29" priority="8" stopIfTrue="1">
      <formula>$F$5="DTC Int. Staff"</formula>
    </cfRule>
  </conditionalFormatting>
  <conditionalFormatting sqref="G85">
    <cfRule type="expression" dxfId="28" priority="5" stopIfTrue="1">
      <formula>#REF!="Freelancer"</formula>
    </cfRule>
    <cfRule type="expression" dxfId="27" priority="6" stopIfTrue="1">
      <formula>#REF!="DTC Int. Staff"</formula>
    </cfRule>
  </conditionalFormatting>
  <conditionalFormatting sqref="G85">
    <cfRule type="expression" dxfId="26" priority="3" stopIfTrue="1">
      <formula>$F$5="Freelancer"</formula>
    </cfRule>
    <cfRule type="expression" dxfId="25" priority="4" stopIfTrue="1">
      <formula>$F$5="DTC Int. Staff"</formula>
    </cfRule>
  </conditionalFormatting>
  <conditionalFormatting sqref="G85">
    <cfRule type="expression" dxfId="24" priority="1" stopIfTrue="1">
      <formula>$F$5="Freelancer"</formula>
    </cfRule>
    <cfRule type="expression" dxfId="2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1" zoomScale="70" zoomScaleNormal="70" workbookViewId="0">
      <selection activeCell="M14" sqref="M14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212</v>
      </c>
      <c r="J8" s="25">
        <f>I8/8</f>
        <v>26.5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65" t="s">
        <v>114</v>
      </c>
      <c r="G11" s="66">
        <v>9001</v>
      </c>
      <c r="H11" s="43" t="s">
        <v>104</v>
      </c>
      <c r="I11" s="36" t="s">
        <v>57</v>
      </c>
      <c r="J11" s="84">
        <v>4</v>
      </c>
    </row>
    <row r="12" spans="1:10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65" t="s">
        <v>114</v>
      </c>
      <c r="G12" s="66">
        <v>9001</v>
      </c>
      <c r="H12" s="43" t="s">
        <v>213</v>
      </c>
      <c r="I12" s="36" t="s">
        <v>57</v>
      </c>
      <c r="J12" s="84">
        <v>5.5</v>
      </c>
    </row>
    <row r="13" spans="1:10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43"/>
      <c r="I13" s="36"/>
      <c r="J13" s="84"/>
    </row>
    <row r="14" spans="1:10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43"/>
      <c r="I14" s="36"/>
      <c r="J14" s="84"/>
    </row>
    <row r="15" spans="1:10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43"/>
      <c r="I15" s="36"/>
      <c r="J15" s="84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114</v>
      </c>
      <c r="G16" s="47">
        <v>9001</v>
      </c>
      <c r="H16" s="48" t="s">
        <v>214</v>
      </c>
      <c r="I16" s="47" t="s">
        <v>57</v>
      </c>
      <c r="J16" s="85">
        <v>10</v>
      </c>
    </row>
    <row r="17" spans="1:10" ht="22.5" customHeight="1" x14ac:dyDescent="0.25">
      <c r="A17" s="31"/>
      <c r="C17" s="75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 x14ac:dyDescent="0.25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 x14ac:dyDescent="0.25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 x14ac:dyDescent="0.25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65"/>
      <c r="G21" s="66"/>
      <c r="H21" s="43" t="s">
        <v>188</v>
      </c>
      <c r="I21" s="36"/>
      <c r="J21" s="84"/>
    </row>
    <row r="22" spans="1:10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65"/>
      <c r="G22" s="66"/>
      <c r="H22" s="43"/>
      <c r="I22" s="36"/>
      <c r="J22" s="84"/>
    </row>
    <row r="23" spans="1:10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65"/>
      <c r="G23" s="66"/>
      <c r="H23" s="43"/>
      <c r="I23" s="36"/>
      <c r="J23" s="84"/>
    </row>
    <row r="24" spans="1:10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65"/>
      <c r="G24" s="66"/>
      <c r="H24" s="43"/>
      <c r="I24" s="36"/>
      <c r="J24" s="84"/>
    </row>
    <row r="25" spans="1:10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65"/>
      <c r="G25" s="66"/>
      <c r="H25" s="43"/>
      <c r="I25" s="36"/>
      <c r="J25" s="84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65" t="s">
        <v>114</v>
      </c>
      <c r="G26" s="66">
        <v>9001</v>
      </c>
      <c r="H26" s="48" t="s">
        <v>215</v>
      </c>
      <c r="I26" s="36" t="s">
        <v>57</v>
      </c>
      <c r="J26" s="85">
        <v>4.5</v>
      </c>
    </row>
    <row r="27" spans="1:10" ht="22.5" customHeight="1" x14ac:dyDescent="0.25">
      <c r="A27" s="31"/>
      <c r="C27" s="75"/>
      <c r="D27" s="76" t="str">
        <f>D26</f>
        <v>Fri</v>
      </c>
      <c r="E27" s="45">
        <f>E26</f>
        <v>44351</v>
      </c>
      <c r="F27" s="65" t="s">
        <v>114</v>
      </c>
      <c r="G27" s="66">
        <v>9001</v>
      </c>
      <c r="H27" s="48" t="s">
        <v>216</v>
      </c>
      <c r="I27" s="36" t="s">
        <v>57</v>
      </c>
      <c r="J27" s="85">
        <v>5</v>
      </c>
    </row>
    <row r="28" spans="1:10" ht="22.5" customHeight="1" x14ac:dyDescent="0.25">
      <c r="A28" s="31"/>
      <c r="C28" s="75"/>
      <c r="D28" s="76" t="str">
        <f t="shared" ref="D28:E30" si="8">D27</f>
        <v>Fri</v>
      </c>
      <c r="E28" s="45">
        <f t="shared" si="8"/>
        <v>44351</v>
      </c>
      <c r="F28" s="65"/>
      <c r="G28" s="66"/>
      <c r="H28" s="70"/>
      <c r="I28" s="36"/>
      <c r="J28" s="85"/>
    </row>
    <row r="29" spans="1:10" ht="22.5" customHeight="1" x14ac:dyDescent="0.25">
      <c r="A29" s="31"/>
      <c r="C29" s="75"/>
      <c r="D29" s="76" t="str">
        <f t="shared" si="8"/>
        <v>Fri</v>
      </c>
      <c r="E29" s="45">
        <f t="shared" si="8"/>
        <v>44351</v>
      </c>
      <c r="F29" s="65"/>
      <c r="G29" s="66"/>
      <c r="H29" s="70"/>
      <c r="I29" s="36"/>
      <c r="J29" s="85"/>
    </row>
    <row r="30" spans="1:10" ht="22.5" customHeight="1" x14ac:dyDescent="0.25">
      <c r="A30" s="31"/>
      <c r="C30" s="75"/>
      <c r="D30" s="76" t="str">
        <f t="shared" si="8"/>
        <v>Fri</v>
      </c>
      <c r="E30" s="45">
        <f t="shared" si="8"/>
        <v>44351</v>
      </c>
      <c r="F30" s="65"/>
      <c r="G30" s="66"/>
      <c r="H30" s="70"/>
      <c r="I30" s="36"/>
      <c r="J30" s="8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65"/>
      <c r="G31" s="66"/>
      <c r="H31" s="48"/>
      <c r="I31" s="36"/>
      <c r="J31" s="85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65"/>
      <c r="G32" s="66"/>
      <c r="H32" s="50"/>
      <c r="I32" s="36"/>
      <c r="J32" s="84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65" t="s">
        <v>114</v>
      </c>
      <c r="G33" s="66">
        <v>9001</v>
      </c>
      <c r="H33" s="48" t="s">
        <v>217</v>
      </c>
      <c r="I33" s="36" t="s">
        <v>57</v>
      </c>
      <c r="J33" s="85">
        <v>10</v>
      </c>
    </row>
    <row r="34" spans="1:10" ht="22.5" customHeight="1" x14ac:dyDescent="0.25">
      <c r="A34" s="31"/>
      <c r="C34" s="75"/>
      <c r="D34" s="76" t="str">
        <f>D33</f>
        <v>Mo</v>
      </c>
      <c r="E34" s="45">
        <f>E33</f>
        <v>44354</v>
      </c>
      <c r="F34" s="65"/>
      <c r="G34" s="66"/>
      <c r="H34" s="48"/>
      <c r="I34" s="36"/>
      <c r="J34" s="85"/>
    </row>
    <row r="35" spans="1:10" ht="22.5" customHeight="1" x14ac:dyDescent="0.25">
      <c r="A35" s="31"/>
      <c r="C35" s="75"/>
      <c r="D35" s="76" t="str">
        <f t="shared" ref="D35:E37" si="9">D34</f>
        <v>Mo</v>
      </c>
      <c r="E35" s="45">
        <f t="shared" si="9"/>
        <v>44354</v>
      </c>
      <c r="F35" s="65"/>
      <c r="G35" s="66"/>
      <c r="H35" s="48"/>
      <c r="I35" s="36"/>
      <c r="J35" s="85"/>
    </row>
    <row r="36" spans="1:10" ht="22.5" customHeight="1" x14ac:dyDescent="0.25">
      <c r="A36" s="31"/>
      <c r="C36" s="75"/>
      <c r="D36" s="76" t="str">
        <f t="shared" si="9"/>
        <v>Mo</v>
      </c>
      <c r="E36" s="45">
        <f t="shared" si="9"/>
        <v>44354</v>
      </c>
      <c r="F36" s="65"/>
      <c r="G36" s="66"/>
      <c r="H36" s="48"/>
      <c r="I36" s="36"/>
      <c r="J36" s="85"/>
    </row>
    <row r="37" spans="1:10" ht="22.5" customHeight="1" x14ac:dyDescent="0.25">
      <c r="A37" s="31"/>
      <c r="C37" s="75"/>
      <c r="D37" s="76" t="str">
        <f t="shared" si="9"/>
        <v>Mo</v>
      </c>
      <c r="E37" s="45">
        <f t="shared" si="9"/>
        <v>44354</v>
      </c>
      <c r="F37" s="65"/>
      <c r="G37" s="66"/>
      <c r="H37" s="48"/>
      <c r="I37" s="36"/>
      <c r="J37" s="85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65" t="s">
        <v>114</v>
      </c>
      <c r="G38" s="66">
        <v>9001</v>
      </c>
      <c r="H38" s="43" t="s">
        <v>217</v>
      </c>
      <c r="I38" s="36" t="s">
        <v>57</v>
      </c>
      <c r="J38" s="84">
        <v>9</v>
      </c>
    </row>
    <row r="39" spans="1:10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65"/>
      <c r="G39" s="66"/>
      <c r="H39" s="43"/>
      <c r="I39" s="36"/>
      <c r="J39" s="84"/>
    </row>
    <row r="40" spans="1:10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65"/>
      <c r="G40" s="66"/>
      <c r="H40" s="43"/>
      <c r="I40" s="36"/>
      <c r="J40" s="84"/>
    </row>
    <row r="41" spans="1:10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65"/>
      <c r="G41" s="66"/>
      <c r="H41" s="43"/>
      <c r="I41" s="36"/>
      <c r="J41" s="84"/>
    </row>
    <row r="42" spans="1:10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65"/>
      <c r="G42" s="6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65" t="s">
        <v>114</v>
      </c>
      <c r="G43" s="66">
        <v>9001</v>
      </c>
      <c r="H43" s="48" t="s">
        <v>218</v>
      </c>
      <c r="I43" s="36" t="s">
        <v>57</v>
      </c>
      <c r="J43" s="85">
        <v>9.5</v>
      </c>
    </row>
    <row r="44" spans="1:10" ht="22.5" customHeight="1" x14ac:dyDescent="0.25">
      <c r="A44" s="31"/>
      <c r="C44" s="75"/>
      <c r="D44" s="76" t="str">
        <f>D43</f>
        <v>Wed</v>
      </c>
      <c r="E44" s="45">
        <f>E43</f>
        <v>44356</v>
      </c>
      <c r="F44" s="65"/>
      <c r="G44" s="66"/>
      <c r="H44" s="48"/>
      <c r="I44" s="36"/>
      <c r="J44" s="85"/>
    </row>
    <row r="45" spans="1:10" ht="22.5" customHeight="1" x14ac:dyDescent="0.25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65"/>
      <c r="G45" s="66"/>
      <c r="H45" s="48"/>
      <c r="I45" s="36"/>
      <c r="J45" s="85"/>
    </row>
    <row r="46" spans="1:10" ht="22.5" customHeight="1" x14ac:dyDescent="0.25">
      <c r="A46" s="31"/>
      <c r="C46" s="75"/>
      <c r="D46" s="76" t="str">
        <f t="shared" si="11"/>
        <v>Wed</v>
      </c>
      <c r="E46" s="45">
        <f t="shared" si="12"/>
        <v>44356</v>
      </c>
      <c r="F46" s="65"/>
      <c r="G46" s="66"/>
      <c r="H46" s="48"/>
      <c r="I46" s="36"/>
      <c r="J46" s="85"/>
    </row>
    <row r="47" spans="1:10" ht="22.5" customHeight="1" x14ac:dyDescent="0.25">
      <c r="A47" s="31"/>
      <c r="C47" s="75"/>
      <c r="D47" s="76" t="str">
        <f t="shared" si="11"/>
        <v>Wed</v>
      </c>
      <c r="E47" s="45">
        <f t="shared" si="12"/>
        <v>44356</v>
      </c>
      <c r="F47" s="65"/>
      <c r="G47" s="66"/>
      <c r="H47" s="48"/>
      <c r="I47" s="36"/>
      <c r="J47" s="85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65" t="s">
        <v>114</v>
      </c>
      <c r="G48" s="66">
        <v>9001</v>
      </c>
      <c r="H48" s="37" t="s">
        <v>219</v>
      </c>
      <c r="I48" s="36" t="s">
        <v>57</v>
      </c>
      <c r="J48" s="84">
        <v>11</v>
      </c>
    </row>
    <row r="49" spans="1:10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65"/>
      <c r="G49" s="66"/>
      <c r="H49" s="37"/>
      <c r="I49" s="36"/>
      <c r="J49" s="84"/>
    </row>
    <row r="50" spans="1:10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65"/>
      <c r="G50" s="66"/>
      <c r="H50" s="37"/>
      <c r="I50" s="36"/>
      <c r="J50" s="84"/>
    </row>
    <row r="51" spans="1:10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65"/>
      <c r="G51" s="66"/>
      <c r="H51" s="37"/>
      <c r="I51" s="36"/>
      <c r="J51" s="84"/>
    </row>
    <row r="52" spans="1:10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65"/>
      <c r="G52" s="66"/>
      <c r="H52" s="37"/>
      <c r="I52" s="36"/>
      <c r="J52" s="84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65" t="s">
        <v>114</v>
      </c>
      <c r="G53" s="66">
        <v>9001</v>
      </c>
      <c r="H53" s="48" t="s">
        <v>220</v>
      </c>
      <c r="I53" s="36" t="s">
        <v>57</v>
      </c>
      <c r="J53" s="85">
        <v>10</v>
      </c>
    </row>
    <row r="54" spans="1:10" ht="22.5" customHeight="1" x14ac:dyDescent="0.25">
      <c r="A54" s="31"/>
      <c r="C54" s="75"/>
      <c r="D54" s="76" t="str">
        <f>D53</f>
        <v>Fri</v>
      </c>
      <c r="E54" s="45">
        <f>E53</f>
        <v>44358</v>
      </c>
      <c r="F54" s="65"/>
      <c r="G54" s="66"/>
      <c r="H54" s="48"/>
      <c r="I54" s="36"/>
      <c r="J54" s="85"/>
    </row>
    <row r="55" spans="1:10" ht="22.5" customHeight="1" x14ac:dyDescent="0.25">
      <c r="A55" s="31"/>
      <c r="C55" s="75"/>
      <c r="D55" s="76" t="str">
        <f t="shared" ref="D55:E57" si="15">D54</f>
        <v>Fri</v>
      </c>
      <c r="E55" s="45">
        <f t="shared" si="15"/>
        <v>44358</v>
      </c>
      <c r="F55" s="65"/>
      <c r="G55" s="66"/>
      <c r="H55" s="48"/>
      <c r="I55" s="36"/>
      <c r="J55" s="85"/>
    </row>
    <row r="56" spans="1:10" ht="22.5" customHeight="1" x14ac:dyDescent="0.25">
      <c r="A56" s="31"/>
      <c r="C56" s="75"/>
      <c r="D56" s="76" t="str">
        <f t="shared" si="15"/>
        <v>Fri</v>
      </c>
      <c r="E56" s="45">
        <f t="shared" si="15"/>
        <v>44358</v>
      </c>
      <c r="F56" s="65"/>
      <c r="G56" s="66"/>
      <c r="H56" s="48"/>
      <c r="I56" s="36"/>
      <c r="J56" s="85"/>
    </row>
    <row r="57" spans="1:10" ht="22.5" customHeight="1" x14ac:dyDescent="0.25">
      <c r="A57" s="31"/>
      <c r="C57" s="75"/>
      <c r="D57" s="76" t="str">
        <f t="shared" si="15"/>
        <v>Fri</v>
      </c>
      <c r="E57" s="45">
        <f t="shared" si="15"/>
        <v>44358</v>
      </c>
      <c r="F57" s="65"/>
      <c r="G57" s="66"/>
      <c r="H57" s="48"/>
      <c r="I57" s="36"/>
      <c r="J57" s="85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/>
      <c r="G58" s="66"/>
      <c r="H58" s="68"/>
      <c r="I58" s="36"/>
      <c r="J58" s="86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65"/>
      <c r="G59" s="6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65" t="s">
        <v>114</v>
      </c>
      <c r="G60" s="66">
        <v>9001</v>
      </c>
      <c r="H60" s="48" t="s">
        <v>221</v>
      </c>
      <c r="I60" s="36" t="s">
        <v>57</v>
      </c>
      <c r="J60" s="85">
        <v>11</v>
      </c>
    </row>
    <row r="61" spans="1:10" ht="22.5" customHeight="1" x14ac:dyDescent="0.25">
      <c r="A61" s="31"/>
      <c r="C61" s="75"/>
      <c r="D61" s="76" t="str">
        <f>D60</f>
        <v>Mo</v>
      </c>
      <c r="E61" s="45">
        <f>E60</f>
        <v>44361</v>
      </c>
      <c r="F61" s="65"/>
      <c r="G61" s="66"/>
      <c r="H61" s="48"/>
      <c r="I61" s="36"/>
      <c r="J61" s="85"/>
    </row>
    <row r="62" spans="1:10" ht="22.5" customHeight="1" x14ac:dyDescent="0.25">
      <c r="A62" s="31"/>
      <c r="C62" s="75"/>
      <c r="D62" s="76" t="str">
        <f t="shared" ref="D62:E64" si="16">D61</f>
        <v>Mo</v>
      </c>
      <c r="E62" s="45">
        <f t="shared" si="16"/>
        <v>44361</v>
      </c>
      <c r="F62" s="65"/>
      <c r="G62" s="66"/>
      <c r="H62" s="48"/>
      <c r="I62" s="36"/>
      <c r="J62" s="85"/>
    </row>
    <row r="63" spans="1:10" ht="22.5" customHeight="1" x14ac:dyDescent="0.25">
      <c r="A63" s="31"/>
      <c r="C63" s="75"/>
      <c r="D63" s="76" t="str">
        <f t="shared" si="16"/>
        <v>Mo</v>
      </c>
      <c r="E63" s="45">
        <f t="shared" si="16"/>
        <v>44361</v>
      </c>
      <c r="F63" s="65"/>
      <c r="G63" s="66"/>
      <c r="H63" s="48"/>
      <c r="I63" s="36"/>
      <c r="J63" s="85"/>
    </row>
    <row r="64" spans="1:10" ht="22.5" customHeight="1" x14ac:dyDescent="0.25">
      <c r="A64" s="31"/>
      <c r="C64" s="75"/>
      <c r="D64" s="76" t="str">
        <f t="shared" si="16"/>
        <v>Mo</v>
      </c>
      <c r="E64" s="45">
        <f t="shared" si="16"/>
        <v>44361</v>
      </c>
      <c r="F64" s="65"/>
      <c r="G64" s="66"/>
      <c r="H64" s="48"/>
      <c r="I64" s="36"/>
      <c r="J64" s="85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65" t="s">
        <v>114</v>
      </c>
      <c r="G65" s="66">
        <v>9001</v>
      </c>
      <c r="H65" s="43" t="s">
        <v>222</v>
      </c>
      <c r="I65" s="36" t="s">
        <v>57</v>
      </c>
      <c r="J65" s="84">
        <v>11</v>
      </c>
    </row>
    <row r="66" spans="1:10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65"/>
      <c r="G66" s="66"/>
      <c r="H66" s="43"/>
      <c r="I66" s="36"/>
      <c r="J66" s="84"/>
    </row>
    <row r="67" spans="1:10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65"/>
      <c r="G67" s="66"/>
      <c r="H67" s="43"/>
      <c r="I67" s="36"/>
      <c r="J67" s="84"/>
    </row>
    <row r="68" spans="1:10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65"/>
      <c r="G68" s="66"/>
      <c r="H68" s="43"/>
      <c r="I68" s="36"/>
      <c r="J68" s="84"/>
    </row>
    <row r="69" spans="1:10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65"/>
      <c r="G69" s="6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65" t="s">
        <v>114</v>
      </c>
      <c r="G70" s="66">
        <v>9001</v>
      </c>
      <c r="H70" s="48" t="s">
        <v>223</v>
      </c>
      <c r="I70" s="36" t="s">
        <v>57</v>
      </c>
      <c r="J70" s="85">
        <v>14</v>
      </c>
    </row>
    <row r="71" spans="1:10" ht="22.5" customHeight="1" x14ac:dyDescent="0.25">
      <c r="A71" s="31"/>
      <c r="C71" s="75"/>
      <c r="D71" s="76" t="str">
        <f>D70</f>
        <v>Wed</v>
      </c>
      <c r="E71" s="45">
        <f>E70</f>
        <v>44363</v>
      </c>
      <c r="F71" s="65"/>
      <c r="G71" s="66"/>
      <c r="H71" s="48"/>
      <c r="I71" s="36"/>
      <c r="J71" s="85"/>
    </row>
    <row r="72" spans="1:10" ht="22.5" customHeight="1" x14ac:dyDescent="0.25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65"/>
      <c r="G72" s="66"/>
      <c r="H72" s="48"/>
      <c r="I72" s="36"/>
      <c r="J72" s="85"/>
    </row>
    <row r="73" spans="1:10" ht="22.5" customHeight="1" x14ac:dyDescent="0.25">
      <c r="A73" s="31"/>
      <c r="C73" s="75"/>
      <c r="D73" s="76" t="str">
        <f t="shared" si="18"/>
        <v>Wed</v>
      </c>
      <c r="E73" s="45">
        <f t="shared" si="19"/>
        <v>44363</v>
      </c>
      <c r="F73" s="65"/>
      <c r="G73" s="66"/>
      <c r="H73" s="48"/>
      <c r="I73" s="36"/>
      <c r="J73" s="85"/>
    </row>
    <row r="74" spans="1:10" ht="22.5" customHeight="1" x14ac:dyDescent="0.25">
      <c r="A74" s="31"/>
      <c r="C74" s="75"/>
      <c r="D74" s="76" t="str">
        <f t="shared" si="18"/>
        <v>Wed</v>
      </c>
      <c r="E74" s="45">
        <f t="shared" si="19"/>
        <v>44363</v>
      </c>
      <c r="F74" s="65"/>
      <c r="G74" s="66"/>
      <c r="H74" s="48"/>
      <c r="I74" s="36"/>
      <c r="J74" s="85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65" t="s">
        <v>114</v>
      </c>
      <c r="G75" s="66">
        <v>9001</v>
      </c>
      <c r="H75" s="43" t="s">
        <v>224</v>
      </c>
      <c r="I75" s="36" t="s">
        <v>57</v>
      </c>
      <c r="J75" s="84">
        <v>10</v>
      </c>
    </row>
    <row r="76" spans="1:10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65"/>
      <c r="G76" s="66"/>
      <c r="H76" s="43"/>
      <c r="I76" s="36"/>
      <c r="J76" s="84"/>
    </row>
    <row r="77" spans="1:10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65"/>
      <c r="G77" s="66"/>
      <c r="H77" s="43"/>
      <c r="I77" s="36"/>
      <c r="J77" s="84"/>
    </row>
    <row r="78" spans="1:10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65"/>
      <c r="G78" s="66"/>
      <c r="H78" s="43"/>
      <c r="I78" s="36"/>
      <c r="J78" s="84"/>
    </row>
    <row r="79" spans="1:10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65"/>
      <c r="G79" s="6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65" t="s">
        <v>114</v>
      </c>
      <c r="G80" s="66">
        <v>9001</v>
      </c>
      <c r="H80" s="48" t="s">
        <v>225</v>
      </c>
      <c r="I80" s="36" t="s">
        <v>57</v>
      </c>
      <c r="J80" s="85">
        <v>9</v>
      </c>
    </row>
    <row r="81" spans="1:10" ht="22.5" customHeight="1" x14ac:dyDescent="0.25">
      <c r="A81" s="31"/>
      <c r="C81" s="75"/>
      <c r="D81" s="76" t="str">
        <f>D80</f>
        <v>Fri</v>
      </c>
      <c r="E81" s="45">
        <f>E80</f>
        <v>44365</v>
      </c>
      <c r="F81" s="65"/>
      <c r="G81" s="66"/>
      <c r="H81" s="48"/>
      <c r="I81" s="36"/>
      <c r="J81" s="85"/>
    </row>
    <row r="82" spans="1:10" ht="22.5" customHeight="1" x14ac:dyDescent="0.25">
      <c r="A82" s="31"/>
      <c r="C82" s="75"/>
      <c r="D82" s="76" t="str">
        <f t="shared" ref="D82:E84" si="23">D81</f>
        <v>Fri</v>
      </c>
      <c r="E82" s="45">
        <f t="shared" si="23"/>
        <v>44365</v>
      </c>
      <c r="F82" s="65"/>
      <c r="G82" s="66"/>
      <c r="H82" s="48"/>
      <c r="I82" s="36"/>
      <c r="J82" s="85"/>
    </row>
    <row r="83" spans="1:10" ht="22.5" customHeight="1" x14ac:dyDescent="0.25">
      <c r="A83" s="31"/>
      <c r="C83" s="75"/>
      <c r="D83" s="76" t="str">
        <f t="shared" si="23"/>
        <v>Fri</v>
      </c>
      <c r="E83" s="45">
        <f t="shared" si="23"/>
        <v>44365</v>
      </c>
      <c r="F83" s="65"/>
      <c r="G83" s="66"/>
      <c r="H83" s="48"/>
      <c r="I83" s="36"/>
      <c r="J83" s="85"/>
    </row>
    <row r="84" spans="1:10" ht="22.5" customHeight="1" x14ac:dyDescent="0.25">
      <c r="A84" s="31"/>
      <c r="C84" s="75"/>
      <c r="D84" s="76" t="str">
        <f t="shared" si="23"/>
        <v>Fri</v>
      </c>
      <c r="E84" s="45">
        <f t="shared" si="23"/>
        <v>44365</v>
      </c>
      <c r="F84" s="65"/>
      <c r="G84" s="66"/>
      <c r="H84" s="48"/>
      <c r="I84" s="36"/>
      <c r="J84" s="85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/>
      <c r="G85" s="66"/>
      <c r="H85" s="67"/>
      <c r="I85" s="36"/>
      <c r="J85" s="86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65"/>
      <c r="G86" s="66"/>
      <c r="H86" s="43"/>
      <c r="I86" s="36"/>
      <c r="J86" s="84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65" t="s">
        <v>114</v>
      </c>
      <c r="G87" s="66">
        <v>9001</v>
      </c>
      <c r="H87" s="48" t="s">
        <v>226</v>
      </c>
      <c r="I87" s="36" t="s">
        <v>57</v>
      </c>
      <c r="J87" s="85">
        <v>10.5</v>
      </c>
    </row>
    <row r="88" spans="1:10" ht="22.5" customHeight="1" x14ac:dyDescent="0.25">
      <c r="A88" s="31"/>
      <c r="C88" s="75"/>
      <c r="D88" s="76" t="str">
        <f>D87</f>
        <v>Mo</v>
      </c>
      <c r="E88" s="45">
        <f>E87</f>
        <v>44368</v>
      </c>
      <c r="F88" s="65"/>
      <c r="G88" s="66"/>
      <c r="H88" s="48"/>
      <c r="I88" s="36"/>
      <c r="J88" s="85"/>
    </row>
    <row r="89" spans="1:10" ht="22.5" customHeight="1" x14ac:dyDescent="0.25">
      <c r="A89" s="31"/>
      <c r="C89" s="75"/>
      <c r="D89" s="76" t="str">
        <f t="shared" ref="D89:E91" si="24">D88</f>
        <v>Mo</v>
      </c>
      <c r="E89" s="45">
        <f t="shared" si="24"/>
        <v>44368</v>
      </c>
      <c r="F89" s="65"/>
      <c r="G89" s="66"/>
      <c r="H89" s="48"/>
      <c r="I89" s="36"/>
      <c r="J89" s="85"/>
    </row>
    <row r="90" spans="1:10" ht="22.5" customHeight="1" x14ac:dyDescent="0.25">
      <c r="A90" s="31"/>
      <c r="C90" s="75"/>
      <c r="D90" s="76" t="str">
        <f t="shared" si="24"/>
        <v>Mo</v>
      </c>
      <c r="E90" s="45">
        <f t="shared" si="24"/>
        <v>44368</v>
      </c>
      <c r="F90" s="65"/>
      <c r="G90" s="66"/>
      <c r="H90" s="48"/>
      <c r="I90" s="36"/>
      <c r="J90" s="85"/>
    </row>
    <row r="91" spans="1:10" ht="22.5" customHeight="1" x14ac:dyDescent="0.25">
      <c r="A91" s="31"/>
      <c r="C91" s="75"/>
      <c r="D91" s="76" t="str">
        <f t="shared" si="24"/>
        <v>Mo</v>
      </c>
      <c r="E91" s="45">
        <f t="shared" si="24"/>
        <v>44368</v>
      </c>
      <c r="F91" s="65"/>
      <c r="G91" s="66"/>
      <c r="H91" s="48"/>
      <c r="I91" s="36"/>
      <c r="J91" s="85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65" t="s">
        <v>114</v>
      </c>
      <c r="G92" s="66">
        <v>9001</v>
      </c>
      <c r="H92" s="43" t="s">
        <v>227</v>
      </c>
      <c r="I92" s="36" t="s">
        <v>57</v>
      </c>
      <c r="J92" s="84">
        <v>9.5</v>
      </c>
    </row>
    <row r="93" spans="1:10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65"/>
      <c r="G93" s="66"/>
      <c r="H93" s="43"/>
      <c r="I93" s="36"/>
      <c r="J93" s="84"/>
    </row>
    <row r="94" spans="1:10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65"/>
      <c r="G94" s="66"/>
      <c r="H94" s="43"/>
      <c r="I94" s="36"/>
      <c r="J94" s="84"/>
    </row>
    <row r="95" spans="1:10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65"/>
      <c r="G95" s="66"/>
      <c r="H95" s="43"/>
      <c r="I95" s="36"/>
      <c r="J95" s="84"/>
    </row>
    <row r="96" spans="1:10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65"/>
      <c r="G96" s="6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65"/>
      <c r="G97" s="6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65" t="s">
        <v>114</v>
      </c>
      <c r="G98" s="66">
        <v>9001</v>
      </c>
      <c r="H98" s="70" t="s">
        <v>228</v>
      </c>
      <c r="I98" s="36" t="s">
        <v>57</v>
      </c>
      <c r="J98" s="85">
        <v>7.5</v>
      </c>
    </row>
    <row r="99" spans="1:10" ht="22.5" customHeight="1" x14ac:dyDescent="0.25">
      <c r="A99" s="31"/>
      <c r="C99" s="75"/>
      <c r="D99" s="76" t="str">
        <f>D98</f>
        <v>Wed</v>
      </c>
      <c r="E99" s="45">
        <f>E98</f>
        <v>44370</v>
      </c>
      <c r="F99" s="65" t="s">
        <v>114</v>
      </c>
      <c r="G99" s="66">
        <v>9001</v>
      </c>
      <c r="H99" s="70" t="s">
        <v>229</v>
      </c>
      <c r="I99" s="36" t="s">
        <v>57</v>
      </c>
      <c r="J99" s="85">
        <v>2.5</v>
      </c>
    </row>
    <row r="100" spans="1:10" ht="22.5" customHeight="1" x14ac:dyDescent="0.25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65"/>
      <c r="G100" s="66"/>
      <c r="H100" s="70"/>
      <c r="I100" s="36"/>
      <c r="J100" s="85"/>
    </row>
    <row r="101" spans="1:10" ht="22.5" customHeight="1" x14ac:dyDescent="0.25">
      <c r="A101" s="31"/>
      <c r="C101" s="75"/>
      <c r="D101" s="76" t="str">
        <f t="shared" si="26"/>
        <v>Wed</v>
      </c>
      <c r="E101" s="45">
        <f t="shared" si="27"/>
        <v>44370</v>
      </c>
      <c r="F101" s="65"/>
      <c r="G101" s="66"/>
      <c r="H101" s="70"/>
      <c r="I101" s="36"/>
      <c r="J101" s="85"/>
    </row>
    <row r="102" spans="1:10" ht="22.5" customHeight="1" x14ac:dyDescent="0.25">
      <c r="A102" s="31"/>
      <c r="C102" s="75"/>
      <c r="D102" s="76" t="str">
        <f t="shared" si="26"/>
        <v>Wed</v>
      </c>
      <c r="E102" s="45">
        <f t="shared" si="27"/>
        <v>44370</v>
      </c>
      <c r="F102" s="65"/>
      <c r="G102" s="66"/>
      <c r="H102" s="70"/>
      <c r="I102" s="36"/>
      <c r="J102" s="85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65" t="s">
        <v>114</v>
      </c>
      <c r="G103" s="66">
        <v>9001</v>
      </c>
      <c r="H103" s="43" t="s">
        <v>230</v>
      </c>
      <c r="I103" s="36" t="s">
        <v>57</v>
      </c>
      <c r="J103" s="84">
        <v>8</v>
      </c>
    </row>
    <row r="104" spans="1:10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65"/>
      <c r="G104" s="66"/>
      <c r="H104" s="43"/>
      <c r="I104" s="36"/>
      <c r="J104" s="84"/>
    </row>
    <row r="105" spans="1:10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65"/>
      <c r="G105" s="66"/>
      <c r="H105" s="43"/>
      <c r="I105" s="36"/>
      <c r="J105" s="84"/>
    </row>
    <row r="106" spans="1:10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65"/>
      <c r="G106" s="6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65"/>
      <c r="G107" s="6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65" t="s">
        <v>114</v>
      </c>
      <c r="G108" s="66">
        <v>9001</v>
      </c>
      <c r="H108" s="48" t="s">
        <v>231</v>
      </c>
      <c r="I108" s="36" t="s">
        <v>57</v>
      </c>
      <c r="J108" s="85">
        <v>12</v>
      </c>
    </row>
    <row r="109" spans="1:10" ht="22.5" customHeight="1" x14ac:dyDescent="0.25">
      <c r="A109" s="31"/>
      <c r="C109" s="75"/>
      <c r="D109" s="76" t="str">
        <f>D108</f>
        <v>Fri</v>
      </c>
      <c r="E109" s="45">
        <f>E108</f>
        <v>44372</v>
      </c>
      <c r="F109" s="65"/>
      <c r="G109" s="66"/>
      <c r="H109" s="48"/>
      <c r="I109" s="36"/>
      <c r="J109" s="85"/>
    </row>
    <row r="110" spans="1:10" ht="22.5" customHeight="1" x14ac:dyDescent="0.25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65"/>
      <c r="G110" s="66"/>
      <c r="H110" s="48"/>
      <c r="I110" s="36"/>
      <c r="J110" s="85"/>
    </row>
    <row r="111" spans="1:10" ht="22.5" customHeight="1" x14ac:dyDescent="0.25">
      <c r="A111" s="31"/>
      <c r="C111" s="75"/>
      <c r="D111" s="76" t="str">
        <f t="shared" si="31"/>
        <v>Fri</v>
      </c>
      <c r="E111" s="45">
        <f t="shared" si="31"/>
        <v>44372</v>
      </c>
      <c r="F111" s="65"/>
      <c r="G111" s="66"/>
      <c r="H111" s="48"/>
      <c r="I111" s="36"/>
      <c r="J111" s="85"/>
    </row>
    <row r="112" spans="1:10" ht="22.5" customHeight="1" x14ac:dyDescent="0.25">
      <c r="A112" s="31"/>
      <c r="C112" s="75"/>
      <c r="D112" s="76" t="str">
        <f t="shared" si="31"/>
        <v>Fri</v>
      </c>
      <c r="E112" s="45">
        <f t="shared" si="31"/>
        <v>44372</v>
      </c>
      <c r="F112" s="65"/>
      <c r="G112" s="66"/>
      <c r="H112" s="48"/>
      <c r="I112" s="36"/>
      <c r="J112" s="85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 t="s">
        <v>114</v>
      </c>
      <c r="G113" s="66">
        <v>9001</v>
      </c>
      <c r="H113" s="67" t="s">
        <v>232</v>
      </c>
      <c r="I113" s="36" t="s">
        <v>170</v>
      </c>
      <c r="J113" s="86">
        <v>3</v>
      </c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65"/>
      <c r="G114" s="66"/>
      <c r="H114" s="43"/>
      <c r="I114" s="36"/>
      <c r="J114" s="84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65" t="s">
        <v>114</v>
      </c>
      <c r="G115" s="66">
        <v>9001</v>
      </c>
      <c r="H115" s="171" t="s">
        <v>233</v>
      </c>
      <c r="I115" s="36" t="s">
        <v>57</v>
      </c>
      <c r="J115" s="85">
        <v>10.5</v>
      </c>
    </row>
    <row r="116" spans="1:10" ht="22.5" customHeight="1" x14ac:dyDescent="0.25">
      <c r="A116" s="31"/>
      <c r="C116" s="75"/>
      <c r="D116" s="76" t="str">
        <f>D115</f>
        <v>Mo</v>
      </c>
      <c r="E116" s="45">
        <f>E115</f>
        <v>44375</v>
      </c>
      <c r="F116" s="65"/>
      <c r="G116" s="66"/>
      <c r="H116" s="51"/>
      <c r="I116" s="36"/>
      <c r="J116" s="85"/>
    </row>
    <row r="117" spans="1:10" ht="22.5" customHeight="1" x14ac:dyDescent="0.25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65"/>
      <c r="G117" s="66"/>
      <c r="H117" s="51"/>
      <c r="I117" s="36"/>
      <c r="J117" s="85"/>
    </row>
    <row r="118" spans="1:10" ht="22.5" customHeight="1" x14ac:dyDescent="0.25">
      <c r="A118" s="31"/>
      <c r="C118" s="75"/>
      <c r="D118" s="76" t="str">
        <f t="shared" si="32"/>
        <v>Mo</v>
      </c>
      <c r="E118" s="45">
        <f t="shared" si="32"/>
        <v>44375</v>
      </c>
      <c r="F118" s="65"/>
      <c r="G118" s="66"/>
      <c r="H118" s="51"/>
      <c r="I118" s="36"/>
      <c r="J118" s="85"/>
    </row>
    <row r="119" spans="1:10" ht="22.5" customHeight="1" x14ac:dyDescent="0.25">
      <c r="A119" s="31"/>
      <c r="C119" s="75"/>
      <c r="D119" s="76" t="str">
        <f t="shared" si="32"/>
        <v>Mo</v>
      </c>
      <c r="E119" s="45">
        <f t="shared" si="32"/>
        <v>44375</v>
      </c>
      <c r="F119" s="65"/>
      <c r="G119" s="66"/>
      <c r="H119" s="51"/>
      <c r="I119" s="36"/>
      <c r="J119" s="85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65" t="s">
        <v>114</v>
      </c>
      <c r="G120" s="66">
        <v>9015</v>
      </c>
      <c r="H120" s="43" t="s">
        <v>234</v>
      </c>
      <c r="I120" s="36"/>
      <c r="J120" s="84"/>
    </row>
    <row r="121" spans="1:10" ht="22.5" customHeight="1" x14ac:dyDescent="0.25">
      <c r="A121" s="31"/>
      <c r="C121" s="75"/>
      <c r="D121" s="73" t="str">
        <f>D120</f>
        <v>Tue</v>
      </c>
      <c r="E121" s="34">
        <f>E120</f>
        <v>44376</v>
      </c>
      <c r="F121" s="65" t="s">
        <v>114</v>
      </c>
      <c r="G121" s="66">
        <v>9001</v>
      </c>
      <c r="H121" s="43" t="s">
        <v>235</v>
      </c>
      <c r="I121" s="36" t="s">
        <v>57</v>
      </c>
      <c r="J121" s="84">
        <v>6</v>
      </c>
    </row>
    <row r="122" spans="1:10" ht="22.5" customHeight="1" x14ac:dyDescent="0.25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65"/>
      <c r="G122" s="66"/>
      <c r="H122" s="43"/>
      <c r="I122" s="36"/>
      <c r="J122" s="84"/>
    </row>
    <row r="123" spans="1:10" ht="22.5" customHeight="1" x14ac:dyDescent="0.25">
      <c r="A123" s="31"/>
      <c r="C123" s="75"/>
      <c r="D123" s="73" t="str">
        <f t="shared" si="33"/>
        <v>Tue</v>
      </c>
      <c r="E123" s="34">
        <f t="shared" si="33"/>
        <v>44376</v>
      </c>
      <c r="F123" s="65"/>
      <c r="G123" s="66"/>
      <c r="H123" s="43"/>
      <c r="I123" s="36"/>
      <c r="J123" s="84"/>
    </row>
    <row r="124" spans="1:10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65"/>
      <c r="G124" s="6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65" t="s">
        <v>114</v>
      </c>
      <c r="G125" s="66">
        <v>9001</v>
      </c>
      <c r="H125" s="70" t="s">
        <v>236</v>
      </c>
      <c r="I125" s="36" t="s">
        <v>57</v>
      </c>
      <c r="J125" s="85">
        <v>5</v>
      </c>
    </row>
    <row r="126" spans="1:10" ht="22.5" customHeight="1" x14ac:dyDescent="0.25">
      <c r="A126" s="31"/>
      <c r="C126" s="75"/>
      <c r="D126" s="94" t="str">
        <f>D125</f>
        <v>Wed</v>
      </c>
      <c r="E126" s="95">
        <f>E125</f>
        <v>44377</v>
      </c>
      <c r="F126" s="65" t="s">
        <v>114</v>
      </c>
      <c r="G126" s="66">
        <v>9001</v>
      </c>
      <c r="H126" s="96" t="s">
        <v>237</v>
      </c>
      <c r="I126" s="36" t="s">
        <v>57</v>
      </c>
      <c r="J126" s="97">
        <v>2</v>
      </c>
    </row>
    <row r="127" spans="1:10" ht="22.5" customHeight="1" x14ac:dyDescent="0.25">
      <c r="A127" s="31"/>
      <c r="C127" s="75"/>
      <c r="D127" s="94" t="str">
        <f t="shared" ref="D127:D129" si="34">D126</f>
        <v>Wed</v>
      </c>
      <c r="E127" s="95">
        <f t="shared" ref="E127:E129" si="35">E126</f>
        <v>44377</v>
      </c>
      <c r="F127" s="65" t="s">
        <v>114</v>
      </c>
      <c r="G127" s="66">
        <v>9001</v>
      </c>
      <c r="H127" s="96" t="s">
        <v>229</v>
      </c>
      <c r="I127" s="36" t="s">
        <v>57</v>
      </c>
      <c r="J127" s="97">
        <v>2</v>
      </c>
    </row>
    <row r="128" spans="1:10" ht="21.75" customHeight="1" x14ac:dyDescent="0.25">
      <c r="A128" s="31"/>
      <c r="C128" s="75"/>
      <c r="D128" s="94" t="str">
        <f t="shared" si="34"/>
        <v>Wed</v>
      </c>
      <c r="E128" s="95">
        <f t="shared" si="35"/>
        <v>44377</v>
      </c>
      <c r="F128" s="65"/>
      <c r="G128" s="66"/>
      <c r="H128" s="96"/>
      <c r="I128" s="36"/>
      <c r="J128" s="97"/>
    </row>
    <row r="129" spans="1:10" ht="21.75" customHeight="1" thickBot="1" x14ac:dyDescent="0.3">
      <c r="A129" s="31"/>
      <c r="C129" s="80"/>
      <c r="D129" s="98" t="str">
        <f t="shared" si="34"/>
        <v>Wed</v>
      </c>
      <c r="E129" s="99">
        <f t="shared" si="35"/>
        <v>44377</v>
      </c>
      <c r="F129" s="65"/>
      <c r="G129" s="66"/>
      <c r="H129" s="100"/>
      <c r="I129" s="36"/>
      <c r="J129" s="101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25" type="noConversion"/>
  <conditionalFormatting sqref="C11:C124">
    <cfRule type="expression" dxfId="22" priority="37" stopIfTrue="1">
      <formula>IF($A11=1,B11,)</formula>
    </cfRule>
    <cfRule type="expression" dxfId="21" priority="38" stopIfTrue="1">
      <formula>IF($A11="",B11,)</formula>
    </cfRule>
  </conditionalFormatting>
  <conditionalFormatting sqref="E11:E15">
    <cfRule type="expression" dxfId="20" priority="39" stopIfTrue="1">
      <formula>IF($A11="",B11,"")</formula>
    </cfRule>
  </conditionalFormatting>
  <conditionalFormatting sqref="E16:E124">
    <cfRule type="expression" dxfId="19" priority="40" stopIfTrue="1">
      <formula>IF($A16&lt;&gt;1,B16,"")</formula>
    </cfRule>
  </conditionalFormatting>
  <conditionalFormatting sqref="D11:D124">
    <cfRule type="expression" dxfId="18" priority="41" stopIfTrue="1">
      <formula>IF($A11="",B11,)</formula>
    </cfRule>
  </conditionalFormatting>
  <conditionalFormatting sqref="G13:G15">
    <cfRule type="expression" dxfId="17" priority="42" stopIfTrue="1">
      <formula>#REF!="Freelancer"</formula>
    </cfRule>
    <cfRule type="expression" dxfId="16" priority="43" stopIfTrue="1">
      <formula>#REF!="DTC Int. Staff"</formula>
    </cfRule>
  </conditionalFormatting>
  <conditionalFormatting sqref="C125:C129">
    <cfRule type="expression" dxfId="15" priority="21" stopIfTrue="1">
      <formula>IF($A125=1,B125,)</formula>
    </cfRule>
    <cfRule type="expression" dxfId="14" priority="22" stopIfTrue="1">
      <formula>IF($A125="",B125,)</formula>
    </cfRule>
  </conditionalFormatting>
  <conditionalFormatting sqref="D125:D129">
    <cfRule type="expression" dxfId="13" priority="23" stopIfTrue="1">
      <formula>IF($A125="",B125,)</formula>
    </cfRule>
  </conditionalFormatting>
  <conditionalFormatting sqref="E125:E129">
    <cfRule type="expression" dxfId="12" priority="20" stopIfTrue="1">
      <formula>IF($A125&lt;&gt;1,B125,"")</formula>
    </cfRule>
  </conditionalFormatting>
  <conditionalFormatting sqref="G1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6:G12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6:G12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Time-C59</cp:lastModifiedBy>
  <dcterms:created xsi:type="dcterms:W3CDTF">2006-02-12T14:53:28Z</dcterms:created>
  <dcterms:modified xsi:type="dcterms:W3CDTF">2021-07-06T11:09:23Z</dcterms:modified>
</cp:coreProperties>
</file>