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VCM8\Documents\TimeSheet_Wissada P\"/>
    </mc:Choice>
  </mc:AlternateContent>
  <xr:revisionPtr revIDLastSave="0" documentId="13_ncr:1_{1740E7D8-0315-4082-8B2C-B93DB7FC8EB0}" xr6:coauthVersionLast="47" xr6:coauthVersionMax="47" xr10:uidLastSave="{00000000-0000-0000-0000-000000000000}"/>
  <bookViews>
    <workbookView xWindow="-120" yWindow="-120" windowWidth="20730" windowHeight="11160" tabRatio="766" firstSheet="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</workbook>
</file>

<file path=xl/calcChain.xml><?xml version="1.0" encoding="utf-8"?>
<calcChain xmlns="http://schemas.openxmlformats.org/spreadsheetml/2006/main">
  <c r="I8" i="44" l="1"/>
  <c r="J8" i="44" s="1"/>
  <c r="I8" i="43"/>
  <c r="J8" i="43" s="1"/>
  <c r="F5" i="48"/>
  <c r="F4" i="48"/>
  <c r="F3" i="48"/>
  <c r="F5" i="47"/>
  <c r="F4" i="47"/>
  <c r="F3" i="47"/>
  <c r="F5" i="46"/>
  <c r="F4" i="46"/>
  <c r="F3" i="46"/>
  <c r="F5" i="45"/>
  <c r="F4" i="45"/>
  <c r="F3" i="45"/>
  <c r="F5" i="44"/>
  <c r="F4" i="44"/>
  <c r="F3" i="44"/>
  <c r="J8" i="42"/>
  <c r="I8" i="42"/>
  <c r="I8" i="46"/>
  <c r="F5" i="43"/>
  <c r="F4" i="43"/>
  <c r="F3" i="43"/>
  <c r="A125" i="48"/>
  <c r="E11" i="48"/>
  <c r="I8" i="48"/>
  <c r="J8" i="48" s="1"/>
  <c r="A130" i="47"/>
  <c r="D126" i="47"/>
  <c r="D127" i="47" s="1"/>
  <c r="D128" i="47" s="1"/>
  <c r="D129" i="47" s="1"/>
  <c r="D125" i="47"/>
  <c r="A125" i="47"/>
  <c r="E17" i="47"/>
  <c r="E18" i="47" s="1"/>
  <c r="E19" i="47" s="1"/>
  <c r="E20" i="47" s="1"/>
  <c r="E16" i="47"/>
  <c r="B16" i="47" s="1"/>
  <c r="D16" i="47" s="1"/>
  <c r="D17" i="47" s="1"/>
  <c r="D18" i="47" s="1"/>
  <c r="D19" i="47" s="1"/>
  <c r="D20" i="47" s="1"/>
  <c r="E12" i="47"/>
  <c r="E13" i="47" s="1"/>
  <c r="E14" i="47" s="1"/>
  <c r="E15" i="47" s="1"/>
  <c r="E11" i="47"/>
  <c r="B11" i="47"/>
  <c r="B10" i="47"/>
  <c r="I8" i="47"/>
  <c r="J8" i="47" s="1"/>
  <c r="D126" i="46"/>
  <c r="A126" i="46"/>
  <c r="D125" i="46"/>
  <c r="A125" i="46"/>
  <c r="E11" i="46"/>
  <c r="J8" i="46"/>
  <c r="A125" i="45"/>
  <c r="E28" i="45"/>
  <c r="E26" i="45"/>
  <c r="E27" i="45" s="1"/>
  <c r="B27" i="45" s="1"/>
  <c r="B26" i="45"/>
  <c r="D23" i="45"/>
  <c r="D24" i="45" s="1"/>
  <c r="D25" i="45" s="1"/>
  <c r="E22" i="45"/>
  <c r="E23" i="45" s="1"/>
  <c r="E24" i="45" s="1"/>
  <c r="E25" i="45" s="1"/>
  <c r="B21" i="45"/>
  <c r="D21" i="45" s="1"/>
  <c r="D22" i="45" s="1"/>
  <c r="D18" i="45"/>
  <c r="D19" i="45" s="1"/>
  <c r="D20" i="45" s="1"/>
  <c r="E16" i="45"/>
  <c r="E21" i="45" s="1"/>
  <c r="D16" i="45"/>
  <c r="D17" i="45" s="1"/>
  <c r="B16" i="45"/>
  <c r="A16" i="45"/>
  <c r="E12" i="45"/>
  <c r="E13" i="45" s="1"/>
  <c r="E14" i="45" s="1"/>
  <c r="E15" i="45" s="1"/>
  <c r="E11" i="45"/>
  <c r="D11" i="45"/>
  <c r="D12" i="45" s="1"/>
  <c r="D13" i="45" s="1"/>
  <c r="D14" i="45" s="1"/>
  <c r="D15" i="45" s="1"/>
  <c r="B11" i="45"/>
  <c r="A11" i="45" s="1"/>
  <c r="B10" i="45"/>
  <c r="I8" i="45"/>
  <c r="J8" i="45" s="1"/>
  <c r="A76" i="44"/>
  <c r="E11" i="44"/>
  <c r="B11" i="44" s="1"/>
  <c r="D11" i="44" s="1"/>
  <c r="D82" i="43"/>
  <c r="D83" i="43" s="1"/>
  <c r="A82" i="43"/>
  <c r="E11" i="43"/>
  <c r="B11" i="43" s="1"/>
  <c r="B10" i="44" l="1"/>
  <c r="E12" i="44"/>
  <c r="E13" i="44" s="1"/>
  <c r="E14" i="44" s="1"/>
  <c r="E12" i="43"/>
  <c r="E13" i="43" s="1"/>
  <c r="E14" i="43" s="1"/>
  <c r="E15" i="43"/>
  <c r="E16" i="43" s="1"/>
  <c r="B10" i="43"/>
  <c r="D11" i="43"/>
  <c r="D12" i="43" s="1"/>
  <c r="D13" i="43" s="1"/>
  <c r="D14" i="43" s="1"/>
  <c r="A11" i="43"/>
  <c r="D27" i="45"/>
  <c r="A27" i="45"/>
  <c r="A11" i="44"/>
  <c r="A26" i="45"/>
  <c r="D26" i="45"/>
  <c r="B11" i="48"/>
  <c r="E16" i="48"/>
  <c r="B10" i="48"/>
  <c r="E33" i="45"/>
  <c r="B28" i="45"/>
  <c r="E29" i="45"/>
  <c r="E30" i="45" s="1"/>
  <c r="E31" i="45" s="1"/>
  <c r="E32" i="45" s="1"/>
  <c r="E12" i="48"/>
  <c r="E13" i="48" s="1"/>
  <c r="E14" i="48" s="1"/>
  <c r="E15" i="48" s="1"/>
  <c r="D11" i="47"/>
  <c r="D12" i="47" s="1"/>
  <c r="D13" i="47" s="1"/>
  <c r="D14" i="47" s="1"/>
  <c r="D15" i="47" s="1"/>
  <c r="A11" i="47"/>
  <c r="A21" i="45"/>
  <c r="B11" i="46"/>
  <c r="E16" i="46"/>
  <c r="B10" i="46"/>
  <c r="E12" i="46"/>
  <c r="E13" i="46" s="1"/>
  <c r="E14" i="46" s="1"/>
  <c r="E15" i="46" s="1"/>
  <c r="E17" i="45"/>
  <c r="E18" i="45" s="1"/>
  <c r="E19" i="45" s="1"/>
  <c r="E20" i="45" s="1"/>
  <c r="E21" i="47"/>
  <c r="E15" i="44" l="1"/>
  <c r="B15" i="44" s="1"/>
  <c r="B12" i="44"/>
  <c r="D12" i="44" s="1"/>
  <c r="D13" i="44" s="1"/>
  <c r="D14" i="44" s="1"/>
  <c r="E17" i="43"/>
  <c r="B15" i="43"/>
  <c r="E17" i="48"/>
  <c r="E18" i="48" s="1"/>
  <c r="E19" i="48" s="1"/>
  <c r="E20" i="48" s="1"/>
  <c r="B16" i="48"/>
  <c r="E21" i="48"/>
  <c r="D11" i="48"/>
  <c r="D12" i="48" s="1"/>
  <c r="D13" i="48" s="1"/>
  <c r="D14" i="48" s="1"/>
  <c r="D15" i="48" s="1"/>
  <c r="A11" i="48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A28" i="45"/>
  <c r="D28" i="45"/>
  <c r="D29" i="45" s="1"/>
  <c r="D30" i="45" s="1"/>
  <c r="D31" i="45" s="1"/>
  <c r="D32" i="45" s="1"/>
  <c r="E17" i="46"/>
  <c r="B16" i="46"/>
  <c r="E38" i="45"/>
  <c r="E34" i="45"/>
  <c r="E35" i="45" s="1"/>
  <c r="E36" i="45" s="1"/>
  <c r="E37" i="45" s="1"/>
  <c r="B33" i="45"/>
  <c r="D11" i="46"/>
  <c r="D12" i="46" s="1"/>
  <c r="D13" i="46" s="1"/>
  <c r="D14" i="46" s="1"/>
  <c r="D15" i="46" s="1"/>
  <c r="A11" i="46"/>
  <c r="A12" i="44" l="1"/>
  <c r="E18" i="44"/>
  <c r="E20" i="44" s="1"/>
  <c r="E16" i="44"/>
  <c r="E17" i="44" s="1"/>
  <c r="A15" i="43"/>
  <c r="D15" i="43"/>
  <c r="D16" i="43" s="1"/>
  <c r="B17" i="43"/>
  <c r="E18" i="43"/>
  <c r="B26" i="47"/>
  <c r="E27" i="47"/>
  <c r="E28" i="47" s="1"/>
  <c r="E29" i="47" s="1"/>
  <c r="E30" i="47" s="1"/>
  <c r="E31" i="47"/>
  <c r="B17" i="46"/>
  <c r="E18" i="46"/>
  <c r="D15" i="44"/>
  <c r="D16" i="44" s="1"/>
  <c r="D17" i="44" s="1"/>
  <c r="A15" i="44"/>
  <c r="E43" i="45"/>
  <c r="E39" i="45"/>
  <c r="E40" i="45" s="1"/>
  <c r="E41" i="45" s="1"/>
  <c r="E42" i="45" s="1"/>
  <c r="B38" i="45"/>
  <c r="D16" i="46"/>
  <c r="A16" i="46"/>
  <c r="D33" i="45"/>
  <c r="D34" i="45" s="1"/>
  <c r="D35" i="45" s="1"/>
  <c r="D36" i="45" s="1"/>
  <c r="D37" i="45" s="1"/>
  <c r="A33" i="45"/>
  <c r="B21" i="48"/>
  <c r="E26" i="48"/>
  <c r="E22" i="48"/>
  <c r="E23" i="48" s="1"/>
  <c r="E24" i="48" s="1"/>
  <c r="E25" i="48" s="1"/>
  <c r="D16" i="48"/>
  <c r="D17" i="48" s="1"/>
  <c r="D18" i="48" s="1"/>
  <c r="D19" i="48" s="1"/>
  <c r="D20" i="48" s="1"/>
  <c r="A16" i="48"/>
  <c r="E19" i="44" l="1"/>
  <c r="B18" i="44"/>
  <c r="D18" i="44" s="1"/>
  <c r="D19" i="44" s="1"/>
  <c r="E19" i="43"/>
  <c r="B18" i="43"/>
  <c r="A17" i="43"/>
  <c r="D17" i="43"/>
  <c r="E19" i="46"/>
  <c r="E20" i="46" s="1"/>
  <c r="E21" i="46" s="1"/>
  <c r="E22" i="46" s="1"/>
  <c r="B18" i="46"/>
  <c r="E23" i="46"/>
  <c r="D17" i="46"/>
  <c r="A17" i="46"/>
  <c r="E27" i="48"/>
  <c r="B26" i="48"/>
  <c r="D21" i="48"/>
  <c r="D22" i="48" s="1"/>
  <c r="D23" i="48" s="1"/>
  <c r="D24" i="48" s="1"/>
  <c r="D25" i="48" s="1"/>
  <c r="A21" i="48"/>
  <c r="E23" i="44"/>
  <c r="E21" i="44"/>
  <c r="E22" i="44" s="1"/>
  <c r="B20" i="44"/>
  <c r="E32" i="47"/>
  <c r="E33" i="47" s="1"/>
  <c r="E34" i="47" s="1"/>
  <c r="E35" i="47" s="1"/>
  <c r="B31" i="47"/>
  <c r="E36" i="47"/>
  <c r="D38" i="45"/>
  <c r="D39" i="45" s="1"/>
  <c r="D40" i="45" s="1"/>
  <c r="D41" i="45" s="1"/>
  <c r="D42" i="45" s="1"/>
  <c r="A38" i="45"/>
  <c r="B43" i="45"/>
  <c r="E48" i="45"/>
  <c r="E44" i="45"/>
  <c r="E45" i="45" s="1"/>
  <c r="E46" i="45" s="1"/>
  <c r="E47" i="45" s="1"/>
  <c r="D26" i="47"/>
  <c r="D27" i="47" s="1"/>
  <c r="D28" i="47" s="1"/>
  <c r="D29" i="47" s="1"/>
  <c r="D30" i="47" s="1"/>
  <c r="A26" i="47"/>
  <c r="A18" i="44" l="1"/>
  <c r="E20" i="43"/>
  <c r="E21" i="43" s="1"/>
  <c r="E22" i="43" s="1"/>
  <c r="E23" i="43"/>
  <c r="B19" i="43"/>
  <c r="D18" i="43"/>
  <c r="A18" i="43"/>
  <c r="B27" i="48"/>
  <c r="E28" i="48"/>
  <c r="A26" i="48"/>
  <c r="D26" i="48"/>
  <c r="B36" i="47"/>
  <c r="E37" i="47"/>
  <c r="D31" i="47"/>
  <c r="D32" i="47" s="1"/>
  <c r="D33" i="47" s="1"/>
  <c r="D34" i="47" s="1"/>
  <c r="D35" i="47" s="1"/>
  <c r="A31" i="47"/>
  <c r="B23" i="46"/>
  <c r="E28" i="46"/>
  <c r="E24" i="46"/>
  <c r="E25" i="46" s="1"/>
  <c r="E26" i="46" s="1"/>
  <c r="E27" i="46" s="1"/>
  <c r="E53" i="45"/>
  <c r="E49" i="45"/>
  <c r="E50" i="45" s="1"/>
  <c r="E51" i="45" s="1"/>
  <c r="E52" i="45" s="1"/>
  <c r="B48" i="45"/>
  <c r="B23" i="44"/>
  <c r="E25" i="44"/>
  <c r="E24" i="44"/>
  <c r="A18" i="46"/>
  <c r="D18" i="46"/>
  <c r="D19" i="46" s="1"/>
  <c r="D20" i="46" s="1"/>
  <c r="D21" i="46" s="1"/>
  <c r="D22" i="46" s="1"/>
  <c r="D20" i="44"/>
  <c r="D21" i="44" s="1"/>
  <c r="D22" i="44" s="1"/>
  <c r="A20" i="44"/>
  <c r="A43" i="45"/>
  <c r="D43" i="45"/>
  <c r="D44" i="45" s="1"/>
  <c r="D45" i="45" s="1"/>
  <c r="D46" i="45" s="1"/>
  <c r="D47" i="45" s="1"/>
  <c r="D19" i="43" l="1"/>
  <c r="D20" i="43" s="1"/>
  <c r="D21" i="43" s="1"/>
  <c r="D22" i="43" s="1"/>
  <c r="A19" i="43"/>
  <c r="B23" i="43"/>
  <c r="E24" i="43"/>
  <c r="E25" i="43" s="1"/>
  <c r="E26" i="43"/>
  <c r="B53" i="45"/>
  <c r="E54" i="45"/>
  <c r="B37" i="47"/>
  <c r="E38" i="47"/>
  <c r="A48" i="45"/>
  <c r="D48" i="45"/>
  <c r="D49" i="45" s="1"/>
  <c r="D50" i="45" s="1"/>
  <c r="D51" i="45" s="1"/>
  <c r="D52" i="45" s="1"/>
  <c r="D36" i="47"/>
  <c r="A36" i="47"/>
  <c r="E26" i="44"/>
  <c r="B25" i="44"/>
  <c r="E29" i="46"/>
  <c r="E30" i="46" s="1"/>
  <c r="E31" i="46" s="1"/>
  <c r="E32" i="46" s="1"/>
  <c r="E33" i="46"/>
  <c r="B28" i="46"/>
  <c r="E29" i="48"/>
  <c r="E30" i="48" s="1"/>
  <c r="E31" i="48" s="1"/>
  <c r="E32" i="48" s="1"/>
  <c r="B28" i="48"/>
  <c r="E33" i="48"/>
  <c r="D23" i="44"/>
  <c r="D24" i="44" s="1"/>
  <c r="A23" i="44"/>
  <c r="D23" i="46"/>
  <c r="D24" i="46" s="1"/>
  <c r="D25" i="46" s="1"/>
  <c r="D26" i="46" s="1"/>
  <c r="D27" i="46" s="1"/>
  <c r="A23" i="46"/>
  <c r="D27" i="48"/>
  <c r="A27" i="48"/>
  <c r="B26" i="43" l="1"/>
  <c r="E28" i="43"/>
  <c r="E27" i="43"/>
  <c r="A23" i="43"/>
  <c r="D23" i="43"/>
  <c r="D24" i="43" s="1"/>
  <c r="D25" i="43" s="1"/>
  <c r="B33" i="46"/>
  <c r="E38" i="46"/>
  <c r="E34" i="46"/>
  <c r="E35" i="46" s="1"/>
  <c r="E36" i="46" s="1"/>
  <c r="E37" i="46" s="1"/>
  <c r="A25" i="44"/>
  <c r="D25" i="44"/>
  <c r="B26" i="44"/>
  <c r="E27" i="44"/>
  <c r="B38" i="47"/>
  <c r="E43" i="47"/>
  <c r="E39" i="47"/>
  <c r="E40" i="47" s="1"/>
  <c r="E41" i="47" s="1"/>
  <c r="E42" i="47" s="1"/>
  <c r="B33" i="48"/>
  <c r="E38" i="48"/>
  <c r="E34" i="48"/>
  <c r="E35" i="48" s="1"/>
  <c r="E36" i="48" s="1"/>
  <c r="E37" i="48" s="1"/>
  <c r="D37" i="47"/>
  <c r="A37" i="47"/>
  <c r="D28" i="48"/>
  <c r="D29" i="48" s="1"/>
  <c r="D30" i="48" s="1"/>
  <c r="D31" i="48" s="1"/>
  <c r="D32" i="48" s="1"/>
  <c r="A28" i="48"/>
  <c r="E55" i="45"/>
  <c r="B54" i="45"/>
  <c r="D28" i="46"/>
  <c r="D29" i="46" s="1"/>
  <c r="D30" i="46" s="1"/>
  <c r="D31" i="46" s="1"/>
  <c r="D32" i="46" s="1"/>
  <c r="A28" i="46"/>
  <c r="A53" i="45"/>
  <c r="D53" i="45"/>
  <c r="D26" i="43" l="1"/>
  <c r="D27" i="43" s="1"/>
  <c r="A26" i="43"/>
  <c r="E32" i="43"/>
  <c r="E29" i="43"/>
  <c r="E30" i="43" s="1"/>
  <c r="E31" i="43" s="1"/>
  <c r="B28" i="43"/>
  <c r="B55" i="45"/>
  <c r="E60" i="45"/>
  <c r="E56" i="45"/>
  <c r="E57" i="45" s="1"/>
  <c r="E58" i="45" s="1"/>
  <c r="E59" i="45" s="1"/>
  <c r="D26" i="44"/>
  <c r="A26" i="44"/>
  <c r="D33" i="48"/>
  <c r="D34" i="48" s="1"/>
  <c r="D35" i="48" s="1"/>
  <c r="D36" i="48" s="1"/>
  <c r="D37" i="48" s="1"/>
  <c r="A33" i="48"/>
  <c r="E44" i="47"/>
  <c r="E45" i="47" s="1"/>
  <c r="E46" i="47" s="1"/>
  <c r="E47" i="47" s="1"/>
  <c r="E48" i="47"/>
  <c r="B43" i="47"/>
  <c r="D54" i="45"/>
  <c r="A54" i="45"/>
  <c r="D38" i="47"/>
  <c r="D39" i="47" s="1"/>
  <c r="D40" i="47" s="1"/>
  <c r="D41" i="47" s="1"/>
  <c r="D42" i="47" s="1"/>
  <c r="A38" i="47"/>
  <c r="E39" i="46"/>
  <c r="E40" i="46" s="1"/>
  <c r="E41" i="46" s="1"/>
  <c r="E42" i="46" s="1"/>
  <c r="B38" i="46"/>
  <c r="E43" i="46"/>
  <c r="E39" i="48"/>
  <c r="E40" i="48" s="1"/>
  <c r="E41" i="48" s="1"/>
  <c r="E42" i="48" s="1"/>
  <c r="E43" i="48"/>
  <c r="B38" i="48"/>
  <c r="B27" i="44"/>
  <c r="E29" i="44"/>
  <c r="E28" i="44"/>
  <c r="A33" i="46"/>
  <c r="D33" i="46"/>
  <c r="D34" i="46" s="1"/>
  <c r="D35" i="46" s="1"/>
  <c r="D36" i="46" s="1"/>
  <c r="D37" i="46" s="1"/>
  <c r="A28" i="43" l="1"/>
  <c r="D28" i="43"/>
  <c r="D29" i="43" s="1"/>
  <c r="D30" i="43" s="1"/>
  <c r="D31" i="43" s="1"/>
  <c r="E33" i="43"/>
  <c r="E34" i="43" s="1"/>
  <c r="B32" i="43"/>
  <c r="E35" i="43"/>
  <c r="A38" i="48"/>
  <c r="D38" i="48"/>
  <c r="D39" i="48" s="1"/>
  <c r="D40" i="48" s="1"/>
  <c r="D41" i="48" s="1"/>
  <c r="D42" i="48" s="1"/>
  <c r="B43" i="48"/>
  <c r="E48" i="48"/>
  <c r="E44" i="48"/>
  <c r="E45" i="48" s="1"/>
  <c r="E46" i="48" s="1"/>
  <c r="E47" i="48" s="1"/>
  <c r="D38" i="46"/>
  <c r="D39" i="46" s="1"/>
  <c r="D40" i="46" s="1"/>
  <c r="D41" i="46" s="1"/>
  <c r="D42" i="46" s="1"/>
  <c r="A38" i="46"/>
  <c r="B48" i="47"/>
  <c r="E53" i="47"/>
  <c r="E49" i="47"/>
  <c r="E50" i="47" s="1"/>
  <c r="E51" i="47" s="1"/>
  <c r="E52" i="47" s="1"/>
  <c r="A43" i="47"/>
  <c r="D43" i="47"/>
  <c r="D44" i="47" s="1"/>
  <c r="D45" i="47" s="1"/>
  <c r="D46" i="47" s="1"/>
  <c r="D47" i="47" s="1"/>
  <c r="B43" i="46"/>
  <c r="E44" i="46"/>
  <c r="E30" i="44"/>
  <c r="B29" i="44"/>
  <c r="E65" i="45"/>
  <c r="E61" i="45"/>
  <c r="E62" i="45" s="1"/>
  <c r="E63" i="45" s="1"/>
  <c r="E64" i="45" s="1"/>
  <c r="B60" i="45"/>
  <c r="A27" i="44"/>
  <c r="D27" i="44"/>
  <c r="D28" i="44" s="1"/>
  <c r="A55" i="45"/>
  <c r="D55" i="45"/>
  <c r="D56" i="45" s="1"/>
  <c r="D57" i="45" s="1"/>
  <c r="D58" i="45" s="1"/>
  <c r="D59" i="45" s="1"/>
  <c r="B35" i="43" l="1"/>
  <c r="E36" i="43"/>
  <c r="A32" i="43"/>
  <c r="D32" i="43"/>
  <c r="D33" i="43" s="1"/>
  <c r="D34" i="43" s="1"/>
  <c r="D60" i="45"/>
  <c r="D61" i="45" s="1"/>
  <c r="D62" i="45" s="1"/>
  <c r="D63" i="45" s="1"/>
  <c r="D64" i="45" s="1"/>
  <c r="A60" i="45"/>
  <c r="B65" i="45"/>
  <c r="E66" i="45"/>
  <c r="E67" i="45" s="1"/>
  <c r="E68" i="45" s="1"/>
  <c r="E69" i="45" s="1"/>
  <c r="E70" i="45"/>
  <c r="D29" i="44"/>
  <c r="A29" i="44"/>
  <c r="E49" i="48"/>
  <c r="E50" i="48" s="1"/>
  <c r="E51" i="48" s="1"/>
  <c r="E52" i="48" s="1"/>
  <c r="B48" i="48"/>
  <c r="E53" i="48"/>
  <c r="B30" i="44"/>
  <c r="E31" i="44"/>
  <c r="E54" i="47"/>
  <c r="E55" i="47" s="1"/>
  <c r="E56" i="47" s="1"/>
  <c r="E57" i="47" s="1"/>
  <c r="E58" i="47"/>
  <c r="B53" i="47"/>
  <c r="D43" i="48"/>
  <c r="D44" i="48" s="1"/>
  <c r="D45" i="48" s="1"/>
  <c r="D46" i="48" s="1"/>
  <c r="D47" i="48" s="1"/>
  <c r="A43" i="48"/>
  <c r="E45" i="46"/>
  <c r="B44" i="46"/>
  <c r="D48" i="47"/>
  <c r="D49" i="47" s="1"/>
  <c r="D50" i="47" s="1"/>
  <c r="D51" i="47" s="1"/>
  <c r="D52" i="47" s="1"/>
  <c r="A48" i="47"/>
  <c r="D43" i="46"/>
  <c r="A43" i="46"/>
  <c r="A35" i="43" l="1"/>
  <c r="D35" i="43"/>
  <c r="B36" i="43"/>
  <c r="E37" i="43"/>
  <c r="B45" i="46"/>
  <c r="E50" i="46"/>
  <c r="E46" i="46"/>
  <c r="E47" i="46" s="1"/>
  <c r="E48" i="46" s="1"/>
  <c r="E49" i="46" s="1"/>
  <c r="D30" i="44"/>
  <c r="A30" i="44"/>
  <c r="E75" i="45"/>
  <c r="E71" i="45"/>
  <c r="E72" i="45" s="1"/>
  <c r="E73" i="45" s="1"/>
  <c r="E74" i="45" s="1"/>
  <c r="B70" i="45"/>
  <c r="B53" i="48"/>
  <c r="E54" i="48"/>
  <c r="B31" i="44"/>
  <c r="E32" i="44"/>
  <c r="D48" i="48"/>
  <c r="D49" i="48" s="1"/>
  <c r="D50" i="48" s="1"/>
  <c r="D51" i="48" s="1"/>
  <c r="D52" i="48" s="1"/>
  <c r="A48" i="48"/>
  <c r="A65" i="45"/>
  <c r="D65" i="45"/>
  <c r="D66" i="45" s="1"/>
  <c r="D67" i="45" s="1"/>
  <c r="D68" i="45" s="1"/>
  <c r="D69" i="45" s="1"/>
  <c r="A44" i="46"/>
  <c r="D44" i="46"/>
  <c r="D53" i="47"/>
  <c r="D54" i="47" s="1"/>
  <c r="D55" i="47" s="1"/>
  <c r="D56" i="47" s="1"/>
  <c r="D57" i="47" s="1"/>
  <c r="A53" i="47"/>
  <c r="B58" i="47"/>
  <c r="E63" i="47"/>
  <c r="E59" i="47"/>
  <c r="E60" i="47" s="1"/>
  <c r="E61" i="47" s="1"/>
  <c r="E62" i="47" s="1"/>
  <c r="B37" i="43" l="1"/>
  <c r="E41" i="43"/>
  <c r="E38" i="43"/>
  <c r="E39" i="43" s="1"/>
  <c r="E40" i="43" s="1"/>
  <c r="D36" i="43"/>
  <c r="A36" i="43"/>
  <c r="D45" i="46"/>
  <c r="D46" i="46" s="1"/>
  <c r="D47" i="46" s="1"/>
  <c r="D48" i="46" s="1"/>
  <c r="D49" i="46" s="1"/>
  <c r="A45" i="46"/>
  <c r="B75" i="45"/>
  <c r="E76" i="45"/>
  <c r="E77" i="45" s="1"/>
  <c r="E78" i="45" s="1"/>
  <c r="E79" i="45" s="1"/>
  <c r="E80" i="45"/>
  <c r="D53" i="48"/>
  <c r="A53" i="48"/>
  <c r="D70" i="45"/>
  <c r="D71" i="45" s="1"/>
  <c r="D72" i="45" s="1"/>
  <c r="D73" i="45" s="1"/>
  <c r="D74" i="45" s="1"/>
  <c r="A70" i="45"/>
  <c r="B63" i="47"/>
  <c r="E64" i="47"/>
  <c r="E35" i="44"/>
  <c r="E33" i="44"/>
  <c r="E34" i="44" s="1"/>
  <c r="B32" i="44"/>
  <c r="D58" i="47"/>
  <c r="D59" i="47" s="1"/>
  <c r="D60" i="47" s="1"/>
  <c r="D61" i="47" s="1"/>
  <c r="D62" i="47" s="1"/>
  <c r="A58" i="47"/>
  <c r="D31" i="44"/>
  <c r="A31" i="44"/>
  <c r="B54" i="48"/>
  <c r="E55" i="48"/>
  <c r="E51" i="46"/>
  <c r="E52" i="46" s="1"/>
  <c r="E53" i="46" s="1"/>
  <c r="E54" i="46" s="1"/>
  <c r="B50" i="46"/>
  <c r="E55" i="46"/>
  <c r="E45" i="43" l="1"/>
  <c r="B41" i="43"/>
  <c r="E42" i="43"/>
  <c r="E43" i="43" s="1"/>
  <c r="E44" i="43" s="1"/>
  <c r="A37" i="43"/>
  <c r="D37" i="43"/>
  <c r="D38" i="43" s="1"/>
  <c r="D39" i="43" s="1"/>
  <c r="D40" i="43" s="1"/>
  <c r="E81" i="45"/>
  <c r="B80" i="45"/>
  <c r="D63" i="47"/>
  <c r="A63" i="47"/>
  <c r="A75" i="45"/>
  <c r="D75" i="45"/>
  <c r="D76" i="45" s="1"/>
  <c r="D77" i="45" s="1"/>
  <c r="D78" i="45" s="1"/>
  <c r="D79" i="45" s="1"/>
  <c r="B64" i="47"/>
  <c r="E65" i="47"/>
  <c r="D54" i="48"/>
  <c r="A54" i="48"/>
  <c r="B55" i="46"/>
  <c r="E60" i="46"/>
  <c r="E56" i="46"/>
  <c r="E57" i="46" s="1"/>
  <c r="E58" i="46" s="1"/>
  <c r="E59" i="46" s="1"/>
  <c r="D50" i="46"/>
  <c r="D51" i="46" s="1"/>
  <c r="D52" i="46" s="1"/>
  <c r="D53" i="46" s="1"/>
  <c r="D54" i="46" s="1"/>
  <c r="A50" i="46"/>
  <c r="A32" i="44"/>
  <c r="D32" i="44"/>
  <c r="D33" i="44" s="1"/>
  <c r="D34" i="44" s="1"/>
  <c r="B55" i="48"/>
  <c r="E60" i="48"/>
  <c r="E56" i="48"/>
  <c r="E57" i="48" s="1"/>
  <c r="E58" i="48" s="1"/>
  <c r="E59" i="48" s="1"/>
  <c r="B35" i="44"/>
  <c r="E36" i="44"/>
  <c r="D41" i="43" l="1"/>
  <c r="D42" i="43" s="1"/>
  <c r="D43" i="43" s="1"/>
  <c r="D44" i="43" s="1"/>
  <c r="A41" i="43"/>
  <c r="E48" i="43"/>
  <c r="E46" i="43"/>
  <c r="E47" i="43" s="1"/>
  <c r="B45" i="43"/>
  <c r="D35" i="44"/>
  <c r="A35" i="44"/>
  <c r="E61" i="48"/>
  <c r="E62" i="48" s="1"/>
  <c r="E63" i="48" s="1"/>
  <c r="E64" i="48" s="1"/>
  <c r="B60" i="48"/>
  <c r="E65" i="48"/>
  <c r="E70" i="47"/>
  <c r="E66" i="47"/>
  <c r="E67" i="47" s="1"/>
  <c r="E68" i="47" s="1"/>
  <c r="E69" i="47" s="1"/>
  <c r="B65" i="47"/>
  <c r="D55" i="48"/>
  <c r="D56" i="48" s="1"/>
  <c r="D57" i="48" s="1"/>
  <c r="D58" i="48" s="1"/>
  <c r="D59" i="48" s="1"/>
  <c r="A55" i="48"/>
  <c r="D64" i="47"/>
  <c r="A64" i="47"/>
  <c r="D80" i="45"/>
  <c r="A80" i="45"/>
  <c r="B81" i="45"/>
  <c r="E82" i="45"/>
  <c r="E61" i="46"/>
  <c r="E62" i="46" s="1"/>
  <c r="E63" i="46" s="1"/>
  <c r="E64" i="46" s="1"/>
  <c r="B60" i="46"/>
  <c r="E65" i="46"/>
  <c r="B36" i="44"/>
  <c r="E37" i="44"/>
  <c r="D55" i="46"/>
  <c r="D56" i="46" s="1"/>
  <c r="D57" i="46" s="1"/>
  <c r="D58" i="46" s="1"/>
  <c r="D59" i="46" s="1"/>
  <c r="A55" i="46"/>
  <c r="D45" i="43" l="1"/>
  <c r="D46" i="43" s="1"/>
  <c r="D47" i="43" s="1"/>
  <c r="A45" i="43"/>
  <c r="E49" i="43"/>
  <c r="B48" i="43"/>
  <c r="E50" i="43"/>
  <c r="D60" i="46"/>
  <c r="D61" i="46" s="1"/>
  <c r="D62" i="46" s="1"/>
  <c r="D63" i="46" s="1"/>
  <c r="D64" i="46" s="1"/>
  <c r="A60" i="46"/>
  <c r="E87" i="45"/>
  <c r="E83" i="45"/>
  <c r="E84" i="45" s="1"/>
  <c r="E85" i="45" s="1"/>
  <c r="E86" i="45" s="1"/>
  <c r="B82" i="45"/>
  <c r="B65" i="48"/>
  <c r="E70" i="48"/>
  <c r="E66" i="48"/>
  <c r="E67" i="48" s="1"/>
  <c r="E68" i="48" s="1"/>
  <c r="E69" i="48" s="1"/>
  <c r="A81" i="45"/>
  <c r="D81" i="45"/>
  <c r="D60" i="48"/>
  <c r="D61" i="48" s="1"/>
  <c r="D62" i="48" s="1"/>
  <c r="D63" i="48" s="1"/>
  <c r="D64" i="48" s="1"/>
  <c r="A60" i="48"/>
  <c r="B65" i="46"/>
  <c r="E70" i="46"/>
  <c r="E66" i="46"/>
  <c r="E67" i="46" s="1"/>
  <c r="E68" i="46" s="1"/>
  <c r="E69" i="46" s="1"/>
  <c r="A65" i="47"/>
  <c r="D65" i="47"/>
  <c r="D66" i="47" s="1"/>
  <c r="D67" i="47" s="1"/>
  <c r="D68" i="47" s="1"/>
  <c r="D69" i="47" s="1"/>
  <c r="E40" i="44"/>
  <c r="E38" i="44"/>
  <c r="E39" i="44" s="1"/>
  <c r="B37" i="44"/>
  <c r="A36" i="44"/>
  <c r="D36" i="44"/>
  <c r="B70" i="47"/>
  <c r="E75" i="47"/>
  <c r="E71" i="47"/>
  <c r="E72" i="47" s="1"/>
  <c r="E73" i="47" s="1"/>
  <c r="E74" i="47" s="1"/>
  <c r="B50" i="43" l="1"/>
  <c r="E53" i="43"/>
  <c r="E51" i="43"/>
  <c r="E52" i="43" s="1"/>
  <c r="D48" i="43"/>
  <c r="D49" i="43" s="1"/>
  <c r="A48" i="43"/>
  <c r="D37" i="44"/>
  <c r="D38" i="44" s="1"/>
  <c r="D39" i="44" s="1"/>
  <c r="A37" i="44"/>
  <c r="B87" i="45"/>
  <c r="E92" i="45"/>
  <c r="E88" i="45"/>
  <c r="E89" i="45" s="1"/>
  <c r="E90" i="45" s="1"/>
  <c r="E91" i="45" s="1"/>
  <c r="E80" i="47"/>
  <c r="E76" i="47"/>
  <c r="E77" i="47" s="1"/>
  <c r="E78" i="47" s="1"/>
  <c r="E79" i="47" s="1"/>
  <c r="B75" i="47"/>
  <c r="D70" i="47"/>
  <c r="D71" i="47" s="1"/>
  <c r="D72" i="47" s="1"/>
  <c r="D73" i="47" s="1"/>
  <c r="D74" i="47" s="1"/>
  <c r="A70" i="47"/>
  <c r="E71" i="48"/>
  <c r="E72" i="48" s="1"/>
  <c r="E73" i="48" s="1"/>
  <c r="E74" i="48" s="1"/>
  <c r="B70" i="48"/>
  <c r="E75" i="48"/>
  <c r="E71" i="46"/>
  <c r="B70" i="46"/>
  <c r="D65" i="48"/>
  <c r="D66" i="48" s="1"/>
  <c r="D67" i="48" s="1"/>
  <c r="D68" i="48" s="1"/>
  <c r="D69" i="48" s="1"/>
  <c r="A65" i="48"/>
  <c r="B40" i="44"/>
  <c r="E42" i="44"/>
  <c r="E41" i="44"/>
  <c r="D65" i="46"/>
  <c r="D66" i="46" s="1"/>
  <c r="D67" i="46" s="1"/>
  <c r="D68" i="46" s="1"/>
  <c r="D69" i="46" s="1"/>
  <c r="A65" i="46"/>
  <c r="A82" i="45"/>
  <c r="D82" i="45"/>
  <c r="D83" i="45" s="1"/>
  <c r="D84" i="45" s="1"/>
  <c r="D85" i="45" s="1"/>
  <c r="D86" i="45" s="1"/>
  <c r="E54" i="43" l="1"/>
  <c r="B53" i="43"/>
  <c r="A50" i="43"/>
  <c r="D50" i="43"/>
  <c r="D51" i="43" s="1"/>
  <c r="D52" i="43" s="1"/>
  <c r="B80" i="47"/>
  <c r="E81" i="47"/>
  <c r="E82" i="47" s="1"/>
  <c r="E83" i="47" s="1"/>
  <c r="E84" i="47" s="1"/>
  <c r="E85" i="47"/>
  <c r="B42" i="44"/>
  <c r="E43" i="44"/>
  <c r="B75" i="48"/>
  <c r="E80" i="48"/>
  <c r="E76" i="48"/>
  <c r="E77" i="48" s="1"/>
  <c r="E78" i="48" s="1"/>
  <c r="E79" i="48" s="1"/>
  <c r="D40" i="44"/>
  <c r="D41" i="44" s="1"/>
  <c r="A40" i="44"/>
  <c r="D70" i="48"/>
  <c r="D71" i="48" s="1"/>
  <c r="D72" i="48" s="1"/>
  <c r="D73" i="48" s="1"/>
  <c r="D74" i="48" s="1"/>
  <c r="A70" i="48"/>
  <c r="A70" i="46"/>
  <c r="D70" i="46"/>
  <c r="E98" i="45"/>
  <c r="B92" i="45"/>
  <c r="E93" i="45"/>
  <c r="E94" i="45" s="1"/>
  <c r="E95" i="45" s="1"/>
  <c r="E96" i="45" s="1"/>
  <c r="E97" i="45" s="1"/>
  <c r="A87" i="45"/>
  <c r="D87" i="45"/>
  <c r="D88" i="45" s="1"/>
  <c r="D89" i="45" s="1"/>
  <c r="D90" i="45" s="1"/>
  <c r="D91" i="45" s="1"/>
  <c r="B71" i="46"/>
  <c r="E72" i="46"/>
  <c r="A75" i="47"/>
  <c r="D75" i="47"/>
  <c r="D76" i="47" s="1"/>
  <c r="D77" i="47" s="1"/>
  <c r="D78" i="47" s="1"/>
  <c r="D79" i="47" s="1"/>
  <c r="D53" i="43" l="1"/>
  <c r="A53" i="43"/>
  <c r="E55" i="43"/>
  <c r="B54" i="43"/>
  <c r="D75" i="48"/>
  <c r="D76" i="48" s="1"/>
  <c r="D77" i="48" s="1"/>
  <c r="D78" i="48" s="1"/>
  <c r="D79" i="48" s="1"/>
  <c r="A75" i="48"/>
  <c r="B80" i="48"/>
  <c r="E81" i="48"/>
  <c r="D92" i="45"/>
  <c r="D93" i="45" s="1"/>
  <c r="D94" i="45" s="1"/>
  <c r="D95" i="45" s="1"/>
  <c r="D96" i="45" s="1"/>
  <c r="D97" i="45" s="1"/>
  <c r="A92" i="45"/>
  <c r="E44" i="44"/>
  <c r="B43" i="44"/>
  <c r="B98" i="45"/>
  <c r="E99" i="45"/>
  <c r="E100" i="45" s="1"/>
  <c r="E101" i="45" s="1"/>
  <c r="E102" i="45" s="1"/>
  <c r="E103" i="45"/>
  <c r="D42" i="44"/>
  <c r="A42" i="44"/>
  <c r="E73" i="46"/>
  <c r="E74" i="46" s="1"/>
  <c r="E75" i="46" s="1"/>
  <c r="E76" i="46" s="1"/>
  <c r="B72" i="46"/>
  <c r="E77" i="46"/>
  <c r="E90" i="47"/>
  <c r="E86" i="47"/>
  <c r="E87" i="47" s="1"/>
  <c r="E88" i="47" s="1"/>
  <c r="E89" i="47" s="1"/>
  <c r="B85" i="47"/>
  <c r="D71" i="46"/>
  <c r="A71" i="46"/>
  <c r="D80" i="47"/>
  <c r="D81" i="47" s="1"/>
  <c r="D82" i="47" s="1"/>
  <c r="D83" i="47" s="1"/>
  <c r="D84" i="47" s="1"/>
  <c r="A80" i="47"/>
  <c r="A54" i="43" l="1"/>
  <c r="D54" i="43"/>
  <c r="E56" i="43"/>
  <c r="E57" i="43" s="1"/>
  <c r="B55" i="43"/>
  <c r="E58" i="43"/>
  <c r="E47" i="44"/>
  <c r="E45" i="44"/>
  <c r="E46" i="44" s="1"/>
  <c r="B44" i="44"/>
  <c r="B90" i="47"/>
  <c r="E91" i="47"/>
  <c r="B77" i="46"/>
  <c r="E82" i="46"/>
  <c r="E78" i="46"/>
  <c r="E79" i="46" s="1"/>
  <c r="E80" i="46" s="1"/>
  <c r="E81" i="46" s="1"/>
  <c r="E108" i="45"/>
  <c r="E104" i="45"/>
  <c r="E105" i="45" s="1"/>
  <c r="E106" i="45" s="1"/>
  <c r="E107" i="45" s="1"/>
  <c r="B103" i="45"/>
  <c r="B81" i="48"/>
  <c r="E82" i="48"/>
  <c r="D72" i="46"/>
  <c r="D73" i="46" s="1"/>
  <c r="D74" i="46" s="1"/>
  <c r="D75" i="46" s="1"/>
  <c r="D76" i="46" s="1"/>
  <c r="A72" i="46"/>
  <c r="D80" i="48"/>
  <c r="A80" i="48"/>
  <c r="D98" i="45"/>
  <c r="D99" i="45" s="1"/>
  <c r="D100" i="45" s="1"/>
  <c r="D101" i="45" s="1"/>
  <c r="D102" i="45" s="1"/>
  <c r="D125" i="45"/>
  <c r="D126" i="45" s="1"/>
  <c r="D127" i="45" s="1"/>
  <c r="D128" i="45" s="1"/>
  <c r="D129" i="45" s="1"/>
  <c r="A98" i="45"/>
  <c r="D85" i="47"/>
  <c r="D86" i="47" s="1"/>
  <c r="D87" i="47" s="1"/>
  <c r="D88" i="47" s="1"/>
  <c r="D89" i="47" s="1"/>
  <c r="A85" i="47"/>
  <c r="A43" i="44"/>
  <c r="D43" i="44"/>
  <c r="D55" i="43" l="1"/>
  <c r="D56" i="43" s="1"/>
  <c r="D57" i="43" s="1"/>
  <c r="A55" i="43"/>
  <c r="B58" i="43"/>
  <c r="E62" i="43"/>
  <c r="E59" i="43"/>
  <c r="E60" i="43" s="1"/>
  <c r="E61" i="43" s="1"/>
  <c r="D103" i="45"/>
  <c r="D104" i="45" s="1"/>
  <c r="D105" i="45" s="1"/>
  <c r="D106" i="45" s="1"/>
  <c r="D107" i="45" s="1"/>
  <c r="A103" i="45"/>
  <c r="B108" i="45"/>
  <c r="E109" i="45"/>
  <c r="E92" i="47"/>
  <c r="B91" i="47"/>
  <c r="E83" i="46"/>
  <c r="E84" i="46" s="1"/>
  <c r="E85" i="46" s="1"/>
  <c r="E86" i="46" s="1"/>
  <c r="E87" i="46"/>
  <c r="B82" i="46"/>
  <c r="D90" i="47"/>
  <c r="A90" i="47"/>
  <c r="D77" i="46"/>
  <c r="D78" i="46" s="1"/>
  <c r="D79" i="46" s="1"/>
  <c r="D80" i="46" s="1"/>
  <c r="D81" i="46" s="1"/>
  <c r="A77" i="46"/>
  <c r="D44" i="44"/>
  <c r="D45" i="44" s="1"/>
  <c r="D46" i="44" s="1"/>
  <c r="A44" i="44"/>
  <c r="E83" i="48"/>
  <c r="E84" i="48" s="1"/>
  <c r="E85" i="48" s="1"/>
  <c r="E86" i="48" s="1"/>
  <c r="B82" i="48"/>
  <c r="E87" i="48"/>
  <c r="D81" i="48"/>
  <c r="A81" i="48"/>
  <c r="E48" i="44"/>
  <c r="B47" i="44"/>
  <c r="E63" i="43" l="1"/>
  <c r="B62" i="43"/>
  <c r="A58" i="43"/>
  <c r="D58" i="43"/>
  <c r="D59" i="43" s="1"/>
  <c r="D60" i="43" s="1"/>
  <c r="D61" i="43" s="1"/>
  <c r="B87" i="48"/>
  <c r="E92" i="48"/>
  <c r="E88" i="48"/>
  <c r="E89" i="48" s="1"/>
  <c r="E90" i="48" s="1"/>
  <c r="E91" i="48" s="1"/>
  <c r="D82" i="48"/>
  <c r="D83" i="48" s="1"/>
  <c r="D84" i="48" s="1"/>
  <c r="D85" i="48" s="1"/>
  <c r="D86" i="48" s="1"/>
  <c r="A82" i="48"/>
  <c r="A82" i="46"/>
  <c r="D82" i="46"/>
  <c r="D83" i="46" s="1"/>
  <c r="D84" i="46" s="1"/>
  <c r="D85" i="46" s="1"/>
  <c r="D86" i="46" s="1"/>
  <c r="E110" i="45"/>
  <c r="B109" i="45"/>
  <c r="B87" i="46"/>
  <c r="E92" i="46"/>
  <c r="E88" i="46"/>
  <c r="E89" i="46" s="1"/>
  <c r="E90" i="46" s="1"/>
  <c r="E91" i="46" s="1"/>
  <c r="A108" i="45"/>
  <c r="D108" i="45"/>
  <c r="D91" i="47"/>
  <c r="A91" i="47"/>
  <c r="D47" i="44"/>
  <c r="A47" i="44"/>
  <c r="B48" i="44"/>
  <c r="E49" i="44"/>
  <c r="E98" i="47"/>
  <c r="B92" i="47"/>
  <c r="E93" i="47"/>
  <c r="E94" i="47" s="1"/>
  <c r="E95" i="47" s="1"/>
  <c r="E96" i="47" s="1"/>
  <c r="E97" i="47" s="1"/>
  <c r="D62" i="43" l="1"/>
  <c r="A62" i="43"/>
  <c r="E66" i="43"/>
  <c r="B63" i="43"/>
  <c r="E64" i="43"/>
  <c r="E65" i="43" s="1"/>
  <c r="D87" i="46"/>
  <c r="D88" i="46" s="1"/>
  <c r="D89" i="46" s="1"/>
  <c r="D90" i="46" s="1"/>
  <c r="D91" i="46" s="1"/>
  <c r="A87" i="46"/>
  <c r="A109" i="45"/>
  <c r="D109" i="45"/>
  <c r="B110" i="45"/>
  <c r="E111" i="45"/>
  <c r="E112" i="45" s="1"/>
  <c r="E113" i="45" s="1"/>
  <c r="E114" i="45" s="1"/>
  <c r="E115" i="45"/>
  <c r="E93" i="48"/>
  <c r="E94" i="48" s="1"/>
  <c r="E95" i="48" s="1"/>
  <c r="E96" i="48" s="1"/>
  <c r="E97" i="48" s="1"/>
  <c r="E98" i="48"/>
  <c r="B92" i="48"/>
  <c r="D48" i="44"/>
  <c r="A48" i="44"/>
  <c r="D92" i="47"/>
  <c r="D93" i="47" s="1"/>
  <c r="D94" i="47" s="1"/>
  <c r="D95" i="47" s="1"/>
  <c r="D96" i="47" s="1"/>
  <c r="D97" i="47" s="1"/>
  <c r="A92" i="47"/>
  <c r="D87" i="48"/>
  <c r="D88" i="48" s="1"/>
  <c r="D89" i="48" s="1"/>
  <c r="D90" i="48" s="1"/>
  <c r="D91" i="48" s="1"/>
  <c r="A87" i="48"/>
  <c r="E93" i="46"/>
  <c r="E94" i="46" s="1"/>
  <c r="E95" i="46" s="1"/>
  <c r="E96" i="46" s="1"/>
  <c r="E97" i="46" s="1"/>
  <c r="E98" i="46"/>
  <c r="B92" i="46"/>
  <c r="E99" i="47"/>
  <c r="E100" i="47" s="1"/>
  <c r="E101" i="47" s="1"/>
  <c r="E102" i="47" s="1"/>
  <c r="B98" i="47"/>
  <c r="E103" i="47"/>
  <c r="E50" i="44"/>
  <c r="E51" i="44" s="1"/>
  <c r="E52" i="44" s="1"/>
  <c r="E53" i="44" s="1"/>
  <c r="E54" i="44"/>
  <c r="B49" i="44"/>
  <c r="A63" i="43" l="1"/>
  <c r="D63" i="43"/>
  <c r="D64" i="43" s="1"/>
  <c r="D65" i="43" s="1"/>
  <c r="E70" i="43"/>
  <c r="E67" i="43"/>
  <c r="E68" i="43" s="1"/>
  <c r="E69" i="43" s="1"/>
  <c r="B66" i="43"/>
  <c r="D98" i="47"/>
  <c r="D99" i="47" s="1"/>
  <c r="D100" i="47" s="1"/>
  <c r="D101" i="47" s="1"/>
  <c r="D102" i="47" s="1"/>
  <c r="A98" i="47"/>
  <c r="D92" i="46"/>
  <c r="D93" i="46" s="1"/>
  <c r="D94" i="46" s="1"/>
  <c r="D95" i="46" s="1"/>
  <c r="D96" i="46" s="1"/>
  <c r="D97" i="46" s="1"/>
  <c r="A92" i="46"/>
  <c r="E99" i="46"/>
  <c r="B98" i="46"/>
  <c r="D92" i="48"/>
  <c r="D93" i="48" s="1"/>
  <c r="D94" i="48" s="1"/>
  <c r="D95" i="48" s="1"/>
  <c r="D96" i="48" s="1"/>
  <c r="D97" i="48" s="1"/>
  <c r="A92" i="48"/>
  <c r="E103" i="48"/>
  <c r="E99" i="48"/>
  <c r="E100" i="48" s="1"/>
  <c r="E101" i="48" s="1"/>
  <c r="E102" i="48" s="1"/>
  <c r="B98" i="48"/>
  <c r="A49" i="44"/>
  <c r="D76" i="44"/>
  <c r="D77" i="44" s="1"/>
  <c r="D78" i="44" s="1"/>
  <c r="D79" i="44" s="1"/>
  <c r="D80" i="44" s="1"/>
  <c r="D49" i="44"/>
  <c r="D50" i="44" s="1"/>
  <c r="D51" i="44" s="1"/>
  <c r="D52" i="44" s="1"/>
  <c r="D53" i="44" s="1"/>
  <c r="E55" i="44"/>
  <c r="E56" i="44" s="1"/>
  <c r="E57" i="44" s="1"/>
  <c r="E58" i="44" s="1"/>
  <c r="E59" i="44"/>
  <c r="B54" i="44"/>
  <c r="E120" i="45"/>
  <c r="B120" i="45"/>
  <c r="E116" i="45"/>
  <c r="E117" i="45" s="1"/>
  <c r="E118" i="45" s="1"/>
  <c r="E119" i="45" s="1"/>
  <c r="B115" i="45"/>
  <c r="B103" i="47"/>
  <c r="E108" i="47"/>
  <c r="E104" i="47"/>
  <c r="E105" i="47" s="1"/>
  <c r="E106" i="47" s="1"/>
  <c r="E107" i="47" s="1"/>
  <c r="D110" i="45"/>
  <c r="D111" i="45" s="1"/>
  <c r="D112" i="45" s="1"/>
  <c r="D113" i="45" s="1"/>
  <c r="D114" i="45" s="1"/>
  <c r="A110" i="45"/>
  <c r="A66" i="43" l="1"/>
  <c r="D66" i="43"/>
  <c r="D67" i="43" s="1"/>
  <c r="D68" i="43" s="1"/>
  <c r="D69" i="43" s="1"/>
  <c r="B70" i="43"/>
  <c r="E71" i="43"/>
  <c r="E109" i="47"/>
  <c r="E110" i="47" s="1"/>
  <c r="E111" i="47" s="1"/>
  <c r="E112" i="47" s="1"/>
  <c r="E113" i="47"/>
  <c r="B108" i="47"/>
  <c r="D81" i="44"/>
  <c r="D54" i="44"/>
  <c r="D55" i="44" s="1"/>
  <c r="D56" i="44" s="1"/>
  <c r="D57" i="44" s="1"/>
  <c r="D58" i="44" s="1"/>
  <c r="A54" i="44"/>
  <c r="D115" i="45"/>
  <c r="D116" i="45" s="1"/>
  <c r="D117" i="45" s="1"/>
  <c r="D118" i="45" s="1"/>
  <c r="D119" i="45" s="1"/>
  <c r="A115" i="45"/>
  <c r="A98" i="48"/>
  <c r="D125" i="48"/>
  <c r="D126" i="48" s="1"/>
  <c r="D127" i="48" s="1"/>
  <c r="D128" i="48" s="1"/>
  <c r="D129" i="48" s="1"/>
  <c r="D98" i="48"/>
  <c r="D99" i="48" s="1"/>
  <c r="D100" i="48" s="1"/>
  <c r="D101" i="48" s="1"/>
  <c r="D102" i="48" s="1"/>
  <c r="B103" i="48"/>
  <c r="E104" i="48"/>
  <c r="E105" i="48" s="1"/>
  <c r="E106" i="48" s="1"/>
  <c r="E107" i="48" s="1"/>
  <c r="E108" i="48"/>
  <c r="A98" i="46"/>
  <c r="D98" i="46"/>
  <c r="A120" i="45"/>
  <c r="D120" i="45"/>
  <c r="D121" i="45" s="1"/>
  <c r="D122" i="45" s="1"/>
  <c r="D123" i="45" s="1"/>
  <c r="D124" i="45" s="1"/>
  <c r="B99" i="46"/>
  <c r="E100" i="46"/>
  <c r="E60" i="44"/>
  <c r="E61" i="44" s="1"/>
  <c r="E62" i="44" s="1"/>
  <c r="E63" i="44" s="1"/>
  <c r="E64" i="44"/>
  <c r="B59" i="44"/>
  <c r="E125" i="45"/>
  <c r="E126" i="45" s="1"/>
  <c r="E127" i="45" s="1"/>
  <c r="E128" i="45" s="1"/>
  <c r="E129" i="45" s="1"/>
  <c r="E121" i="45"/>
  <c r="E122" i="45" s="1"/>
  <c r="E123" i="45" s="1"/>
  <c r="E124" i="45" s="1"/>
  <c r="A103" i="47"/>
  <c r="D103" i="47"/>
  <c r="D104" i="47" s="1"/>
  <c r="D105" i="47" s="1"/>
  <c r="D106" i="47" s="1"/>
  <c r="D107" i="47" s="1"/>
  <c r="B71" i="43" l="1"/>
  <c r="E72" i="43"/>
  <c r="A70" i="43"/>
  <c r="D70" i="43"/>
  <c r="E109" i="48"/>
  <c r="B108" i="48"/>
  <c r="A59" i="44"/>
  <c r="D59" i="44"/>
  <c r="D60" i="44" s="1"/>
  <c r="D61" i="44" s="1"/>
  <c r="D62" i="44" s="1"/>
  <c r="D63" i="44" s="1"/>
  <c r="E105" i="46"/>
  <c r="B100" i="46"/>
  <c r="E101" i="46"/>
  <c r="E102" i="46" s="1"/>
  <c r="E103" i="46" s="1"/>
  <c r="E104" i="46" s="1"/>
  <c r="D130" i="48"/>
  <c r="D131" i="48" s="1"/>
  <c r="D132" i="48" s="1"/>
  <c r="D133" i="48" s="1"/>
  <c r="D134" i="48" s="1"/>
  <c r="D103" i="48"/>
  <c r="D104" i="48" s="1"/>
  <c r="D105" i="48" s="1"/>
  <c r="D106" i="48" s="1"/>
  <c r="D107" i="48" s="1"/>
  <c r="A103" i="48"/>
  <c r="D85" i="44"/>
  <c r="D82" i="44"/>
  <c r="D83" i="44" s="1"/>
  <c r="D84" i="44" s="1"/>
  <c r="B64" i="44"/>
  <c r="E65" i="44"/>
  <c r="E66" i="44" s="1"/>
  <c r="E67" i="44" s="1"/>
  <c r="E68" i="44" s="1"/>
  <c r="E69" i="44"/>
  <c r="D99" i="46"/>
  <c r="A99" i="46"/>
  <c r="D108" i="47"/>
  <c r="D109" i="47" s="1"/>
  <c r="D110" i="47" s="1"/>
  <c r="D111" i="47" s="1"/>
  <c r="D112" i="47" s="1"/>
  <c r="A108" i="47"/>
  <c r="B113" i="47"/>
  <c r="E118" i="47"/>
  <c r="E114" i="47"/>
  <c r="E115" i="47" s="1"/>
  <c r="E116" i="47" s="1"/>
  <c r="E117" i="47" s="1"/>
  <c r="E73" i="43" l="1"/>
  <c r="B72" i="43"/>
  <c r="D71" i="43"/>
  <c r="A71" i="43"/>
  <c r="A113" i="47"/>
  <c r="D113" i="47"/>
  <c r="D114" i="47" s="1"/>
  <c r="D115" i="47" s="1"/>
  <c r="D116" i="47" s="1"/>
  <c r="D117" i="47" s="1"/>
  <c r="E74" i="44"/>
  <c r="E70" i="44"/>
  <c r="E71" i="44" s="1"/>
  <c r="E72" i="44" s="1"/>
  <c r="E73" i="44" s="1"/>
  <c r="B69" i="44"/>
  <c r="A108" i="48"/>
  <c r="D108" i="48"/>
  <c r="D100" i="46"/>
  <c r="D101" i="46" s="1"/>
  <c r="D102" i="46" s="1"/>
  <c r="D103" i="46" s="1"/>
  <c r="D104" i="46" s="1"/>
  <c r="A100" i="46"/>
  <c r="B109" i="48"/>
  <c r="E110" i="48"/>
  <c r="E119" i="47"/>
  <c r="B118" i="47"/>
  <c r="D64" i="44"/>
  <c r="D65" i="44" s="1"/>
  <c r="D66" i="44" s="1"/>
  <c r="D67" i="44" s="1"/>
  <c r="D68" i="44" s="1"/>
  <c r="A64" i="44"/>
  <c r="E106" i="46"/>
  <c r="E107" i="46" s="1"/>
  <c r="E108" i="46" s="1"/>
  <c r="E109" i="46" s="1"/>
  <c r="B105" i="46"/>
  <c r="E110" i="46"/>
  <c r="B73" i="43" l="1"/>
  <c r="E77" i="43"/>
  <c r="E74" i="43"/>
  <c r="E75" i="43" s="1"/>
  <c r="E76" i="43" s="1"/>
  <c r="A72" i="43"/>
  <c r="D72" i="43"/>
  <c r="D105" i="46"/>
  <c r="D106" i="46" s="1"/>
  <c r="D107" i="46" s="1"/>
  <c r="D108" i="46" s="1"/>
  <c r="D109" i="46" s="1"/>
  <c r="A105" i="46"/>
  <c r="D109" i="48"/>
  <c r="A109" i="48"/>
  <c r="D118" i="47"/>
  <c r="A118" i="47"/>
  <c r="A69" i="44"/>
  <c r="D69" i="44"/>
  <c r="D70" i="44" s="1"/>
  <c r="D71" i="44" s="1"/>
  <c r="D72" i="44" s="1"/>
  <c r="D73" i="44" s="1"/>
  <c r="E115" i="46"/>
  <c r="B110" i="46"/>
  <c r="E111" i="46"/>
  <c r="E112" i="46" s="1"/>
  <c r="E113" i="46" s="1"/>
  <c r="E114" i="46" s="1"/>
  <c r="B119" i="47"/>
  <c r="E120" i="47"/>
  <c r="B120" i="47"/>
  <c r="E115" i="48"/>
  <c r="E111" i="48"/>
  <c r="E112" i="48" s="1"/>
  <c r="E113" i="48" s="1"/>
  <c r="E114" i="48" s="1"/>
  <c r="B110" i="48"/>
  <c r="B75" i="44"/>
  <c r="B74" i="44"/>
  <c r="E75" i="44"/>
  <c r="E76" i="44" s="1"/>
  <c r="E77" i="44" s="1"/>
  <c r="E78" i="44" s="1"/>
  <c r="E79" i="44" s="1"/>
  <c r="E80" i="44" s="1"/>
  <c r="E81" i="44" s="1"/>
  <c r="E78" i="43" l="1"/>
  <c r="B77" i="43"/>
  <c r="B78" i="43"/>
  <c r="D73" i="43"/>
  <c r="D74" i="43" s="1"/>
  <c r="D75" i="43" s="1"/>
  <c r="D76" i="43" s="1"/>
  <c r="A73" i="43"/>
  <c r="D74" i="44"/>
  <c r="A74" i="44"/>
  <c r="E82" i="44"/>
  <c r="E83" i="44" s="1"/>
  <c r="E84" i="44" s="1"/>
  <c r="E85" i="44"/>
  <c r="A110" i="48"/>
  <c r="D110" i="48"/>
  <c r="D111" i="48" s="1"/>
  <c r="D112" i="48" s="1"/>
  <c r="D113" i="48" s="1"/>
  <c r="D114" i="48" s="1"/>
  <c r="A110" i="46"/>
  <c r="D110" i="46"/>
  <c r="D111" i="46" s="1"/>
  <c r="D112" i="46" s="1"/>
  <c r="D113" i="46" s="1"/>
  <c r="D114" i="46" s="1"/>
  <c r="A119" i="47"/>
  <c r="D119" i="47"/>
  <c r="A75" i="44"/>
  <c r="D75" i="44"/>
  <c r="B115" i="48"/>
  <c r="E116" i="48"/>
  <c r="E117" i="48" s="1"/>
  <c r="E118" i="48" s="1"/>
  <c r="E119" i="48" s="1"/>
  <c r="E120" i="48"/>
  <c r="B120" i="48"/>
  <c r="B115" i="46"/>
  <c r="B120" i="46"/>
  <c r="E116" i="46"/>
  <c r="E117" i="46" s="1"/>
  <c r="E118" i="46" s="1"/>
  <c r="E119" i="46" s="1"/>
  <c r="E120" i="46"/>
  <c r="D120" i="47"/>
  <c r="D121" i="47" s="1"/>
  <c r="D122" i="47" s="1"/>
  <c r="D123" i="47" s="1"/>
  <c r="D124" i="47" s="1"/>
  <c r="A120" i="47"/>
  <c r="E121" i="47"/>
  <c r="E122" i="47" s="1"/>
  <c r="E123" i="47" s="1"/>
  <c r="E124" i="47" s="1"/>
  <c r="E125" i="47"/>
  <c r="E126" i="47" s="1"/>
  <c r="E127" i="47" s="1"/>
  <c r="E128" i="47" s="1"/>
  <c r="E129" i="47" s="1"/>
  <c r="A78" i="43" l="1"/>
  <c r="D78" i="43"/>
  <c r="D79" i="43" s="1"/>
  <c r="D80" i="43" s="1"/>
  <c r="D81" i="43" s="1"/>
  <c r="A77" i="43"/>
  <c r="D77" i="43"/>
  <c r="E82" i="43"/>
  <c r="E84" i="43" s="1"/>
  <c r="B84" i="43" s="1"/>
  <c r="E79" i="43"/>
  <c r="E125" i="48"/>
  <c r="E121" i="48"/>
  <c r="E122" i="48" s="1"/>
  <c r="E123" i="48" s="1"/>
  <c r="E124" i="48" s="1"/>
  <c r="D115" i="48"/>
  <c r="D116" i="48" s="1"/>
  <c r="D117" i="48" s="1"/>
  <c r="D118" i="48" s="1"/>
  <c r="D119" i="48" s="1"/>
  <c r="A115" i="48"/>
  <c r="E125" i="46"/>
  <c r="E126" i="46" s="1"/>
  <c r="E121" i="46"/>
  <c r="E122" i="46" s="1"/>
  <c r="E123" i="46" s="1"/>
  <c r="E124" i="46" s="1"/>
  <c r="A120" i="46"/>
  <c r="D120" i="46"/>
  <c r="D121" i="46" s="1"/>
  <c r="D122" i="46" s="1"/>
  <c r="D123" i="46" s="1"/>
  <c r="D124" i="46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E83" i="43" l="1"/>
  <c r="E80" i="43"/>
  <c r="D84" i="43"/>
  <c r="A84" i="43"/>
  <c r="E130" i="48"/>
  <c r="E131" i="48" s="1"/>
  <c r="E132" i="48" s="1"/>
  <c r="E133" i="48" s="1"/>
  <c r="E134" i="48" s="1"/>
  <c r="E126" i="48"/>
  <c r="E127" i="48" s="1"/>
  <c r="E128" i="48" s="1"/>
  <c r="E129" i="48" s="1"/>
  <c r="E81" i="43" l="1"/>
  <c r="J8" i="37"/>
  <c r="K8" i="37" s="1"/>
  <c r="D84" i="42"/>
  <c r="D85" i="42" s="1"/>
  <c r="D86" i="42" s="1"/>
  <c r="A84" i="42"/>
  <c r="E11" i="42"/>
  <c r="E16" i="42" s="1"/>
  <c r="E17" i="42" s="1"/>
  <c r="E18" i="42" s="1"/>
  <c r="E19" i="42" s="1"/>
  <c r="F5" i="42"/>
  <c r="F4" i="42"/>
  <c r="F3" i="42"/>
  <c r="I8" i="40"/>
  <c r="J8" i="40" s="1"/>
  <c r="I8" i="41"/>
  <c r="J8" i="41" s="1"/>
  <c r="D71" i="41"/>
  <c r="A71" i="41"/>
  <c r="D70" i="41"/>
  <c r="A70" i="41"/>
  <c r="E11" i="41"/>
  <c r="E12" i="41" s="1"/>
  <c r="F5" i="41"/>
  <c r="F4" i="41"/>
  <c r="F3" i="41"/>
  <c r="D65" i="40"/>
  <c r="D66" i="40" s="1"/>
  <c r="A65" i="40"/>
  <c r="E11" i="40"/>
  <c r="F5" i="40"/>
  <c r="F4" i="40"/>
  <c r="F3" i="40"/>
  <c r="I8" i="36"/>
  <c r="J8" i="36" s="1"/>
  <c r="I8" i="39"/>
  <c r="J8" i="39" s="1"/>
  <c r="D77" i="39"/>
  <c r="A77" i="39"/>
  <c r="D76" i="39"/>
  <c r="A76" i="39"/>
  <c r="E11" i="39"/>
  <c r="E12" i="39" s="1"/>
  <c r="E13" i="39" s="1"/>
  <c r="E14" i="39" s="1"/>
  <c r="F5" i="39"/>
  <c r="F4" i="39"/>
  <c r="F3" i="39"/>
  <c r="E11" i="37"/>
  <c r="E14" i="37" s="1"/>
  <c r="E15" i="37" s="1"/>
  <c r="E16" i="37" s="1"/>
  <c r="F5" i="37"/>
  <c r="F4" i="37"/>
  <c r="F3" i="37"/>
  <c r="D52" i="36"/>
  <c r="E11" i="36"/>
  <c r="E12" i="36" s="1"/>
  <c r="B12" i="36" s="1"/>
  <c r="F5" i="36"/>
  <c r="F4" i="36"/>
  <c r="F3" i="36"/>
  <c r="B11" i="36" l="1"/>
  <c r="D11" i="36" s="1"/>
  <c r="B11" i="42"/>
  <c r="D11" i="42" s="1"/>
  <c r="D12" i="42" s="1"/>
  <c r="D13" i="42" s="1"/>
  <c r="D14" i="42" s="1"/>
  <c r="D15" i="42" s="1"/>
  <c r="E20" i="42"/>
  <c r="B16" i="42"/>
  <c r="E12" i="42"/>
  <c r="E13" i="42" s="1"/>
  <c r="E14" i="42" s="1"/>
  <c r="E15" i="42" s="1"/>
  <c r="B10" i="42"/>
  <c r="B11" i="41"/>
  <c r="D11" i="41" s="1"/>
  <c r="E13" i="41"/>
  <c r="B12" i="41"/>
  <c r="B10" i="41"/>
  <c r="B11" i="40"/>
  <c r="E14" i="40"/>
  <c r="E15" i="40" s="1"/>
  <c r="B10" i="40"/>
  <c r="E12" i="40"/>
  <c r="E13" i="40" s="1"/>
  <c r="B11" i="39"/>
  <c r="A11" i="39" s="1"/>
  <c r="B10" i="39"/>
  <c r="E15" i="39"/>
  <c r="B11" i="37"/>
  <c r="A11" i="37" s="1"/>
  <c r="E17" i="37"/>
  <c r="E18" i="37" s="1"/>
  <c r="E19" i="37" s="1"/>
  <c r="B14" i="37"/>
  <c r="E12" i="37"/>
  <c r="E13" i="37" s="1"/>
  <c r="B10" i="37"/>
  <c r="B10" i="36"/>
  <c r="D12" i="36"/>
  <c r="A12" i="36"/>
  <c r="E13" i="36"/>
  <c r="E18" i="39" l="1"/>
  <c r="E16" i="39"/>
  <c r="E17" i="39" s="1"/>
  <c r="A11" i="36"/>
  <c r="A11" i="42"/>
  <c r="A16" i="42"/>
  <c r="D16" i="42"/>
  <c r="D17" i="42" s="1"/>
  <c r="D18" i="42" s="1"/>
  <c r="D19" i="42" s="1"/>
  <c r="B20" i="42"/>
  <c r="E21" i="42"/>
  <c r="A11" i="41"/>
  <c r="B13" i="41"/>
  <c r="E14" i="41"/>
  <c r="A12" i="41"/>
  <c r="D12" i="41"/>
  <c r="D11" i="40"/>
  <c r="D12" i="40" s="1"/>
  <c r="D13" i="40" s="1"/>
  <c r="A11" i="40"/>
  <c r="B14" i="40"/>
  <c r="E16" i="40"/>
  <c r="D11" i="39"/>
  <c r="D12" i="39" s="1"/>
  <c r="D13" i="39" s="1"/>
  <c r="D14" i="39" s="1"/>
  <c r="B15" i="39"/>
  <c r="D11" i="37"/>
  <c r="D12" i="37" s="1"/>
  <c r="D13" i="37" s="1"/>
  <c r="B17" i="37"/>
  <c r="E20" i="37"/>
  <c r="D14" i="37"/>
  <c r="D15" i="37" s="1"/>
  <c r="D16" i="37" s="1"/>
  <c r="B13" i="36"/>
  <c r="E14" i="36"/>
  <c r="E21" i="39" l="1"/>
  <c r="E19" i="39"/>
  <c r="E20" i="39" s="1"/>
  <c r="B18" i="39"/>
  <c r="D18" i="39" s="1"/>
  <c r="D19" i="39" s="1"/>
  <c r="D20" i="39" s="1"/>
  <c r="E24" i="42"/>
  <c r="B21" i="42"/>
  <c r="E22" i="42"/>
  <c r="E23" i="42" s="1"/>
  <c r="D20" i="42"/>
  <c r="A20" i="42"/>
  <c r="D13" i="41"/>
  <c r="A13" i="41"/>
  <c r="E15" i="41"/>
  <c r="B14" i="41"/>
  <c r="D14" i="40"/>
  <c r="D15" i="40" s="1"/>
  <c r="A14" i="40"/>
  <c r="B16" i="40"/>
  <c r="E17" i="40"/>
  <c r="D15" i="39"/>
  <c r="D16" i="39" s="1"/>
  <c r="D17" i="39" s="1"/>
  <c r="D17" i="37"/>
  <c r="D18" i="37" s="1"/>
  <c r="D19" i="37" s="1"/>
  <c r="B20" i="37"/>
  <c r="E24" i="37"/>
  <c r="E21" i="37"/>
  <c r="E22" i="37" s="1"/>
  <c r="E23" i="37" s="1"/>
  <c r="B14" i="36"/>
  <c r="E15" i="36"/>
  <c r="A13" i="36"/>
  <c r="D13" i="36"/>
  <c r="E22" i="39" l="1"/>
  <c r="E23" i="39"/>
  <c r="B21" i="39"/>
  <c r="D21" i="42"/>
  <c r="D22" i="42" s="1"/>
  <c r="D23" i="42" s="1"/>
  <c r="A21" i="42"/>
  <c r="B24" i="42"/>
  <c r="E25" i="42"/>
  <c r="D14" i="41"/>
  <c r="A14" i="41"/>
  <c r="B15" i="41"/>
  <c r="E18" i="41"/>
  <c r="E16" i="41"/>
  <c r="E17" i="41" s="1"/>
  <c r="D16" i="40"/>
  <c r="A16" i="40"/>
  <c r="B17" i="40"/>
  <c r="E18" i="40"/>
  <c r="E21" i="40" s="1"/>
  <c r="B21" i="40" s="1"/>
  <c r="B24" i="37"/>
  <c r="E27" i="37"/>
  <c r="E25" i="37"/>
  <c r="E26" i="37" s="1"/>
  <c r="D20" i="37"/>
  <c r="D21" i="37" s="1"/>
  <c r="D22" i="37" s="1"/>
  <c r="D23" i="37" s="1"/>
  <c r="A20" i="37"/>
  <c r="B15" i="36"/>
  <c r="E16" i="36"/>
  <c r="E17" i="36" s="1"/>
  <c r="D14" i="36"/>
  <c r="A14" i="36"/>
  <c r="D21" i="40" l="1"/>
  <c r="A21" i="40"/>
  <c r="A21" i="39"/>
  <c r="D21" i="39"/>
  <c r="D22" i="39" s="1"/>
  <c r="B23" i="39"/>
  <c r="E25" i="39"/>
  <c r="E24" i="39"/>
  <c r="E26" i="42"/>
  <c r="B25" i="42"/>
  <c r="D24" i="42"/>
  <c r="A24" i="42"/>
  <c r="D15" i="41"/>
  <c r="D16" i="41" s="1"/>
  <c r="D17" i="41" s="1"/>
  <c r="A15" i="41"/>
  <c r="E21" i="41"/>
  <c r="E19" i="41"/>
  <c r="E20" i="41" s="1"/>
  <c r="B18" i="41"/>
  <c r="B18" i="40"/>
  <c r="E19" i="40"/>
  <c r="E20" i="40" s="1"/>
  <c r="D17" i="40"/>
  <c r="A17" i="40"/>
  <c r="B27" i="37"/>
  <c r="E28" i="37"/>
  <c r="A24" i="37"/>
  <c r="D24" i="37"/>
  <c r="D25" i="37" s="1"/>
  <c r="D26" i="37" s="1"/>
  <c r="B16" i="36"/>
  <c r="E18" i="36"/>
  <c r="E19" i="36" s="1"/>
  <c r="D15" i="36"/>
  <c r="A15" i="36"/>
  <c r="E26" i="39" l="1"/>
  <c r="B25" i="39"/>
  <c r="D23" i="39"/>
  <c r="D24" i="39" s="1"/>
  <c r="A23" i="39"/>
  <c r="B26" i="42"/>
  <c r="E30" i="42"/>
  <c r="E27" i="42"/>
  <c r="E28" i="42" s="1"/>
  <c r="E29" i="42" s="1"/>
  <c r="D25" i="42"/>
  <c r="A25" i="42"/>
  <c r="D18" i="41"/>
  <c r="D19" i="41" s="1"/>
  <c r="D20" i="41" s="1"/>
  <c r="A18" i="41"/>
  <c r="B21" i="41"/>
  <c r="E23" i="41"/>
  <c r="E22" i="41"/>
  <c r="E22" i="40"/>
  <c r="D18" i="40"/>
  <c r="D19" i="40" s="1"/>
  <c r="D20" i="40" s="1"/>
  <c r="A18" i="40"/>
  <c r="D27" i="37"/>
  <c r="A27" i="37"/>
  <c r="B28" i="37"/>
  <c r="E29" i="37"/>
  <c r="E20" i="36"/>
  <c r="E21" i="36" s="1"/>
  <c r="B18" i="36"/>
  <c r="D16" i="36"/>
  <c r="D17" i="36" s="1"/>
  <c r="A16" i="36"/>
  <c r="D25" i="39" l="1"/>
  <c r="A25" i="39"/>
  <c r="B26" i="39"/>
  <c r="E27" i="39"/>
  <c r="E33" i="42"/>
  <c r="E34" i="42" s="1"/>
  <c r="E35" i="42" s="1"/>
  <c r="E31" i="42"/>
  <c r="E32" i="42" s="1"/>
  <c r="B30" i="42"/>
  <c r="D26" i="42"/>
  <c r="D27" i="42" s="1"/>
  <c r="D28" i="42" s="1"/>
  <c r="D29" i="42" s="1"/>
  <c r="A26" i="42"/>
  <c r="D21" i="41"/>
  <c r="D22" i="41" s="1"/>
  <c r="A21" i="41"/>
  <c r="E24" i="41"/>
  <c r="B23" i="41"/>
  <c r="B22" i="40"/>
  <c r="E26" i="40"/>
  <c r="E23" i="40"/>
  <c r="E24" i="40" s="1"/>
  <c r="E25" i="40" s="1"/>
  <c r="A28" i="37"/>
  <c r="D28" i="37"/>
  <c r="E30" i="37"/>
  <c r="E31" i="37" s="1"/>
  <c r="E32" i="37" s="1"/>
  <c r="E33" i="37" s="1"/>
  <c r="B29" i="37"/>
  <c r="E34" i="37"/>
  <c r="E35" i="37" s="1"/>
  <c r="D18" i="36"/>
  <c r="D19" i="36" s="1"/>
  <c r="A18" i="36"/>
  <c r="B20" i="36"/>
  <c r="E22" i="36"/>
  <c r="E32" i="39" l="1"/>
  <c r="B27" i="39"/>
  <c r="E28" i="39"/>
  <c r="E29" i="39" s="1"/>
  <c r="E30" i="39" s="1"/>
  <c r="E31" i="39" s="1"/>
  <c r="A26" i="39"/>
  <c r="D26" i="39"/>
  <c r="E36" i="37"/>
  <c r="E37" i="37" s="1"/>
  <c r="D30" i="42"/>
  <c r="D31" i="42" s="1"/>
  <c r="D32" i="42" s="1"/>
  <c r="A30" i="42"/>
  <c r="B33" i="42"/>
  <c r="E36" i="42"/>
  <c r="E37" i="42" s="1"/>
  <c r="D23" i="41"/>
  <c r="A23" i="41"/>
  <c r="B24" i="41"/>
  <c r="E25" i="41"/>
  <c r="E26" i="41" s="1"/>
  <c r="E27" i="40"/>
  <c r="E28" i="40" s="1"/>
  <c r="B26" i="40"/>
  <c r="E29" i="40"/>
  <c r="D22" i="40"/>
  <c r="D23" i="40" s="1"/>
  <c r="D24" i="40" s="1"/>
  <c r="D25" i="40" s="1"/>
  <c r="A22" i="40"/>
  <c r="B34" i="37"/>
  <c r="E38" i="37"/>
  <c r="E39" i="37" s="1"/>
  <c r="D29" i="37"/>
  <c r="D30" i="37" s="1"/>
  <c r="D31" i="37" s="1"/>
  <c r="D32" i="37" s="1"/>
  <c r="D33" i="37" s="1"/>
  <c r="A29" i="37"/>
  <c r="E23" i="36"/>
  <c r="B22" i="36"/>
  <c r="D20" i="36"/>
  <c r="D21" i="36" s="1"/>
  <c r="A20" i="36"/>
  <c r="D27" i="39" l="1"/>
  <c r="D28" i="39" s="1"/>
  <c r="D29" i="39" s="1"/>
  <c r="D30" i="39" s="1"/>
  <c r="D31" i="39" s="1"/>
  <c r="A27" i="39"/>
  <c r="E33" i="39"/>
  <c r="E34" i="39" s="1"/>
  <c r="E35" i="39"/>
  <c r="B32" i="39"/>
  <c r="E38" i="42"/>
  <c r="B36" i="42"/>
  <c r="D33" i="42"/>
  <c r="D34" i="42" s="1"/>
  <c r="D35" i="42" s="1"/>
  <c r="A33" i="42"/>
  <c r="E27" i="41"/>
  <c r="B25" i="41"/>
  <c r="D24" i="41"/>
  <c r="A24" i="41"/>
  <c r="D26" i="40"/>
  <c r="D27" i="40" s="1"/>
  <c r="D28" i="40" s="1"/>
  <c r="A26" i="40"/>
  <c r="B29" i="40"/>
  <c r="E30" i="40"/>
  <c r="E40" i="37"/>
  <c r="B38" i="37"/>
  <c r="A34" i="37"/>
  <c r="D34" i="37"/>
  <c r="D35" i="37" s="1"/>
  <c r="D22" i="36"/>
  <c r="A22" i="36"/>
  <c r="B23" i="36"/>
  <c r="E24" i="36"/>
  <c r="A32" i="39" l="1"/>
  <c r="D32" i="39"/>
  <c r="D33" i="39" s="1"/>
  <c r="D34" i="39" s="1"/>
  <c r="E36" i="39"/>
  <c r="E37" i="39" s="1"/>
  <c r="E38" i="39"/>
  <c r="B35" i="39"/>
  <c r="D36" i="37"/>
  <c r="D37" i="37" s="1"/>
  <c r="D36" i="42"/>
  <c r="D37" i="42" s="1"/>
  <c r="A36" i="42"/>
  <c r="E39" i="42"/>
  <c r="B38" i="42"/>
  <c r="D25" i="41"/>
  <c r="D26" i="41" s="1"/>
  <c r="A25" i="41"/>
  <c r="B27" i="41"/>
  <c r="E30" i="41"/>
  <c r="E28" i="41"/>
  <c r="E29" i="41" s="1"/>
  <c r="B30" i="40"/>
  <c r="E31" i="40"/>
  <c r="D29" i="40"/>
  <c r="A29" i="40"/>
  <c r="E43" i="37"/>
  <c r="B40" i="37"/>
  <c r="E41" i="37"/>
  <c r="E42" i="37" s="1"/>
  <c r="D38" i="37"/>
  <c r="D39" i="37" s="1"/>
  <c r="A38" i="37"/>
  <c r="D23" i="36"/>
  <c r="A23" i="36"/>
  <c r="B24" i="36"/>
  <c r="E25" i="36"/>
  <c r="E26" i="36" s="1"/>
  <c r="E27" i="36" s="1"/>
  <c r="D35" i="39" l="1"/>
  <c r="D36" i="39" s="1"/>
  <c r="D37" i="39" s="1"/>
  <c r="A35" i="39"/>
  <c r="B38" i="39"/>
  <c r="E42" i="39"/>
  <c r="E39" i="39"/>
  <c r="E40" i="39" s="1"/>
  <c r="E41" i="39" s="1"/>
  <c r="D38" i="42"/>
  <c r="A38" i="42"/>
  <c r="E40" i="42"/>
  <c r="B39" i="42"/>
  <c r="E32" i="41"/>
  <c r="E31" i="41"/>
  <c r="B30" i="41"/>
  <c r="D27" i="41"/>
  <c r="D28" i="41" s="1"/>
  <c r="D29" i="41" s="1"/>
  <c r="A27" i="41"/>
  <c r="B31" i="40"/>
  <c r="E32" i="40"/>
  <c r="D30" i="40"/>
  <c r="A30" i="40"/>
  <c r="A40" i="37"/>
  <c r="D40" i="37"/>
  <c r="D41" i="37" s="1"/>
  <c r="D42" i="37" s="1"/>
  <c r="E45" i="37"/>
  <c r="E44" i="37"/>
  <c r="B43" i="37"/>
  <c r="D24" i="36"/>
  <c r="A24" i="36"/>
  <c r="B25" i="36"/>
  <c r="E28" i="36"/>
  <c r="E43" i="39" l="1"/>
  <c r="E44" i="39" s="1"/>
  <c r="E45" i="39" s="1"/>
  <c r="E46" i="39"/>
  <c r="B42" i="39"/>
  <c r="A38" i="39"/>
  <c r="D38" i="39"/>
  <c r="D39" i="39" s="1"/>
  <c r="D40" i="39" s="1"/>
  <c r="D41" i="39" s="1"/>
  <c r="A39" i="42"/>
  <c r="D39" i="42"/>
  <c r="B40" i="42"/>
  <c r="E41" i="42"/>
  <c r="E42" i="42" s="1"/>
  <c r="E43" i="42" s="1"/>
  <c r="D30" i="41"/>
  <c r="D31" i="41" s="1"/>
  <c r="A30" i="41"/>
  <c r="B32" i="41"/>
  <c r="E36" i="41"/>
  <c r="E33" i="41"/>
  <c r="E34" i="41" s="1"/>
  <c r="E35" i="41" s="1"/>
  <c r="E33" i="40"/>
  <c r="E34" i="40" s="1"/>
  <c r="B32" i="40"/>
  <c r="E35" i="40"/>
  <c r="D31" i="40"/>
  <c r="A31" i="40"/>
  <c r="D43" i="37"/>
  <c r="D44" i="37" s="1"/>
  <c r="A43" i="37"/>
  <c r="B45" i="37"/>
  <c r="E46" i="37"/>
  <c r="B28" i="36"/>
  <c r="E29" i="36"/>
  <c r="D25" i="36"/>
  <c r="D26" i="36" s="1"/>
  <c r="D27" i="36" s="1"/>
  <c r="A25" i="36"/>
  <c r="D42" i="39" l="1"/>
  <c r="D43" i="39" s="1"/>
  <c r="D44" i="39" s="1"/>
  <c r="D45" i="39" s="1"/>
  <c r="A42" i="39"/>
  <c r="B46" i="39"/>
  <c r="E47" i="39"/>
  <c r="E44" i="42"/>
  <c r="B41" i="42"/>
  <c r="D40" i="42"/>
  <c r="A40" i="42"/>
  <c r="E39" i="41"/>
  <c r="E37" i="41"/>
  <c r="E38" i="41" s="1"/>
  <c r="B36" i="41"/>
  <c r="D32" i="41"/>
  <c r="D33" i="41" s="1"/>
  <c r="D34" i="41" s="1"/>
  <c r="D35" i="41" s="1"/>
  <c r="A32" i="41"/>
  <c r="D32" i="40"/>
  <c r="D33" i="40" s="1"/>
  <c r="D34" i="40" s="1"/>
  <c r="A32" i="40"/>
  <c r="B35" i="40"/>
  <c r="E36" i="40"/>
  <c r="A45" i="37"/>
  <c r="D45" i="37"/>
  <c r="E47" i="37"/>
  <c r="B46" i="37"/>
  <c r="E30" i="36"/>
  <c r="E31" i="36" s="1"/>
  <c r="B29" i="36"/>
  <c r="A28" i="36"/>
  <c r="D28" i="36"/>
  <c r="E48" i="39" l="1"/>
  <c r="B47" i="39"/>
  <c r="D46" i="39"/>
  <c r="A46" i="39"/>
  <c r="D41" i="42"/>
  <c r="D42" i="42" s="1"/>
  <c r="D43" i="42" s="1"/>
  <c r="A41" i="42"/>
  <c r="B44" i="42"/>
  <c r="E47" i="42"/>
  <c r="E48" i="42" s="1"/>
  <c r="E49" i="42" s="1"/>
  <c r="E45" i="42"/>
  <c r="E46" i="42" s="1"/>
  <c r="D36" i="41"/>
  <c r="D37" i="41" s="1"/>
  <c r="D38" i="41" s="1"/>
  <c r="A36" i="41"/>
  <c r="B39" i="41"/>
  <c r="E40" i="41"/>
  <c r="B36" i="40"/>
  <c r="E37" i="40"/>
  <c r="D35" i="40"/>
  <c r="A35" i="40"/>
  <c r="D46" i="37"/>
  <c r="A46" i="37"/>
  <c r="B47" i="37"/>
  <c r="E50" i="37"/>
  <c r="E51" i="37" s="1"/>
  <c r="E52" i="37" s="1"/>
  <c r="E48" i="37"/>
  <c r="E49" i="37" s="1"/>
  <c r="D29" i="36"/>
  <c r="A29" i="36"/>
  <c r="E32" i="36"/>
  <c r="B30" i="36"/>
  <c r="A47" i="39" l="1"/>
  <c r="D47" i="39"/>
  <c r="E49" i="39"/>
  <c r="E50" i="39" s="1"/>
  <c r="E51" i="39"/>
  <c r="B48" i="39"/>
  <c r="E50" i="42"/>
  <c r="E51" i="42" s="1"/>
  <c r="E52" i="42" s="1"/>
  <c r="B47" i="42"/>
  <c r="D44" i="42"/>
  <c r="D45" i="42" s="1"/>
  <c r="D46" i="42" s="1"/>
  <c r="A44" i="42"/>
  <c r="E41" i="41"/>
  <c r="E42" i="41" s="1"/>
  <c r="E43" i="41" s="1"/>
  <c r="B40" i="41"/>
  <c r="D39" i="41"/>
  <c r="A39" i="41"/>
  <c r="B37" i="40"/>
  <c r="E38" i="40"/>
  <c r="A36" i="40"/>
  <c r="D36" i="40"/>
  <c r="E53" i="37"/>
  <c r="E54" i="37" s="1"/>
  <c r="E55" i="37" s="1"/>
  <c r="E56" i="37" s="1"/>
  <c r="B50" i="37"/>
  <c r="A47" i="37"/>
  <c r="D47" i="37"/>
  <c r="D48" i="37" s="1"/>
  <c r="D49" i="37" s="1"/>
  <c r="A30" i="36"/>
  <c r="D30" i="36"/>
  <c r="D31" i="36" s="1"/>
  <c r="B32" i="36"/>
  <c r="E33" i="36"/>
  <c r="A48" i="39" l="1"/>
  <c r="D48" i="39"/>
  <c r="D49" i="39" s="1"/>
  <c r="D50" i="39" s="1"/>
  <c r="E52" i="39"/>
  <c r="E53" i="39" s="1"/>
  <c r="B51" i="39"/>
  <c r="E54" i="39"/>
  <c r="A47" i="42"/>
  <c r="D47" i="42"/>
  <c r="D48" i="42" s="1"/>
  <c r="D49" i="42" s="1"/>
  <c r="B50" i="42"/>
  <c r="E53" i="42"/>
  <c r="B41" i="41"/>
  <c r="E44" i="41"/>
  <c r="D40" i="41"/>
  <c r="A40" i="41"/>
  <c r="B38" i="40"/>
  <c r="E39" i="40"/>
  <c r="D37" i="40"/>
  <c r="A37" i="40"/>
  <c r="D50" i="37"/>
  <c r="D51" i="37" s="1"/>
  <c r="D52" i="37" s="1"/>
  <c r="A50" i="37"/>
  <c r="E57" i="37"/>
  <c r="B53" i="37"/>
  <c r="E34" i="36"/>
  <c r="E35" i="36" s="1"/>
  <c r="B33" i="36"/>
  <c r="D32" i="36"/>
  <c r="A32" i="36"/>
  <c r="E55" i="39" l="1"/>
  <c r="E56" i="39" s="1"/>
  <c r="B54" i="39"/>
  <c r="E57" i="39"/>
  <c r="D51" i="39"/>
  <c r="D52" i="39" s="1"/>
  <c r="D53" i="39" s="1"/>
  <c r="A51" i="39"/>
  <c r="E56" i="42"/>
  <c r="E54" i="42"/>
  <c r="E55" i="42" s="1"/>
  <c r="B53" i="42"/>
  <c r="D50" i="42"/>
  <c r="D51" i="42" s="1"/>
  <c r="D52" i="42" s="1"/>
  <c r="A50" i="42"/>
  <c r="E48" i="41"/>
  <c r="E45" i="41"/>
  <c r="E46" i="41" s="1"/>
  <c r="E47" i="41" s="1"/>
  <c r="B44" i="41"/>
  <c r="D41" i="41"/>
  <c r="D42" i="41" s="1"/>
  <c r="D43" i="41" s="1"/>
  <c r="A41" i="41"/>
  <c r="B39" i="40"/>
  <c r="E40" i="40"/>
  <c r="A38" i="40"/>
  <c r="D38" i="40"/>
  <c r="A53" i="37"/>
  <c r="D53" i="37"/>
  <c r="D54" i="37" s="1"/>
  <c r="D55" i="37" s="1"/>
  <c r="D56" i="37" s="1"/>
  <c r="E60" i="37"/>
  <c r="E58" i="37"/>
  <c r="E59" i="37" s="1"/>
  <c r="B57" i="37"/>
  <c r="D33" i="36"/>
  <c r="A33" i="36"/>
  <c r="B34" i="36"/>
  <c r="E36" i="36"/>
  <c r="D54" i="39" l="1"/>
  <c r="D55" i="39" s="1"/>
  <c r="D56" i="39" s="1"/>
  <c r="A54" i="39"/>
  <c r="B57" i="39"/>
  <c r="E58" i="39"/>
  <c r="A53" i="42"/>
  <c r="D53" i="42"/>
  <c r="D54" i="42" s="1"/>
  <c r="D55" i="42" s="1"/>
  <c r="B56" i="42"/>
  <c r="E57" i="42"/>
  <c r="D44" i="41"/>
  <c r="D45" i="41" s="1"/>
  <c r="D46" i="41" s="1"/>
  <c r="D47" i="41" s="1"/>
  <c r="A44" i="41"/>
  <c r="B48" i="41"/>
  <c r="E50" i="41"/>
  <c r="E49" i="41"/>
  <c r="B40" i="40"/>
  <c r="E41" i="40"/>
  <c r="D39" i="40"/>
  <c r="A39" i="40"/>
  <c r="B60" i="37"/>
  <c r="E62" i="37"/>
  <c r="E61" i="37"/>
  <c r="D57" i="37"/>
  <c r="D58" i="37" s="1"/>
  <c r="D59" i="37" s="1"/>
  <c r="A57" i="37"/>
  <c r="B36" i="36"/>
  <c r="E37" i="36"/>
  <c r="E38" i="36" s="1"/>
  <c r="E39" i="36" s="1"/>
  <c r="D34" i="36"/>
  <c r="D35" i="36" s="1"/>
  <c r="A34" i="36"/>
  <c r="E61" i="39" l="1"/>
  <c r="B58" i="39"/>
  <c r="E59" i="39"/>
  <c r="E60" i="39" s="1"/>
  <c r="A57" i="39"/>
  <c r="D57" i="39"/>
  <c r="E58" i="42"/>
  <c r="B57" i="42"/>
  <c r="D56" i="42"/>
  <c r="A56" i="42"/>
  <c r="D48" i="41"/>
  <c r="D49" i="41" s="1"/>
  <c r="A48" i="41"/>
  <c r="E53" i="41"/>
  <c r="E51" i="41"/>
  <c r="E52" i="41" s="1"/>
  <c r="B50" i="41"/>
  <c r="B41" i="40"/>
  <c r="E43" i="40"/>
  <c r="E42" i="40"/>
  <c r="A40" i="40"/>
  <c r="D40" i="40"/>
  <c r="E63" i="37"/>
  <c r="B62" i="37"/>
  <c r="A60" i="37"/>
  <c r="D60" i="37"/>
  <c r="D61" i="37" s="1"/>
  <c r="B37" i="36"/>
  <c r="E40" i="36"/>
  <c r="A36" i="36"/>
  <c r="D36" i="36"/>
  <c r="D58" i="39" l="1"/>
  <c r="D59" i="39" s="1"/>
  <c r="D60" i="39" s="1"/>
  <c r="A58" i="39"/>
  <c r="E62" i="39"/>
  <c r="B61" i="39"/>
  <c r="D57" i="42"/>
  <c r="A57" i="42"/>
  <c r="B58" i="42"/>
  <c r="E61" i="42"/>
  <c r="E59" i="42"/>
  <c r="E60" i="42" s="1"/>
  <c r="D50" i="41"/>
  <c r="D51" i="41" s="1"/>
  <c r="D52" i="41" s="1"/>
  <c r="A50" i="41"/>
  <c r="B53" i="41"/>
  <c r="E57" i="41"/>
  <c r="E54" i="41"/>
  <c r="E55" i="41" s="1"/>
  <c r="E56" i="41" s="1"/>
  <c r="E44" i="40"/>
  <c r="E45" i="40" s="1"/>
  <c r="E46" i="40" s="1"/>
  <c r="B43" i="40"/>
  <c r="E47" i="40"/>
  <c r="D41" i="40"/>
  <c r="D42" i="40" s="1"/>
  <c r="A41" i="40"/>
  <c r="D62" i="37"/>
  <c r="A62" i="37"/>
  <c r="E64" i="37"/>
  <c r="B63" i="37"/>
  <c r="B40" i="36"/>
  <c r="E41" i="36"/>
  <c r="E42" i="36" s="1"/>
  <c r="E43" i="36" s="1"/>
  <c r="D37" i="36"/>
  <c r="D38" i="36" s="1"/>
  <c r="D39" i="36" s="1"/>
  <c r="A37" i="36"/>
  <c r="A61" i="39" l="1"/>
  <c r="D61" i="39"/>
  <c r="E63" i="39"/>
  <c r="B62" i="39"/>
  <c r="E62" i="42"/>
  <c r="E63" i="42" s="1"/>
  <c r="E64" i="42" s="1"/>
  <c r="E65" i="42" s="1"/>
  <c r="E66" i="42"/>
  <c r="E67" i="42" s="1"/>
  <c r="E68" i="42" s="1"/>
  <c r="B61" i="42"/>
  <c r="D58" i="42"/>
  <c r="D59" i="42" s="1"/>
  <c r="D60" i="42" s="1"/>
  <c r="A58" i="42"/>
  <c r="E58" i="41"/>
  <c r="B57" i="41"/>
  <c r="D53" i="41"/>
  <c r="D54" i="41" s="1"/>
  <c r="D55" i="41" s="1"/>
  <c r="D56" i="41" s="1"/>
  <c r="A53" i="41"/>
  <c r="B47" i="40"/>
  <c r="E48" i="40"/>
  <c r="D43" i="40"/>
  <c r="D44" i="40" s="1"/>
  <c r="D45" i="40" s="1"/>
  <c r="D46" i="40" s="1"/>
  <c r="A43" i="40"/>
  <c r="A63" i="37"/>
  <c r="D63" i="37"/>
  <c r="E65" i="37"/>
  <c r="E66" i="37" s="1"/>
  <c r="B64" i="37"/>
  <c r="A40" i="36"/>
  <c r="D40" i="36"/>
  <c r="B41" i="36"/>
  <c r="E44" i="36"/>
  <c r="D62" i="39" l="1"/>
  <c r="A62" i="39"/>
  <c r="E64" i="39"/>
  <c r="E65" i="39" s="1"/>
  <c r="E66" i="39"/>
  <c r="B63" i="39"/>
  <c r="B66" i="42"/>
  <c r="E69" i="42"/>
  <c r="E70" i="42" s="1"/>
  <c r="E71" i="42" s="1"/>
  <c r="E72" i="42" s="1"/>
  <c r="A61" i="42"/>
  <c r="D61" i="42"/>
  <c r="D62" i="42" s="1"/>
  <c r="D63" i="42" s="1"/>
  <c r="D64" i="42" s="1"/>
  <c r="D65" i="42" s="1"/>
  <c r="D57" i="41"/>
  <c r="A57" i="41"/>
  <c r="B58" i="41"/>
  <c r="E59" i="41"/>
  <c r="E60" i="41" s="1"/>
  <c r="E61" i="41" s="1"/>
  <c r="E49" i="40"/>
  <c r="E50" i="40"/>
  <c r="E51" i="40" s="1"/>
  <c r="B48" i="40"/>
  <c r="D47" i="40"/>
  <c r="A47" i="40"/>
  <c r="D64" i="37"/>
  <c r="A64" i="37"/>
  <c r="B65" i="37"/>
  <c r="E67" i="37"/>
  <c r="E68" i="37" s="1"/>
  <c r="D41" i="36"/>
  <c r="D42" i="36" s="1"/>
  <c r="D43" i="36" s="1"/>
  <c r="A41" i="36"/>
  <c r="B44" i="36"/>
  <c r="E45" i="36"/>
  <c r="D63" i="39" l="1"/>
  <c r="D64" i="39" s="1"/>
  <c r="D65" i="39" s="1"/>
  <c r="A63" i="39"/>
  <c r="E67" i="39"/>
  <c r="E68" i="39" s="1"/>
  <c r="E69" i="39" s="1"/>
  <c r="B66" i="39"/>
  <c r="E70" i="39"/>
  <c r="B69" i="42"/>
  <c r="E73" i="42"/>
  <c r="A66" i="42"/>
  <c r="D66" i="42"/>
  <c r="D67" i="42" s="1"/>
  <c r="D68" i="42" s="1"/>
  <c r="A58" i="41"/>
  <c r="D58" i="41"/>
  <c r="B59" i="41"/>
  <c r="E62" i="41"/>
  <c r="D48" i="40"/>
  <c r="D49" i="40" s="1"/>
  <c r="A48" i="40"/>
  <c r="E52" i="40"/>
  <c r="B50" i="40"/>
  <c r="B67" i="37"/>
  <c r="E69" i="37"/>
  <c r="A65" i="37"/>
  <c r="D65" i="37"/>
  <c r="D66" i="37" s="1"/>
  <c r="B45" i="36"/>
  <c r="E46" i="36"/>
  <c r="A44" i="36"/>
  <c r="D44" i="36"/>
  <c r="B70" i="39" l="1"/>
  <c r="E71" i="39"/>
  <c r="A66" i="39"/>
  <c r="D66" i="39"/>
  <c r="D67" i="39" s="1"/>
  <c r="D68" i="39" s="1"/>
  <c r="D69" i="39" s="1"/>
  <c r="B73" i="42"/>
  <c r="E76" i="42"/>
  <c r="E74" i="42"/>
  <c r="E75" i="42" s="1"/>
  <c r="D69" i="42"/>
  <c r="D70" i="42" s="1"/>
  <c r="D71" i="42" s="1"/>
  <c r="D72" i="42" s="1"/>
  <c r="A69" i="42"/>
  <c r="D59" i="41"/>
  <c r="D60" i="41" s="1"/>
  <c r="D61" i="41" s="1"/>
  <c r="A59" i="41"/>
  <c r="B62" i="41"/>
  <c r="E64" i="41"/>
  <c r="E63" i="41"/>
  <c r="A50" i="40"/>
  <c r="D50" i="40"/>
  <c r="D51" i="40" s="1"/>
  <c r="B52" i="40"/>
  <c r="E53" i="40"/>
  <c r="D67" i="37"/>
  <c r="D68" i="37" s="1"/>
  <c r="A67" i="37"/>
  <c r="B69" i="37"/>
  <c r="E71" i="37"/>
  <c r="E70" i="37"/>
  <c r="B46" i="36"/>
  <c r="E47" i="36"/>
  <c r="D45" i="36"/>
  <c r="A45" i="36"/>
  <c r="A70" i="39" l="1"/>
  <c r="D70" i="39"/>
  <c r="B71" i="39"/>
  <c r="E72" i="39"/>
  <c r="A73" i="42"/>
  <c r="D73" i="42"/>
  <c r="D74" i="42" s="1"/>
  <c r="D75" i="42" s="1"/>
  <c r="B76" i="42"/>
  <c r="E77" i="42"/>
  <c r="A62" i="41"/>
  <c r="D62" i="41"/>
  <c r="D63" i="41" s="1"/>
  <c r="B64" i="41"/>
  <c r="E65" i="41"/>
  <c r="E54" i="40"/>
  <c r="B53" i="40"/>
  <c r="D52" i="40"/>
  <c r="A52" i="40"/>
  <c r="B71" i="37"/>
  <c r="E72" i="37"/>
  <c r="A69" i="37"/>
  <c r="D69" i="37"/>
  <c r="D70" i="37" s="1"/>
  <c r="B47" i="36"/>
  <c r="E48" i="36"/>
  <c r="A46" i="36"/>
  <c r="D46" i="36"/>
  <c r="A71" i="39" l="1"/>
  <c r="D71" i="39"/>
  <c r="E73" i="39"/>
  <c r="B72" i="39"/>
  <c r="B77" i="42"/>
  <c r="E78" i="42"/>
  <c r="D76" i="42"/>
  <c r="A76" i="42"/>
  <c r="D64" i="41"/>
  <c r="A64" i="41"/>
  <c r="B65" i="41"/>
  <c r="E67" i="41"/>
  <c r="E66" i="41"/>
  <c r="A53" i="40"/>
  <c r="D53" i="40"/>
  <c r="B54" i="40"/>
  <c r="E56" i="40"/>
  <c r="E55" i="40"/>
  <c r="B72" i="37"/>
  <c r="E73" i="37"/>
  <c r="D71" i="37"/>
  <c r="A71" i="37"/>
  <c r="B48" i="36"/>
  <c r="E49" i="36"/>
  <c r="D47" i="36"/>
  <c r="A47" i="36"/>
  <c r="B73" i="39" l="1"/>
  <c r="E74" i="39"/>
  <c r="D72" i="39"/>
  <c r="A72" i="39"/>
  <c r="B81" i="42"/>
  <c r="E79" i="42"/>
  <c r="E80" i="42" s="1"/>
  <c r="B78" i="42"/>
  <c r="E81" i="42"/>
  <c r="A77" i="42"/>
  <c r="D77" i="42"/>
  <c r="B69" i="41"/>
  <c r="E68" i="41"/>
  <c r="B67" i="41"/>
  <c r="E69" i="41"/>
  <c r="A65" i="41"/>
  <c r="D65" i="41"/>
  <c r="D66" i="41" s="1"/>
  <c r="D54" i="40"/>
  <c r="D55" i="40" s="1"/>
  <c r="A54" i="40"/>
  <c r="E59" i="40"/>
  <c r="E57" i="40"/>
  <c r="E58" i="40" s="1"/>
  <c r="B56" i="40"/>
  <c r="B73" i="37"/>
  <c r="A72" i="37"/>
  <c r="D72" i="37"/>
  <c r="E50" i="36"/>
  <c r="E52" i="36" s="1"/>
  <c r="B50" i="36"/>
  <c r="D50" i="36" s="1"/>
  <c r="D51" i="36" s="1"/>
  <c r="B49" i="36"/>
  <c r="D49" i="36" s="1"/>
  <c r="A48" i="36"/>
  <c r="D48" i="36"/>
  <c r="B74" i="39" l="1"/>
  <c r="B75" i="39"/>
  <c r="E75" i="39"/>
  <c r="D73" i="39"/>
  <c r="A73" i="39"/>
  <c r="E51" i="36"/>
  <c r="D78" i="42"/>
  <c r="D79" i="42" s="1"/>
  <c r="D80" i="42" s="1"/>
  <c r="A78" i="42"/>
  <c r="E84" i="42"/>
  <c r="E85" i="42" s="1"/>
  <c r="E86" i="42" s="1"/>
  <c r="E82" i="42"/>
  <c r="E83" i="42" s="1"/>
  <c r="A81" i="42"/>
  <c r="D81" i="42"/>
  <c r="D82" i="42" s="1"/>
  <c r="D83" i="42" s="1"/>
  <c r="E70" i="41"/>
  <c r="E71" i="41" s="1"/>
  <c r="D67" i="41"/>
  <c r="D68" i="41" s="1"/>
  <c r="A67" i="41"/>
  <c r="A69" i="41"/>
  <c r="D69" i="41"/>
  <c r="A56" i="40"/>
  <c r="D56" i="40"/>
  <c r="D57" i="40" s="1"/>
  <c r="D58" i="40" s="1"/>
  <c r="B59" i="40"/>
  <c r="E61" i="40"/>
  <c r="B61" i="40"/>
  <c r="E60" i="40"/>
  <c r="D73" i="37"/>
  <c r="A73" i="37"/>
  <c r="E53" i="36"/>
  <c r="D53" i="36"/>
  <c r="A50" i="36"/>
  <c r="A49" i="36"/>
  <c r="A52" i="36"/>
  <c r="E76" i="39" l="1"/>
  <c r="D75" i="39"/>
  <c r="A75" i="39"/>
  <c r="A74" i="39"/>
  <c r="D74" i="39"/>
  <c r="A61" i="40"/>
  <c r="D61" i="40"/>
  <c r="D62" i="40" s="1"/>
  <c r="D63" i="40" s="1"/>
  <c r="D64" i="40" s="1"/>
  <c r="E65" i="40"/>
  <c r="E62" i="40"/>
  <c r="D59" i="40"/>
  <c r="D60" i="40" s="1"/>
  <c r="A59" i="40"/>
  <c r="A53" i="36"/>
  <c r="E63" i="40" l="1"/>
  <c r="E66" i="40"/>
  <c r="E77" i="39"/>
  <c r="E64" i="40" l="1"/>
</calcChain>
</file>

<file path=xl/sharedStrings.xml><?xml version="1.0" encoding="utf-8"?>
<sst xmlns="http://schemas.openxmlformats.org/spreadsheetml/2006/main" count="1709" uniqueCount="200">
  <si>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</si>
  <si>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</si>
  <si>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</si>
  <si>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</si>
  <si>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</si>
  <si>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</si>
  <si>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</si>
  <si>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</si>
  <si>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</si>
  <si>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</si>
  <si>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</si>
  <si>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</si>
  <si>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</si>
  <si>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</si>
  <si>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</si>
  <si>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</si>
  <si>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</si>
  <si>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</si>
  <si>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</si>
  <si>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</si>
  <si>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</si>
  <si>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</si>
  <si>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</si>
  <si>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</si>
  <si>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</si>
  <si>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</si>
  <si>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</si>
  <si>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</si>
  <si>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</si>
  <si>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</si>
  <si>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</si>
  <si>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</si>
  <si>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</si>
  <si>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</si>
  <si>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</si>
  <si>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</si>
  <si>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</si>
  <si>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</si>
  <si>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</si>
  <si>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</si>
  <si>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</si>
  <si>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</si>
  <si>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</si>
  <si>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</si>
  <si>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</si>
  <si>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</si>
  <si>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</si>
  <si>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</si>
  <si>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</si>
  <si>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</si>
  <si>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</si>
  <si>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</si>
  <si>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</si>
  <si>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</si>
  <si>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</si>
  <si>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</si>
  <si>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</si>
  <si>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</si>
  <si>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</si>
  <si>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</si>
  <si>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</si>
  <si>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</si>
  <si>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</si>
  <si>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</si>
  <si>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</si>
  <si>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</si>
  <si>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</si>
  <si>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</si>
  <si>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</si>
  <si>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</si>
  <si>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</si>
  <si>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</si>
  <si>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</si>
  <si>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</si>
  <si>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</si>
  <si>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[Wissada]</t>
  </si>
  <si>
    <t>[Panyasewanamit]</t>
  </si>
  <si>
    <t>[TIME068]</t>
  </si>
  <si>
    <t>TIME-202064</t>
  </si>
  <si>
    <t>Huawei 5G APAC</t>
  </si>
  <si>
    <t>TIME</t>
  </si>
  <si>
    <t>NBTC Cullen and Omdia Subsrcption 2021</t>
  </si>
  <si>
    <t>TIME-202102</t>
  </si>
  <si>
    <t>TCEB Innovation Ecosystem</t>
  </si>
  <si>
    <t>TIME-202089</t>
  </si>
  <si>
    <t>Happy New Year ONDE</t>
  </si>
  <si>
    <t>TIME Digital Courses</t>
  </si>
  <si>
    <t>Allianz Digital Mindset</t>
  </si>
  <si>
    <t>TIME-202106</t>
  </si>
  <si>
    <t>Ombusman Data Trainings</t>
  </si>
  <si>
    <t>TIME-202067</t>
  </si>
  <si>
    <t>TAT Ph2 Digital Trainings</t>
  </si>
  <si>
    <t>Happy New Year NIA</t>
  </si>
  <si>
    <t>Happy New Year TPBS</t>
  </si>
  <si>
    <t>ONDE Thailand Digital Outlook Phase III</t>
  </si>
  <si>
    <t>TIME-202065</t>
  </si>
  <si>
    <t>NIA Valuation 2021</t>
  </si>
  <si>
    <t>TIME-202101</t>
  </si>
  <si>
    <t>PR Event</t>
  </si>
  <si>
    <t>The Landing Program</t>
  </si>
  <si>
    <t>Company Profile</t>
  </si>
  <si>
    <t>TIME Digital Training</t>
  </si>
  <si>
    <t>Fujitsu Dx Consulting</t>
  </si>
  <si>
    <t>TIME-202171</t>
  </si>
  <si>
    <t>Seek for new ONDE opportunities</t>
  </si>
  <si>
    <t>Media Donuts Company Presentation</t>
  </si>
  <si>
    <t>NBTC Digital Platform</t>
  </si>
  <si>
    <t>TKPark Digital Plan</t>
  </si>
  <si>
    <t>TIME-202122</t>
  </si>
  <si>
    <t>ESRI Geoplan</t>
  </si>
  <si>
    <t>PR งาน NSTDA-Siasun MOU Signing</t>
  </si>
  <si>
    <t>MoI Cyber Security</t>
  </si>
  <si>
    <t>TIME-202013</t>
  </si>
  <si>
    <t>Partnership with E-commerce Platforms</t>
  </si>
  <si>
    <t>TIME-202107</t>
  </si>
  <si>
    <t>NIA Portfolio Management</t>
  </si>
  <si>
    <t>TIME-202124</t>
  </si>
  <si>
    <t>Krungsri Digital Training</t>
  </si>
  <si>
    <t>TIME-202014</t>
  </si>
  <si>
    <t>PTT Digital Intrapreneur</t>
  </si>
  <si>
    <t>SCGP Digital Training</t>
  </si>
  <si>
    <t>TIME-202103</t>
  </si>
  <si>
    <t>Central Retail Digital Courses</t>
  </si>
  <si>
    <t>TIME-202078</t>
  </si>
  <si>
    <t>Allianz Ayudha Digital Mindset</t>
  </si>
  <si>
    <t>MBK Digital Training</t>
  </si>
  <si>
    <t>TD-202101</t>
  </si>
  <si>
    <t>TIME-202063</t>
  </si>
  <si>
    <t xml:space="preserve">NSF PDPA </t>
  </si>
  <si>
    <t>AIA Holiday</t>
  </si>
  <si>
    <t>TIME-202129</t>
  </si>
  <si>
    <t>RTAF VR Simulator</t>
  </si>
  <si>
    <t>TIME-202127</t>
  </si>
  <si>
    <t>Huawei TOD Smart City</t>
  </si>
  <si>
    <t>TPBS Technology Master Plan</t>
  </si>
  <si>
    <t>TIME-202075</t>
  </si>
  <si>
    <t>TIME-202094</t>
  </si>
  <si>
    <t>ETDA E-Commerce Survey</t>
  </si>
  <si>
    <t>Huawei 5G Thailand Insight PhII</t>
  </si>
  <si>
    <t>TIME-202062</t>
  </si>
  <si>
    <t>KTC Digital Competency Assessment</t>
  </si>
  <si>
    <t>NBTC Radio in Disruption</t>
  </si>
  <si>
    <t>TIME-202131</t>
  </si>
  <si>
    <t>TIME-202081</t>
  </si>
  <si>
    <t>MWA Digital Plan</t>
  </si>
  <si>
    <t>Payment for Speakers</t>
  </si>
  <si>
    <t xml:space="preserve"> NIEC Telecom Evaluation 63</t>
  </si>
  <si>
    <t>TIME-202026</t>
  </si>
  <si>
    <t>Vocation</t>
  </si>
  <si>
    <t>Electrolux Digital Mindset</t>
  </si>
  <si>
    <t>TIME-202015</t>
  </si>
  <si>
    <t>Huawei 5G Survey</t>
  </si>
  <si>
    <t>TIME-202133</t>
  </si>
  <si>
    <t>MWA Business Plan</t>
  </si>
  <si>
    <t>SCGP Digital Optimization</t>
  </si>
  <si>
    <t>TD-202103</t>
  </si>
  <si>
    <t>TDGA Digital Transformation Program</t>
  </si>
  <si>
    <t>TIME-201959</t>
  </si>
  <si>
    <t>TIME Solution</t>
  </si>
  <si>
    <t>PRD Government 4.0</t>
  </si>
  <si>
    <t>TD-202106</t>
  </si>
  <si>
    <t>Omdia Roundtable</t>
  </si>
  <si>
    <t>STep Next Digital Leaders</t>
  </si>
  <si>
    <t>TD-202107</t>
  </si>
  <si>
    <t>DPA Digital Plan</t>
  </si>
  <si>
    <t>TIME-202141</t>
  </si>
  <si>
    <t>Digital Marketing &amp; Digital PR รุ่นที่ 3</t>
  </si>
  <si>
    <t>TD-202105</t>
  </si>
  <si>
    <t>Huawei BOJ5</t>
  </si>
  <si>
    <t>Huawei APAC</t>
  </si>
  <si>
    <t>TAT Organization Assessment</t>
  </si>
  <si>
    <t>TIME-202140</t>
  </si>
  <si>
    <t>TIME-202144</t>
  </si>
  <si>
    <t>Huawei White Paper based on dual giga</t>
  </si>
  <si>
    <t>SCGP Digital Business</t>
  </si>
  <si>
    <t>Huawei Thailand Data Center</t>
  </si>
  <si>
    <t>TIME-202146</t>
  </si>
  <si>
    <t>Huawei 5G City White Paper</t>
  </si>
  <si>
    <t xml:space="preserve">TD-202106 </t>
  </si>
  <si>
    <t>TAT Digital Marketing and Digital PR รุ่นที่ 3</t>
  </si>
  <si>
    <t>GPSC Digital Training</t>
  </si>
  <si>
    <t>TIME-202145</t>
  </si>
  <si>
    <t>TEDFund Valuation 2021</t>
  </si>
  <si>
    <t>ONDE Program Certification</t>
  </si>
  <si>
    <t>TIME-202134</t>
  </si>
  <si>
    <t>DGA Digital Government Plan</t>
  </si>
  <si>
    <t>TIME-202136</t>
  </si>
  <si>
    <t>AIS Thailand Data Center</t>
  </si>
  <si>
    <t>ONDE PMO</t>
  </si>
  <si>
    <t>TIME-202147</t>
  </si>
  <si>
    <t>NBTC Digital Transformation Program</t>
  </si>
  <si>
    <t>TD-202110</t>
  </si>
  <si>
    <t>TPBS Data Training</t>
  </si>
  <si>
    <t>Project Cost Summary</t>
  </si>
  <si>
    <t>Huawei Data Center</t>
  </si>
  <si>
    <t>SCGP Digital Business (AIA Holiday)</t>
  </si>
  <si>
    <t>SCGP Digital Business  (AIA Holiday)</t>
  </si>
  <si>
    <t>TCG Financial Payment Gateway</t>
  </si>
  <si>
    <t>TIME-202148</t>
  </si>
  <si>
    <t>CRC Digital Mindset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</si>
</sst>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6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7" fillId="0" borderId="0"/>
  </cellStyleXfs>
  <cellXfs count="312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7" borderId="10" xfId="0" applyFont="1" applyFill="1" applyBorder="1" applyAlignment="1">
      <alignment horizontal="left"/>
    </xf>
    <xf numFmtId="0" fontId="13" fillId="7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9" borderId="30" xfId="0" applyNumberFormat="1" applyFont="1" applyFill="1" applyBorder="1" applyAlignment="1" applyProtection="1">
      <alignment horizontal="center" vertical="center"/>
    </xf>
    <xf numFmtId="14" fontId="11" fillId="9" borderId="33" xfId="0" applyNumberFormat="1" applyFont="1" applyFill="1" applyBorder="1" applyAlignment="1" applyProtection="1">
      <alignment horizontal="center" vertical="center"/>
    </xf>
    <xf numFmtId="0" fontId="11" fillId="9" borderId="11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2" fontId="11" fillId="9" borderId="10" xfId="0" applyNumberFormat="1" applyFont="1" applyFill="1" applyBorder="1" applyAlignment="1" applyProtection="1">
      <alignment horizontal="center" vertical="center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10" borderId="9" xfId="0" applyFont="1" applyFill="1" applyBorder="1" applyAlignment="1">
      <alignment horizontal="center" vertical="center" wrapText="1"/>
    </xf>
    <xf numFmtId="17" fontId="8" fillId="11" borderId="22" xfId="0" applyNumberFormat="1" applyFont="1" applyFill="1" applyBorder="1" applyAlignment="1" applyProtection="1">
      <alignment horizontal="center" vertical="center"/>
      <protection locked="0"/>
    </xf>
    <xf numFmtId="0" fontId="13" fillId="7" borderId="20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left"/>
    </xf>
    <xf numFmtId="0" fontId="13" fillId="7" borderId="2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3" fillId="7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5" borderId="33" xfId="0" applyNumberFormat="1" applyFont="1" applyFill="1" applyBorder="1" applyAlignment="1" applyProtection="1">
      <alignment horizontal="center" vertical="center"/>
    </xf>
    <xf numFmtId="20" fontId="11" fillId="9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0" fontId="11" fillId="9" borderId="36" xfId="0" applyNumberFormat="1" applyFont="1" applyFill="1" applyBorder="1" applyAlignment="1" applyProtection="1">
      <alignment horizontal="center" vertical="center"/>
    </xf>
    <xf numFmtId="14" fontId="11" fillId="9" borderId="36" xfId="0" applyNumberFormat="1" applyFont="1" applyFill="1" applyBorder="1" applyAlignment="1" applyProtection="1">
      <alignment horizontal="center" vertical="center"/>
    </xf>
    <xf numFmtId="0" fontId="11" fillId="9" borderId="15" xfId="0" applyFont="1" applyFill="1" applyBorder="1" applyAlignment="1" applyProtection="1">
      <alignment horizontal="center" vertical="center"/>
      <protection locked="0"/>
    </xf>
    <xf numFmtId="14" fontId="11" fillId="9" borderId="34" xfId="0" applyNumberFormat="1" applyFont="1" applyFill="1" applyBorder="1" applyAlignment="1" applyProtection="1">
      <alignment horizontal="center" vertical="center"/>
    </xf>
    <xf numFmtId="0" fontId="11" fillId="9" borderId="27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horizontal="center" vertical="center"/>
      <protection locked="0"/>
    </xf>
    <xf numFmtId="0" fontId="8" fillId="11" borderId="23" xfId="0" applyFont="1" applyFill="1" applyBorder="1" applyAlignment="1">
      <alignment horizontal="center" vertical="center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vertical="center"/>
      <protection locked="0"/>
    </xf>
    <xf numFmtId="20" fontId="11" fillId="9" borderId="34" xfId="0" applyNumberFormat="1" applyFont="1" applyFill="1" applyBorder="1" applyAlignment="1" applyProtection="1">
      <alignment horizontal="center" vertical="center"/>
    </xf>
    <xf numFmtId="2" fontId="11" fillId="9" borderId="24" xfId="0" applyNumberFormat="1" applyFont="1" applyFill="1" applyBorder="1" applyAlignment="1" applyProtection="1">
      <alignment horizontal="center" vertical="center"/>
      <protection locked="0"/>
    </xf>
    <xf numFmtId="0" fontId="11" fillId="9" borderId="3" xfId="0" applyFont="1" applyFill="1" applyBorder="1" applyAlignment="1" applyProtection="1">
      <alignment vertical="center"/>
      <protection locked="0"/>
    </xf>
    <xf numFmtId="0" fontId="11" fillId="0" borderId="29" xfId="0" applyFont="1" applyFill="1" applyBorder="1" applyAlignment="1" applyProtection="1">
      <alignment horizontal="center" vertical="center" textRotation="90" wrapText="1"/>
      <protection locked="0"/>
    </xf>
    <xf numFmtId="0" fontId="11" fillId="0" borderId="3" xfId="0" applyFont="1" applyFill="1" applyBorder="1" applyAlignment="1" applyProtection="1">
      <alignment vertical="center"/>
      <protection locked="0"/>
    </xf>
    <xf numFmtId="0" fontId="11" fillId="0" borderId="25" xfId="0" applyFont="1" applyFill="1" applyBorder="1" applyAlignment="1" applyProtection="1">
      <alignment vertical="center"/>
      <protection locked="0"/>
    </xf>
    <xf numFmtId="20" fontId="11" fillId="9" borderId="31" xfId="0" applyNumberFormat="1" applyFont="1" applyFill="1" applyBorder="1" applyAlignment="1" applyProtection="1">
      <alignment horizontal="center" vertical="center"/>
    </xf>
    <xf numFmtId="0" fontId="11" fillId="0" borderId="27" xfId="0" applyFont="1" applyFill="1" applyBorder="1" applyAlignment="1" applyProtection="1">
      <alignment horizontal="center" vertical="center"/>
      <protection locked="0"/>
    </xf>
    <xf numFmtId="0" fontId="11" fillId="0" borderId="24" xfId="0" applyFont="1" applyFill="1" applyBorder="1" applyAlignment="1" applyProtection="1">
      <alignment horizontal="center" vertical="center"/>
      <protection locked="0"/>
    </xf>
    <xf numFmtId="2" fontId="11" fillId="0" borderId="24" xfId="0" applyNumberFormat="1" applyFont="1" applyFill="1" applyBorder="1" applyAlignment="1" applyProtection="1">
      <alignment horizontal="center" vertical="center"/>
      <protection locked="0"/>
    </xf>
    <xf numFmtId="0" fontId="8" fillId="4" borderId="39" xfId="0" applyFont="1" applyFill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9" borderId="8" xfId="0" applyFont="1" applyFill="1" applyBorder="1" applyAlignment="1" applyProtection="1">
      <alignment horizontal="center" vertical="center"/>
      <protection locked="0"/>
    </xf>
    <xf numFmtId="0" fontId="11" fillId="0" borderId="40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1" fillId="0" borderId="3" xfId="0" applyFont="1" applyFill="1" applyBorder="1" applyAlignment="1" applyProtection="1">
      <alignment horizontal="center" vertical="center"/>
      <protection locked="0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0" fontId="11" fillId="9" borderId="3" xfId="0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24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43" fontId="11" fillId="0" borderId="14" xfId="0" applyNumberFormat="1" applyFont="1" applyBorder="1" applyAlignment="1" applyProtection="1">
      <alignment horizontal="center" vertical="center"/>
    </xf>
    <xf numFmtId="0" fontId="11" fillId="0" borderId="25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1" fillId="0" borderId="37" xfId="0" applyFont="1" applyBorder="1" applyAlignment="1" applyProtection="1">
      <alignment vertical="center"/>
      <protection locked="0"/>
    </xf>
    <xf numFmtId="0" fontId="11" fillId="0" borderId="41" xfId="0" applyFont="1" applyBorder="1" applyAlignment="1" applyProtection="1">
      <alignment vertical="center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0" fontId="11" fillId="0" borderId="43" xfId="0" applyNumberFormat="1" applyFont="1" applyFill="1" applyBorder="1" applyAlignment="1" applyProtection="1">
      <alignment vertical="center"/>
      <protection locked="0"/>
    </xf>
    <xf numFmtId="0" fontId="11" fillId="0" borderId="44" xfId="0" applyFont="1" applyBorder="1" applyAlignment="1" applyProtection="1">
      <alignment vertical="center"/>
      <protection locked="0"/>
    </xf>
    <xf numFmtId="0" fontId="11" fillId="0" borderId="45" xfId="0" applyFont="1" applyBorder="1" applyAlignment="1" applyProtection="1">
      <alignment vertical="center"/>
      <protection locked="0"/>
    </xf>
    <xf numFmtId="20" fontId="11" fillId="2" borderId="46" xfId="0" applyNumberFormat="1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11" fillId="9" borderId="40" xfId="0" applyFont="1" applyFill="1" applyBorder="1" applyAlignment="1" applyProtection="1">
      <alignment horizontal="center" vertical="center"/>
      <protection locked="0"/>
    </xf>
    <xf numFmtId="0" fontId="11" fillId="9" borderId="25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11" fillId="0" borderId="44" xfId="0" applyNumberFormat="1" applyFont="1" applyFill="1" applyBorder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11" fillId="8" borderId="8" xfId="0" applyFont="1" applyFill="1" applyBorder="1" applyAlignment="1" applyProtection="1">
      <alignment horizontal="center" vertical="center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11" fillId="8" borderId="3" xfId="0" applyFont="1" applyFill="1" applyBorder="1" applyAlignment="1" applyProtection="1">
      <alignment horizontal="center" vertical="center"/>
      <protection locked="0"/>
    </xf>
    <xf numFmtId="0" fontId="10" fillId="8" borderId="5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0" fillId="8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6" borderId="18" xfId="0" applyFont="1" applyFill="1" applyBorder="1" applyAlignment="1">
      <alignment horizontal="left"/>
    </xf>
    <xf numFmtId="0" fontId="13" fillId="6" borderId="14" xfId="0" applyFont="1" applyFill="1" applyBorder="1" applyAlignment="1">
      <alignment horizontal="left"/>
    </xf>
    <xf numFmtId="0" fontId="13" fillId="6" borderId="19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11" xfId="0" applyFont="1" applyFill="1" applyBorder="1" applyAlignment="1">
      <alignment horizontal="left"/>
    </xf>
    <xf numFmtId="0" fontId="8" fillId="10" borderId="9" xfId="0" applyFont="1" applyFill="1" applyBorder="1" applyAlignment="1">
      <alignment horizontal="left" vertical="center"/>
    </xf>
    <xf numFmtId="0" fontId="8" fillId="10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1" fillId="0" borderId="0" xfId="2" applyFont="1" applyAlignment="1" applyProtection="1">
      <alignment vertical="center"/>
      <protection locked="0"/>
    </xf>
    <xf numFmtId="0" fontId="9" fillId="0" borderId="5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3" fillId="0" borderId="8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3" fillId="0" borderId="0" xfId="2" applyFont="1" applyAlignment="1">
      <alignment horizontal="left" vertical="center"/>
    </xf>
    <xf numFmtId="0" fontId="13" fillId="0" borderId="0" xfId="2" applyFont="1" applyAlignment="1">
      <alignment vertical="center"/>
    </xf>
    <xf numFmtId="0" fontId="13" fillId="0" borderId="4" xfId="2" applyFont="1" applyBorder="1" applyAlignment="1">
      <alignment horizontal="left" vertical="center"/>
    </xf>
    <xf numFmtId="0" fontId="13" fillId="0" borderId="11" xfId="2" applyFont="1" applyBorder="1" applyAlignment="1">
      <alignment horizontal="left" vertical="center"/>
    </xf>
    <xf numFmtId="0" fontId="13" fillId="0" borderId="11" xfId="2" applyFont="1" applyBorder="1" applyAlignment="1">
      <alignment vertical="center"/>
    </xf>
    <xf numFmtId="0" fontId="13" fillId="0" borderId="0" xfId="2" applyFont="1" applyAlignment="1">
      <alignment horizontal="left" vertical="top"/>
    </xf>
    <xf numFmtId="0" fontId="11" fillId="0" borderId="0" xfId="2" applyFont="1" applyAlignment="1" applyProtection="1">
      <alignment horizontal="center" vertical="top" wrapText="1"/>
      <protection locked="0"/>
    </xf>
    <xf numFmtId="0" fontId="11" fillId="0" borderId="0" xfId="2" applyFont="1" applyAlignment="1">
      <alignment horizontal="center" vertical="top" wrapText="1"/>
    </xf>
    <xf numFmtId="43" fontId="11" fillId="0" borderId="14" xfId="2" applyNumberFormat="1" applyFont="1" applyBorder="1" applyAlignment="1">
      <alignment vertical="center"/>
    </xf>
    <xf numFmtId="0" fontId="11" fillId="0" borderId="12" xfId="2" applyFont="1" applyBorder="1" applyAlignment="1" applyProtection="1">
      <alignment horizontal="center" vertical="center" textRotation="90" wrapText="1"/>
      <protection locked="0"/>
    </xf>
    <xf numFmtId="17" fontId="8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8" fillId="11" borderId="22" xfId="2" applyNumberFormat="1" applyFont="1" applyFill="1" applyBorder="1" applyAlignment="1" applyProtection="1">
      <alignment horizontal="center" vertical="center"/>
      <protection locked="0"/>
    </xf>
    <xf numFmtId="0" fontId="8" fillId="4" borderId="22" xfId="2" applyFont="1" applyFill="1" applyBorder="1" applyAlignment="1">
      <alignment horizontal="center" vertical="center"/>
    </xf>
    <xf numFmtId="0" fontId="8" fillId="11" borderId="23" xfId="2" applyFont="1" applyFill="1" applyBorder="1" applyAlignment="1">
      <alignment horizontal="center" vertical="center"/>
    </xf>
    <xf numFmtId="20" fontId="11" fillId="2" borderId="1" xfId="2" applyNumberFormat="1" applyFont="1" applyFill="1" applyBorder="1" applyAlignment="1" applyProtection="1">
      <alignment horizontal="center" vertical="center"/>
      <protection locked="0"/>
    </xf>
    <xf numFmtId="20" fontId="11" fillId="0" borderId="30" xfId="2" applyNumberFormat="1" applyFont="1" applyBorder="1" applyAlignment="1">
      <alignment horizontal="center" vertical="center"/>
    </xf>
    <xf numFmtId="14" fontId="11" fillId="0" borderId="33" xfId="2" applyNumberFormat="1" applyFont="1" applyBorder="1" applyAlignment="1">
      <alignment horizontal="center" vertical="center"/>
    </xf>
    <xf numFmtId="0" fontId="11" fillId="0" borderId="11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horizontal="center" vertical="center"/>
      <protection locked="0"/>
    </xf>
    <xf numFmtId="0" fontId="13" fillId="0" borderId="10" xfId="2" applyFont="1" applyBorder="1" applyAlignment="1" applyProtection="1">
      <alignment vertical="center" wrapText="1"/>
      <protection locked="0"/>
    </xf>
    <xf numFmtId="2" fontId="11" fillId="0" borderId="10" xfId="2" applyNumberFormat="1" applyFont="1" applyBorder="1" applyAlignment="1" applyProtection="1">
      <alignment horizontal="center" vertical="center"/>
      <protection locked="0"/>
    </xf>
    <xf numFmtId="0" fontId="11" fillId="0" borderId="3" xfId="2" applyFont="1" applyBorder="1" applyAlignment="1" applyProtection="1">
      <alignment vertical="center"/>
      <protection locked="0"/>
    </xf>
    <xf numFmtId="20" fontId="11" fillId="2" borderId="35" xfId="2" applyNumberFormat="1" applyFont="1" applyFill="1" applyBorder="1" applyAlignment="1" applyProtection="1">
      <alignment horizontal="center" vertical="center"/>
      <protection locked="0"/>
    </xf>
    <xf numFmtId="20" fontId="11" fillId="2" borderId="2" xfId="2" applyNumberFormat="1" applyFont="1" applyFill="1" applyBorder="1" applyAlignment="1" applyProtection="1">
      <alignment horizontal="center" vertical="center"/>
      <protection locked="0"/>
    </xf>
    <xf numFmtId="20" fontId="11" fillId="9" borderId="30" xfId="2" applyNumberFormat="1" applyFont="1" applyFill="1" applyBorder="1" applyAlignment="1">
      <alignment horizontal="center" vertical="center"/>
    </xf>
    <xf numFmtId="14" fontId="11" fillId="9" borderId="33" xfId="2" applyNumberFormat="1" applyFont="1" applyFill="1" applyBorder="1" applyAlignment="1">
      <alignment horizontal="center" vertical="center"/>
    </xf>
    <xf numFmtId="0" fontId="11" fillId="9" borderId="11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2" fontId="11" fillId="9" borderId="10" xfId="2" applyNumberFormat="1" applyFont="1" applyFill="1" applyBorder="1" applyAlignment="1" applyProtection="1">
      <alignment horizontal="center" vertical="center"/>
      <protection locked="0"/>
    </xf>
    <xf numFmtId="0" fontId="11" fillId="9" borderId="3" xfId="2" applyFont="1" applyFill="1" applyBorder="1" applyAlignment="1" applyProtection="1">
      <alignment vertical="center"/>
      <protection locked="0"/>
    </xf>
    <xf numFmtId="20" fontId="11" fillId="5" borderId="30" xfId="2" applyNumberFormat="1" applyFont="1" applyFill="1" applyBorder="1" applyAlignment="1">
      <alignment horizontal="center" vertical="center"/>
    </xf>
    <xf numFmtId="14" fontId="11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1" fillId="0" borderId="10" xfId="2" applyFont="1" applyBorder="1" applyAlignment="1" applyProtection="1">
      <alignment vertical="center" wrapText="1"/>
      <protection locked="0"/>
    </xf>
    <xf numFmtId="0" fontId="15" fillId="9" borderId="10" xfId="2" applyFont="1" applyFill="1" applyBorder="1" applyAlignment="1" applyProtection="1">
      <alignment horizontal="left" vertical="center" wrapText="1"/>
      <protection locked="0"/>
    </xf>
    <xf numFmtId="0" fontId="13" fillId="9" borderId="10" xfId="2" applyFont="1" applyFill="1" applyBorder="1" applyAlignment="1" applyProtection="1">
      <alignment vertical="center" wrapText="1"/>
      <protection locked="0"/>
    </xf>
    <xf numFmtId="20" fontId="11" fillId="0" borderId="2" xfId="2" applyNumberFormat="1" applyFont="1" applyBorder="1" applyAlignment="1" applyProtection="1">
      <alignment horizontal="center" vertical="center"/>
      <protection locked="0"/>
    </xf>
    <xf numFmtId="20" fontId="11" fillId="0" borderId="31" xfId="2" applyNumberFormat="1" applyFont="1" applyBorder="1" applyAlignment="1">
      <alignment horizontal="center" vertical="center"/>
    </xf>
    <xf numFmtId="14" fontId="11" fillId="0" borderId="34" xfId="2" applyNumberFormat="1" applyFont="1" applyBorder="1" applyAlignment="1">
      <alignment horizontal="center" vertical="center"/>
    </xf>
    <xf numFmtId="0" fontId="11" fillId="0" borderId="27" xfId="2" applyFont="1" applyBorder="1" applyAlignment="1" applyProtection="1">
      <alignment horizontal="center" vertical="center"/>
      <protection locked="0"/>
    </xf>
    <xf numFmtId="0" fontId="11" fillId="0" borderId="24" xfId="2" applyFont="1" applyBorder="1" applyAlignment="1" applyProtection="1">
      <alignment horizontal="center" vertical="center"/>
      <protection locked="0"/>
    </xf>
    <xf numFmtId="0" fontId="11" fillId="0" borderId="24" xfId="2" applyFont="1" applyBorder="1" applyAlignment="1" applyProtection="1">
      <alignment vertical="center" wrapText="1"/>
      <protection locked="0"/>
    </xf>
    <xf numFmtId="2" fontId="11" fillId="0" borderId="24" xfId="2" applyNumberFormat="1" applyFont="1" applyBorder="1" applyAlignment="1" applyProtection="1">
      <alignment horizontal="center" vertical="center"/>
      <protection locked="0"/>
    </xf>
    <xf numFmtId="0" fontId="11" fillId="0" borderId="25" xfId="2" applyFont="1" applyBorder="1" applyAlignment="1" applyProtection="1">
      <alignment vertical="center"/>
      <protection locked="0"/>
    </xf>
    <xf numFmtId="0" fontId="11" fillId="0" borderId="37" xfId="2" applyFont="1" applyBorder="1" applyAlignment="1" applyProtection="1">
      <alignment horizontal="center" vertical="center" textRotation="90" wrapText="1"/>
      <protection locked="0"/>
    </xf>
    <xf numFmtId="17" fontId="8" fillId="4" borderId="47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48" xfId="2" applyNumberFormat="1" applyFont="1" applyFill="1" applyBorder="1" applyAlignment="1" applyProtection="1">
      <alignment horizontal="center" vertical="center" wrapText="1"/>
      <protection locked="0"/>
    </xf>
    <xf numFmtId="17" fontId="8" fillId="11" borderId="49" xfId="2" applyNumberFormat="1" applyFont="1" applyFill="1" applyBorder="1" applyAlignment="1" applyProtection="1">
      <alignment horizontal="center" vertical="center"/>
      <protection locked="0"/>
    </xf>
    <xf numFmtId="0" fontId="8" fillId="4" borderId="49" xfId="2" applyFont="1" applyFill="1" applyBorder="1" applyAlignment="1">
      <alignment horizontal="center" vertical="center"/>
    </xf>
    <xf numFmtId="0" fontId="8" fillId="4" borderId="50" xfId="2" applyFont="1" applyFill="1" applyBorder="1" applyAlignment="1">
      <alignment horizontal="center" vertical="center"/>
    </xf>
    <xf numFmtId="0" fontId="8" fillId="11" borderId="51" xfId="2" applyFont="1" applyFill="1" applyBorder="1" applyAlignment="1">
      <alignment horizontal="center" vertical="center"/>
    </xf>
    <xf numFmtId="20" fontId="11" fillId="2" borderId="29" xfId="2" applyNumberFormat="1" applyFont="1" applyFill="1" applyBorder="1" applyAlignment="1" applyProtection="1">
      <alignment horizontal="center" vertical="center"/>
      <protection locked="0"/>
    </xf>
    <xf numFmtId="20" fontId="11" fillId="9" borderId="52" xfId="2" applyNumberFormat="1" applyFont="1" applyFill="1" applyBorder="1" applyAlignment="1">
      <alignment horizontal="center" vertical="center"/>
    </xf>
    <xf numFmtId="14" fontId="11" fillId="9" borderId="52" xfId="2" applyNumberFormat="1" applyFont="1" applyFill="1" applyBorder="1" applyAlignment="1">
      <alignment horizontal="center" vertical="center"/>
    </xf>
    <xf numFmtId="0" fontId="11" fillId="9" borderId="19" xfId="2" applyFont="1" applyFill="1" applyBorder="1" applyAlignment="1" applyProtection="1">
      <alignment horizontal="center" vertical="center"/>
      <protection locked="0"/>
    </xf>
    <xf numFmtId="0" fontId="11" fillId="9" borderId="21" xfId="2" applyFont="1" applyFill="1" applyBorder="1" applyAlignment="1" applyProtection="1">
      <alignment horizontal="center" vertical="center"/>
      <protection locked="0"/>
    </xf>
    <xf numFmtId="0" fontId="13" fillId="9" borderId="21" xfId="2" applyFont="1" applyFill="1" applyBorder="1" applyAlignment="1" applyProtection="1">
      <alignment vertical="center" wrapText="1"/>
      <protection locked="0"/>
    </xf>
    <xf numFmtId="2" fontId="11" fillId="9" borderId="18" xfId="2" applyNumberFormat="1" applyFont="1" applyFill="1" applyBorder="1" applyAlignment="1" applyProtection="1">
      <alignment horizontal="center" vertical="center"/>
      <protection locked="0"/>
    </xf>
    <xf numFmtId="0" fontId="11" fillId="9" borderId="53" xfId="2" applyFont="1" applyFill="1" applyBorder="1" applyAlignment="1" applyProtection="1">
      <alignment vertical="center"/>
      <protection locked="0"/>
    </xf>
    <xf numFmtId="20" fontId="11" fillId="2" borderId="30" xfId="2" applyNumberFormat="1" applyFont="1" applyFill="1" applyBorder="1" applyAlignment="1" applyProtection="1">
      <alignment horizontal="center" vertical="center"/>
      <protection locked="0"/>
    </xf>
    <xf numFmtId="20" fontId="11" fillId="0" borderId="33" xfId="2" applyNumberFormat="1" applyFont="1" applyBorder="1" applyAlignment="1">
      <alignment horizontal="center" vertical="center"/>
    </xf>
    <xf numFmtId="2" fontId="11" fillId="0" borderId="8" xfId="2" applyNumberFormat="1" applyFont="1" applyBorder="1" applyAlignment="1" applyProtection="1">
      <alignment horizontal="center" vertical="center"/>
      <protection locked="0"/>
    </xf>
    <xf numFmtId="20" fontId="11" fillId="0" borderId="30" xfId="2" applyNumberFormat="1" applyFont="1" applyBorder="1" applyAlignment="1" applyProtection="1">
      <alignment horizontal="center" vertical="center"/>
      <protection locked="0"/>
    </xf>
    <xf numFmtId="20" fontId="11" fillId="9" borderId="33" xfId="2" applyNumberFormat="1" applyFont="1" applyFill="1" applyBorder="1" applyAlignment="1">
      <alignment horizontal="center" vertical="center"/>
    </xf>
    <xf numFmtId="2" fontId="11" fillId="9" borderId="8" xfId="2" applyNumberFormat="1" applyFont="1" applyFill="1" applyBorder="1" applyAlignment="1" applyProtection="1">
      <alignment horizontal="center" vertical="center"/>
      <protection locked="0"/>
    </xf>
    <xf numFmtId="0" fontId="11" fillId="9" borderId="0" xfId="2" applyFont="1" applyFill="1" applyAlignment="1" applyProtection="1">
      <alignment vertical="center"/>
      <protection locked="0"/>
    </xf>
    <xf numFmtId="20" fontId="11" fillId="9" borderId="30" xfId="2" applyNumberFormat="1" applyFont="1" applyFill="1" applyBorder="1" applyAlignment="1" applyProtection="1">
      <alignment horizontal="center" vertical="center"/>
      <protection locked="0"/>
    </xf>
    <xf numFmtId="20" fontId="11" fillId="0" borderId="36" xfId="2" applyNumberFormat="1" applyFont="1" applyBorder="1" applyAlignment="1">
      <alignment horizontal="center" vertical="center"/>
    </xf>
    <xf numFmtId="14" fontId="11" fillId="0" borderId="36" xfId="2" applyNumberFormat="1" applyFont="1" applyBorder="1" applyAlignment="1">
      <alignment horizontal="center" vertical="center"/>
    </xf>
    <xf numFmtId="0" fontId="11" fillId="0" borderId="15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horizontal="center" vertical="center"/>
      <protection locked="0"/>
    </xf>
    <xf numFmtId="0" fontId="13" fillId="0" borderId="20" xfId="2" applyFont="1" applyBorder="1" applyAlignment="1" applyProtection="1">
      <alignment vertical="center" wrapText="1"/>
      <protection locked="0"/>
    </xf>
    <xf numFmtId="2" fontId="11" fillId="0" borderId="9" xfId="2" applyNumberFormat="1" applyFont="1" applyBorder="1" applyAlignment="1" applyProtection="1">
      <alignment horizontal="center" vertical="center"/>
      <protection locked="0"/>
    </xf>
    <xf numFmtId="20" fontId="11" fillId="2" borderId="54" xfId="2" applyNumberFormat="1" applyFont="1" applyFill="1" applyBorder="1" applyAlignment="1" applyProtection="1">
      <alignment horizontal="center" vertical="center"/>
      <protection locked="0"/>
    </xf>
    <xf numFmtId="20" fontId="11" fillId="9" borderId="36" xfId="2" applyNumberFormat="1" applyFont="1" applyFill="1" applyBorder="1" applyAlignment="1">
      <alignment horizontal="center" vertical="center"/>
    </xf>
    <xf numFmtId="14" fontId="11" fillId="9" borderId="36" xfId="2" applyNumberFormat="1" applyFont="1" applyFill="1" applyBorder="1" applyAlignment="1">
      <alignment horizontal="center" vertical="center"/>
    </xf>
    <xf numFmtId="0" fontId="11" fillId="9" borderId="15" xfId="2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horizontal="center" vertical="center"/>
      <protection locked="0"/>
    </xf>
    <xf numFmtId="0" fontId="13" fillId="9" borderId="20" xfId="2" applyFont="1" applyFill="1" applyBorder="1" applyAlignment="1" applyProtection="1">
      <alignment vertical="center" wrapText="1"/>
      <protection locked="0"/>
    </xf>
    <xf numFmtId="2" fontId="11" fillId="9" borderId="9" xfId="2" applyNumberFormat="1" applyFont="1" applyFill="1" applyBorder="1" applyAlignment="1" applyProtection="1">
      <alignment horizontal="center" vertical="center"/>
      <protection locked="0"/>
    </xf>
    <xf numFmtId="20" fontId="11" fillId="2" borderId="31" xfId="2" applyNumberFormat="1" applyFont="1" applyFill="1" applyBorder="1" applyAlignment="1" applyProtection="1">
      <alignment horizontal="center" vertical="center"/>
      <protection locked="0"/>
    </xf>
    <xf numFmtId="20" fontId="11" fillId="9" borderId="34" xfId="2" applyNumberFormat="1" applyFont="1" applyFill="1" applyBorder="1" applyAlignment="1">
      <alignment horizontal="center" vertical="center"/>
    </xf>
    <xf numFmtId="14" fontId="11" fillId="9" borderId="34" xfId="2" applyNumberFormat="1" applyFont="1" applyFill="1" applyBorder="1" applyAlignment="1">
      <alignment horizontal="center" vertical="center"/>
    </xf>
    <xf numFmtId="0" fontId="11" fillId="9" borderId="27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horizontal="center" vertical="center"/>
      <protection locked="0"/>
    </xf>
    <xf numFmtId="0" fontId="13" fillId="9" borderId="24" xfId="2" applyFont="1" applyFill="1" applyBorder="1" applyAlignment="1" applyProtection="1">
      <alignment vertical="center" wrapText="1"/>
      <protection locked="0"/>
    </xf>
    <xf numFmtId="2" fontId="11" fillId="9" borderId="40" xfId="2" applyNumberFormat="1" applyFont="1" applyFill="1" applyBorder="1" applyAlignment="1" applyProtection="1">
      <alignment horizontal="center" vertical="center"/>
      <protection locked="0"/>
    </xf>
    <xf numFmtId="0" fontId="11" fillId="9" borderId="25" xfId="2" applyFont="1" applyFill="1" applyBorder="1" applyAlignment="1" applyProtection="1">
      <alignment vertical="center"/>
      <protection locked="0"/>
    </xf>
    <xf numFmtId="20" fontId="11" fillId="0" borderId="52" xfId="2" applyNumberFormat="1" applyFont="1" applyBorder="1" applyAlignment="1">
      <alignment horizontal="center" vertical="center"/>
    </xf>
    <xf numFmtId="14" fontId="11" fillId="0" borderId="52" xfId="2" applyNumberFormat="1" applyFont="1" applyBorder="1" applyAlignment="1">
      <alignment horizontal="center" vertical="center"/>
    </xf>
    <xf numFmtId="0" fontId="11" fillId="0" borderId="19" xfId="2" applyFont="1" applyBorder="1" applyAlignment="1" applyProtection="1">
      <alignment horizontal="center" vertical="center"/>
      <protection locked="0"/>
    </xf>
    <xf numFmtId="0" fontId="11" fillId="0" borderId="21" xfId="2" applyFont="1" applyBorder="1" applyAlignment="1" applyProtection="1">
      <alignment horizontal="center" vertical="center"/>
      <protection locked="0"/>
    </xf>
    <xf numFmtId="0" fontId="13" fillId="0" borderId="21" xfId="2" applyFont="1" applyBorder="1" applyAlignment="1" applyProtection="1">
      <alignment vertical="center" wrapText="1"/>
      <protection locked="0"/>
    </xf>
    <xf numFmtId="2" fontId="11" fillId="0" borderId="18" xfId="2" applyNumberFormat="1" applyFont="1" applyBorder="1" applyAlignment="1" applyProtection="1">
      <alignment horizontal="center" vertical="center"/>
      <protection locked="0"/>
    </xf>
    <xf numFmtId="0" fontId="11" fillId="0" borderId="53" xfId="2" applyFont="1" applyBorder="1" applyAlignment="1" applyProtection="1">
      <alignment vertical="center"/>
      <protection locked="0"/>
    </xf>
    <xf numFmtId="20" fontId="11" fillId="2" borderId="38" xfId="2" applyNumberFormat="1" applyFont="1" applyFill="1" applyBorder="1" applyAlignment="1" applyProtection="1">
      <alignment horizontal="center" vertical="center"/>
      <protection locked="0"/>
    </xf>
    <xf numFmtId="20" fontId="11" fillId="9" borderId="31" xfId="2" applyNumberFormat="1" applyFont="1" applyFill="1" applyBorder="1" applyAlignment="1">
      <alignment horizontal="center" vertical="center"/>
    </xf>
    <xf numFmtId="2" fontId="11" fillId="9" borderId="24" xfId="2" applyNumberFormat="1" applyFont="1" applyFill="1" applyBorder="1" applyAlignment="1" applyProtection="1">
      <alignment horizontal="center" vertical="center"/>
      <protection locked="0"/>
    </xf>
    <xf numFmtId="0" fontId="8" fillId="4" borderId="39" xfId="2" applyFont="1" applyFill="1" applyBorder="1" applyAlignment="1">
      <alignment horizontal="center" vertical="center"/>
    </xf>
    <xf numFmtId="0" fontId="15" fillId="0" borderId="10" xfId="2" applyFont="1" applyBorder="1" applyAlignment="1" applyProtection="1">
      <alignment horizontal="left" vertical="center" wrapText="1"/>
      <protection locked="0"/>
    </xf>
    <xf numFmtId="20" fontId="11" fillId="0" borderId="34" xfId="2" applyNumberFormat="1" applyFont="1" applyBorder="1" applyAlignment="1">
      <alignment horizontal="center" vertical="center"/>
    </xf>
    <xf numFmtId="0" fontId="13" fillId="0" borderId="24" xfId="2" applyFont="1" applyBorder="1" applyAlignment="1" applyProtection="1">
      <alignment vertical="center" wrapText="1"/>
      <protection locked="0"/>
    </xf>
    <xf numFmtId="2" fontId="11" fillId="0" borderId="40" xfId="2" applyNumberFormat="1" applyFont="1" applyBorder="1" applyAlignment="1" applyProtection="1">
      <alignment horizontal="center" vertical="center"/>
      <protection locked="0"/>
    </xf>
    <xf numFmtId="20" fontId="11" fillId="2" borderId="55" xfId="2" applyNumberFormat="1" applyFont="1" applyFill="1" applyBorder="1" applyAlignment="1" applyProtection="1">
      <alignment horizontal="center" vertical="center"/>
      <protection locked="0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1" fillId="9" borderId="3" xfId="2" applyFont="1" applyFill="1" applyBorder="1" applyAlignment="1" applyProtection="1">
      <alignment horizontal="center" vertical="center"/>
      <protection locked="0"/>
    </xf>
    <xf numFmtId="0" fontId="11" fillId="0" borderId="11" xfId="2" applyFont="1" applyFill="1" applyBorder="1" applyAlignment="1" applyProtection="1">
      <alignment horizontal="center" vertical="center"/>
      <protection locked="0"/>
    </xf>
    <xf numFmtId="0" fontId="11" fillId="0" borderId="10" xfId="2" applyFont="1" applyFill="1" applyBorder="1" applyAlignment="1" applyProtection="1">
      <alignment horizontal="center" vertical="center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2" fontId="11" fillId="0" borderId="10" xfId="2" applyNumberFormat="1" applyFont="1" applyFill="1" applyBorder="1" applyAlignment="1" applyProtection="1">
      <alignment horizontal="center" vertical="center"/>
      <protection locked="0"/>
    </xf>
    <xf numFmtId="0" fontId="11" fillId="0" borderId="3" xfId="2" applyFont="1" applyFill="1" applyBorder="1" applyAlignment="1" applyProtection="1">
      <alignment horizontal="center" vertical="center"/>
      <protection locked="0"/>
    </xf>
    <xf numFmtId="0" fontId="11" fillId="0" borderId="10" xfId="2" applyFont="1" applyFill="1" applyBorder="1" applyAlignment="1" applyProtection="1">
      <alignment vertical="center" wrapText="1"/>
      <protection locked="0"/>
    </xf>
    <xf numFmtId="0" fontId="11" fillId="0" borderId="3" xfId="2" applyFont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 2" xfId="2" xr:uid="{0FC47D08-F195-453B-BD32-9FE650F5873F}"/>
  </cellStyles>
  <dxfs count="141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4FA9B2C1-2482-4220-A682-D6EEBC9F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A3ECFDBA-9C2D-4A1C-B8F0-7AC7A55CC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68BA305-C83D-4D45-9C55-9F6022B8B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48045DCA-B08F-4EFD-8F68-18E69FAFE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C02F00D-CF0C-417A-95BE-3200BE7B7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758BA0B4-0020-4A3F-BCA8-1C47547C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F7B3073-AC89-41AB-AFF6-683BFE052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zoomScaleNormal="100" workbookViewId="0">
      <selection activeCell="C3" sqref="C3:G3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8" t="s">
        <v>24</v>
      </c>
      <c r="C2" s="139"/>
      <c r="D2" s="139"/>
      <c r="E2" s="139"/>
      <c r="F2" s="139"/>
      <c r="G2" s="140"/>
      <c r="H2" s="2"/>
      <c r="I2" s="2"/>
    </row>
    <row r="3" spans="2:9" x14ac:dyDescent="0.25">
      <c r="B3" s="7" t="s">
        <v>25</v>
      </c>
      <c r="C3" s="156" t="s">
        <v>75</v>
      </c>
      <c r="D3" s="157"/>
      <c r="E3" s="157"/>
      <c r="F3" s="157"/>
      <c r="G3" s="158"/>
      <c r="H3" s="3"/>
      <c r="I3" s="3"/>
    </row>
    <row r="4" spans="2:9" x14ac:dyDescent="0.25">
      <c r="B4" s="6" t="s">
        <v>26</v>
      </c>
      <c r="C4" s="159" t="s">
        <v>76</v>
      </c>
      <c r="D4" s="160"/>
      <c r="E4" s="160"/>
      <c r="F4" s="160"/>
      <c r="G4" s="161"/>
      <c r="H4" s="3"/>
      <c r="I4" s="3"/>
    </row>
    <row r="5" spans="2:9" x14ac:dyDescent="0.25">
      <c r="B5" s="6" t="s">
        <v>27</v>
      </c>
      <c r="C5" s="159" t="s">
        <v>77</v>
      </c>
      <c r="D5" s="160"/>
      <c r="E5" s="160"/>
      <c r="F5" s="160"/>
      <c r="G5" s="161"/>
      <c r="H5" s="3"/>
      <c r="I5" s="3"/>
    </row>
    <row r="7" spans="2:9" ht="32.25" customHeight="1" x14ac:dyDescent="0.25">
      <c r="B7" s="170" t="s">
        <v>31</v>
      </c>
      <c r="C7" s="171"/>
      <c r="D7" s="171"/>
      <c r="E7" s="171"/>
      <c r="F7" s="171"/>
      <c r="G7" s="172"/>
      <c r="H7" s="3"/>
      <c r="I7" s="3"/>
    </row>
    <row r="8" spans="2:9" x14ac:dyDescent="0.25">
      <c r="B8" s="141" t="s">
        <v>28</v>
      </c>
      <c r="C8" s="142"/>
      <c r="D8" s="142"/>
      <c r="E8" s="142"/>
      <c r="F8" s="142"/>
      <c r="G8" s="143"/>
      <c r="H8" s="3"/>
      <c r="I8" s="3"/>
    </row>
    <row r="9" spans="2:9" x14ac:dyDescent="0.25">
      <c r="B9" s="167" t="s">
        <v>29</v>
      </c>
      <c r="C9" s="168"/>
      <c r="D9" s="168"/>
      <c r="E9" s="168"/>
      <c r="F9" s="168"/>
      <c r="G9" s="169"/>
      <c r="H9" s="3"/>
      <c r="I9" s="3"/>
    </row>
    <row r="10" spans="2:9" x14ac:dyDescent="0.25">
      <c r="B10" s="150" t="s">
        <v>30</v>
      </c>
      <c r="C10" s="151"/>
      <c r="D10" s="151"/>
      <c r="E10" s="151"/>
      <c r="F10" s="151"/>
      <c r="G10" s="152"/>
      <c r="H10" s="3"/>
      <c r="I10" s="3"/>
    </row>
    <row r="12" spans="2:9" x14ac:dyDescent="0.25">
      <c r="B12" s="56" t="s">
        <v>46</v>
      </c>
      <c r="C12" s="162" t="s">
        <v>16</v>
      </c>
      <c r="D12" s="163"/>
      <c r="E12" s="163"/>
      <c r="F12" s="163"/>
      <c r="G12" s="163"/>
      <c r="H12" s="4"/>
      <c r="I12" s="4"/>
    </row>
    <row r="13" spans="2:9" ht="19.5" customHeight="1" x14ac:dyDescent="0.25">
      <c r="B13" s="58">
        <v>9001</v>
      </c>
      <c r="C13" s="147" t="s">
        <v>36</v>
      </c>
      <c r="D13" s="148"/>
      <c r="E13" s="148"/>
      <c r="F13" s="148"/>
      <c r="G13" s="149"/>
      <c r="H13" s="4"/>
      <c r="I13" s="4"/>
    </row>
    <row r="14" spans="2:9" ht="19.5" customHeight="1" x14ac:dyDescent="0.25">
      <c r="B14" s="7" t="s">
        <v>23</v>
      </c>
      <c r="C14" s="150"/>
      <c r="D14" s="151"/>
      <c r="E14" s="151"/>
      <c r="F14" s="151"/>
      <c r="G14" s="152"/>
      <c r="H14" s="4"/>
      <c r="I14" s="4"/>
    </row>
    <row r="15" spans="2:9" ht="18.75" customHeight="1" x14ac:dyDescent="0.25">
      <c r="B15" s="58">
        <v>9002</v>
      </c>
      <c r="C15" s="164" t="s">
        <v>45</v>
      </c>
      <c r="D15" s="165"/>
      <c r="E15" s="165"/>
      <c r="F15" s="165"/>
      <c r="G15" s="166"/>
      <c r="H15" s="4"/>
      <c r="I15" s="4"/>
    </row>
    <row r="16" spans="2:9" ht="18.75" customHeight="1" x14ac:dyDescent="0.25">
      <c r="B16" s="59"/>
      <c r="C16" s="173" t="s">
        <v>43</v>
      </c>
      <c r="D16" s="174"/>
      <c r="E16" s="174"/>
      <c r="F16" s="174"/>
      <c r="G16" s="175"/>
      <c r="H16" s="4"/>
      <c r="I16" s="4"/>
    </row>
    <row r="17" spans="2:9" ht="18.75" customHeight="1" x14ac:dyDescent="0.25">
      <c r="B17" s="7" t="s">
        <v>15</v>
      </c>
      <c r="C17" s="176" t="s">
        <v>44</v>
      </c>
      <c r="D17" s="177"/>
      <c r="E17" s="177"/>
      <c r="F17" s="177"/>
      <c r="G17" s="178"/>
      <c r="H17" s="4"/>
      <c r="I17" s="4"/>
    </row>
    <row r="18" spans="2:9" ht="19.5" customHeight="1" x14ac:dyDescent="0.25">
      <c r="B18" s="60">
        <v>9003</v>
      </c>
      <c r="C18" s="153" t="s">
        <v>37</v>
      </c>
      <c r="D18" s="154"/>
      <c r="E18" s="154"/>
      <c r="F18" s="154"/>
      <c r="G18" s="155"/>
      <c r="H18" s="4"/>
      <c r="I18" s="4"/>
    </row>
    <row r="19" spans="2:9" x14ac:dyDescent="0.25">
      <c r="B19" s="61" t="s">
        <v>17</v>
      </c>
      <c r="C19" s="144"/>
      <c r="D19" s="145"/>
      <c r="E19" s="145"/>
      <c r="F19" s="145"/>
      <c r="G19" s="146"/>
      <c r="H19" s="4"/>
      <c r="I19" s="4"/>
    </row>
    <row r="20" spans="2:9" ht="19.5" customHeight="1" x14ac:dyDescent="0.25">
      <c r="B20" s="60">
        <v>9004</v>
      </c>
      <c r="C20" s="153" t="s">
        <v>42</v>
      </c>
      <c r="D20" s="154"/>
      <c r="E20" s="154"/>
      <c r="F20" s="154"/>
      <c r="G20" s="155"/>
      <c r="H20" s="4"/>
      <c r="I20" s="4"/>
    </row>
    <row r="21" spans="2:9" ht="19.5" customHeight="1" x14ac:dyDescent="0.25">
      <c r="B21" s="61" t="s">
        <v>17</v>
      </c>
      <c r="C21" s="144"/>
      <c r="D21" s="145"/>
      <c r="E21" s="145"/>
      <c r="F21" s="145"/>
      <c r="G21" s="146"/>
      <c r="H21" s="4"/>
      <c r="I21" s="4"/>
    </row>
    <row r="22" spans="2:9" ht="19.5" customHeight="1" x14ac:dyDescent="0.25">
      <c r="B22" s="58">
        <v>9005</v>
      </c>
      <c r="C22" s="147" t="s">
        <v>41</v>
      </c>
      <c r="D22" s="148"/>
      <c r="E22" s="148"/>
      <c r="F22" s="148"/>
      <c r="G22" s="149"/>
    </row>
    <row r="23" spans="2:9" ht="19.5" customHeight="1" x14ac:dyDescent="0.25">
      <c r="B23" s="7" t="s">
        <v>32</v>
      </c>
      <c r="C23" s="150"/>
      <c r="D23" s="151"/>
      <c r="E23" s="151"/>
      <c r="F23" s="151"/>
      <c r="G23" s="152"/>
    </row>
    <row r="24" spans="2:9" ht="19.5" customHeight="1" x14ac:dyDescent="0.25">
      <c r="B24" s="58">
        <v>9006</v>
      </c>
      <c r="C24" s="153" t="s">
        <v>40</v>
      </c>
      <c r="D24" s="154"/>
      <c r="E24" s="154"/>
      <c r="F24" s="154"/>
      <c r="G24" s="155"/>
    </row>
    <row r="25" spans="2:9" x14ac:dyDescent="0.25">
      <c r="B25" s="7" t="s">
        <v>22</v>
      </c>
      <c r="C25" s="144"/>
      <c r="D25" s="145"/>
      <c r="E25" s="145"/>
      <c r="F25" s="145"/>
      <c r="G25" s="146"/>
    </row>
    <row r="26" spans="2:9" ht="19.5" customHeight="1" x14ac:dyDescent="0.25">
      <c r="B26" s="58">
        <v>9007</v>
      </c>
      <c r="C26" s="147" t="s">
        <v>39</v>
      </c>
      <c r="D26" s="148"/>
      <c r="E26" s="148"/>
      <c r="F26" s="148"/>
      <c r="G26" s="149"/>
    </row>
    <row r="27" spans="2:9" ht="19.5" customHeight="1" x14ac:dyDescent="0.25">
      <c r="B27" s="7" t="s">
        <v>9</v>
      </c>
      <c r="C27" s="150"/>
      <c r="D27" s="151"/>
      <c r="E27" s="151"/>
      <c r="F27" s="151"/>
      <c r="G27" s="152"/>
    </row>
    <row r="28" spans="2:9" ht="19.5" customHeight="1" x14ac:dyDescent="0.25">
      <c r="B28" s="58">
        <v>9008</v>
      </c>
      <c r="C28" s="147" t="s">
        <v>38</v>
      </c>
      <c r="D28" s="148"/>
      <c r="E28" s="148"/>
      <c r="F28" s="148"/>
      <c r="G28" s="149"/>
    </row>
    <row r="29" spans="2:9" ht="19.5" customHeight="1" x14ac:dyDescent="0.25">
      <c r="B29" s="7" t="s">
        <v>10</v>
      </c>
      <c r="C29" s="150"/>
      <c r="D29" s="151"/>
      <c r="E29" s="151"/>
      <c r="F29" s="151"/>
      <c r="G29" s="152"/>
    </row>
    <row r="30" spans="2:9" ht="15" customHeight="1" x14ac:dyDescent="0.25">
      <c r="B30" s="58">
        <v>9009</v>
      </c>
      <c r="C30" s="153" t="s">
        <v>73</v>
      </c>
      <c r="D30" s="154"/>
      <c r="E30" s="154"/>
      <c r="F30" s="154"/>
      <c r="G30" s="155"/>
    </row>
    <row r="31" spans="2:9" x14ac:dyDescent="0.25">
      <c r="B31" s="59"/>
      <c r="C31" s="179" t="s">
        <v>74</v>
      </c>
      <c r="D31" s="180"/>
      <c r="E31" s="180"/>
      <c r="F31" s="180"/>
      <c r="G31" s="181"/>
    </row>
    <row r="32" spans="2:9" ht="19.5" customHeight="1" x14ac:dyDescent="0.25">
      <c r="B32" s="7" t="s">
        <v>21</v>
      </c>
      <c r="C32" s="144" t="s">
        <v>72</v>
      </c>
      <c r="D32" s="145"/>
      <c r="E32" s="145"/>
      <c r="F32" s="145"/>
      <c r="G32" s="146"/>
    </row>
    <row r="33" spans="2:7" ht="19.5" customHeight="1" x14ac:dyDescent="0.25">
      <c r="B33" s="58">
        <v>9010</v>
      </c>
      <c r="C33" s="147" t="s">
        <v>18</v>
      </c>
      <c r="D33" s="148"/>
      <c r="E33" s="148"/>
      <c r="F33" s="148"/>
      <c r="G33" s="149"/>
    </row>
    <row r="34" spans="2:7" ht="19.5" customHeight="1" x14ac:dyDescent="0.25">
      <c r="B34" s="7" t="s">
        <v>11</v>
      </c>
      <c r="C34" s="150"/>
      <c r="D34" s="151"/>
      <c r="E34" s="151"/>
      <c r="F34" s="151"/>
      <c r="G34" s="152"/>
    </row>
    <row r="35" spans="2:7" ht="19.5" customHeight="1" x14ac:dyDescent="0.25">
      <c r="B35" s="58">
        <v>9013</v>
      </c>
      <c r="C35" s="147" t="s">
        <v>19</v>
      </c>
      <c r="D35" s="148"/>
      <c r="E35" s="148"/>
      <c r="F35" s="148"/>
      <c r="G35" s="149"/>
    </row>
    <row r="36" spans="2:7" ht="19.5" customHeight="1" x14ac:dyDescent="0.25">
      <c r="B36" s="7" t="s">
        <v>12</v>
      </c>
      <c r="C36" s="150"/>
      <c r="D36" s="151"/>
      <c r="E36" s="151"/>
      <c r="F36" s="151"/>
      <c r="G36" s="152"/>
    </row>
    <row r="37" spans="2:7" ht="19.5" customHeight="1" x14ac:dyDescent="0.25">
      <c r="B37" s="58">
        <v>9014</v>
      </c>
      <c r="C37" s="147" t="s">
        <v>13</v>
      </c>
      <c r="D37" s="148"/>
      <c r="E37" s="148"/>
      <c r="F37" s="148"/>
      <c r="G37" s="149"/>
    </row>
    <row r="38" spans="2:7" ht="19.5" customHeight="1" x14ac:dyDescent="0.25">
      <c r="B38" s="62" t="s">
        <v>13</v>
      </c>
      <c r="C38" s="176"/>
      <c r="D38" s="177"/>
      <c r="E38" s="177"/>
      <c r="F38" s="177"/>
      <c r="G38" s="178"/>
    </row>
    <row r="39" spans="2:7" ht="19.5" customHeight="1" x14ac:dyDescent="0.25">
      <c r="B39" s="58">
        <v>9015</v>
      </c>
      <c r="C39" s="147" t="s">
        <v>20</v>
      </c>
      <c r="D39" s="148"/>
      <c r="E39" s="148"/>
      <c r="F39" s="148"/>
      <c r="G39" s="149"/>
    </row>
    <row r="40" spans="2:7" ht="19.5" customHeight="1" x14ac:dyDescent="0.25">
      <c r="B40" s="62" t="s">
        <v>14</v>
      </c>
      <c r="C40" s="150"/>
      <c r="D40" s="151"/>
      <c r="E40" s="151"/>
      <c r="F40" s="151"/>
      <c r="G40" s="152"/>
    </row>
    <row r="43" spans="2:7" x14ac:dyDescent="0.25">
      <c r="B43" s="56" t="s">
        <v>47</v>
      </c>
      <c r="C43" s="162" t="s">
        <v>16</v>
      </c>
      <c r="D43" s="163"/>
      <c r="E43" s="163"/>
      <c r="F43" s="163"/>
      <c r="G43" s="163"/>
    </row>
    <row r="44" spans="2:7" x14ac:dyDescent="0.25">
      <c r="B44" s="58" t="s">
        <v>48</v>
      </c>
      <c r="C44" s="147" t="s">
        <v>49</v>
      </c>
      <c r="D44" s="148"/>
      <c r="E44" s="148"/>
      <c r="F44" s="148"/>
      <c r="G44" s="149"/>
    </row>
    <row r="45" spans="2:7" x14ac:dyDescent="0.25">
      <c r="B45" s="7" t="s">
        <v>50</v>
      </c>
      <c r="C45" s="150"/>
      <c r="D45" s="151"/>
      <c r="E45" s="151"/>
      <c r="F45" s="151"/>
      <c r="G45" s="152"/>
    </row>
    <row r="46" spans="2:7" x14ac:dyDescent="0.25">
      <c r="B46" s="59" t="s">
        <v>51</v>
      </c>
      <c r="C46" s="164" t="s">
        <v>52</v>
      </c>
      <c r="D46" s="165"/>
      <c r="E46" s="165"/>
      <c r="F46" s="165"/>
      <c r="G46" s="166"/>
    </row>
    <row r="47" spans="2:7" x14ac:dyDescent="0.25">
      <c r="B47" s="7" t="s">
        <v>53</v>
      </c>
      <c r="C47" s="176"/>
      <c r="D47" s="177"/>
      <c r="E47" s="177"/>
      <c r="F47" s="177"/>
      <c r="G47" s="178"/>
    </row>
    <row r="48" spans="2:7" x14ac:dyDescent="0.25">
      <c r="B48" s="60" t="s">
        <v>54</v>
      </c>
      <c r="C48" s="147" t="s">
        <v>55</v>
      </c>
      <c r="D48" s="148"/>
      <c r="E48" s="148"/>
      <c r="F48" s="148"/>
      <c r="G48" s="149"/>
    </row>
    <row r="49" spans="2:7" x14ac:dyDescent="0.25">
      <c r="B49" s="61" t="s">
        <v>56</v>
      </c>
      <c r="C49" s="150"/>
      <c r="D49" s="151"/>
      <c r="E49" s="151"/>
      <c r="F49" s="151"/>
      <c r="G49" s="152"/>
    </row>
    <row r="50" spans="2:7" x14ac:dyDescent="0.25">
      <c r="B50" s="60" t="s">
        <v>57</v>
      </c>
      <c r="C50" s="147" t="s">
        <v>58</v>
      </c>
      <c r="D50" s="148"/>
      <c r="E50" s="148"/>
      <c r="F50" s="148"/>
      <c r="G50" s="149"/>
    </row>
    <row r="51" spans="2:7" x14ac:dyDescent="0.25">
      <c r="B51" s="61" t="s">
        <v>59</v>
      </c>
      <c r="C51" s="150"/>
      <c r="D51" s="151"/>
      <c r="E51" s="151"/>
      <c r="F51" s="151"/>
      <c r="G51" s="152"/>
    </row>
    <row r="52" spans="2:7" x14ac:dyDescent="0.25">
      <c r="B52" s="58" t="s">
        <v>60</v>
      </c>
      <c r="C52" s="147" t="s">
        <v>61</v>
      </c>
      <c r="D52" s="148"/>
      <c r="E52" s="148"/>
      <c r="F52" s="148"/>
      <c r="G52" s="149"/>
    </row>
    <row r="53" spans="2:7" x14ac:dyDescent="0.25">
      <c r="B53" s="7" t="s">
        <v>62</v>
      </c>
      <c r="C53" s="150"/>
      <c r="D53" s="151"/>
      <c r="E53" s="151"/>
      <c r="F53" s="151"/>
      <c r="G53" s="152"/>
    </row>
    <row r="54" spans="2:7" x14ac:dyDescent="0.25">
      <c r="B54" s="58" t="s">
        <v>63</v>
      </c>
      <c r="C54" s="147" t="s">
        <v>64</v>
      </c>
      <c r="D54" s="148"/>
      <c r="E54" s="148"/>
      <c r="F54" s="148"/>
      <c r="G54" s="149"/>
    </row>
    <row r="55" spans="2:7" x14ac:dyDescent="0.25">
      <c r="B55" s="7" t="s">
        <v>65</v>
      </c>
      <c r="C55" s="150"/>
      <c r="D55" s="151"/>
      <c r="E55" s="151"/>
      <c r="F55" s="151"/>
      <c r="G55" s="152"/>
    </row>
    <row r="56" spans="2:7" x14ac:dyDescent="0.25">
      <c r="B56" s="58" t="s">
        <v>66</v>
      </c>
      <c r="C56" s="147" t="s">
        <v>67</v>
      </c>
      <c r="D56" s="148"/>
      <c r="E56" s="148"/>
      <c r="F56" s="148"/>
      <c r="G56" s="149"/>
    </row>
    <row r="57" spans="2:7" x14ac:dyDescent="0.25">
      <c r="B57" s="7" t="s">
        <v>68</v>
      </c>
      <c r="C57" s="150"/>
      <c r="D57" s="151"/>
      <c r="E57" s="151"/>
      <c r="F57" s="151"/>
      <c r="G57" s="152"/>
    </row>
    <row r="58" spans="2:7" x14ac:dyDescent="0.25">
      <c r="B58" s="58" t="s">
        <v>69</v>
      </c>
      <c r="C58" s="147" t="s">
        <v>70</v>
      </c>
      <c r="D58" s="148"/>
      <c r="E58" s="148"/>
      <c r="F58" s="148"/>
      <c r="G58" s="149"/>
    </row>
    <row r="59" spans="2:7" x14ac:dyDescent="0.25">
      <c r="B59" s="7" t="s">
        <v>71</v>
      </c>
      <c r="C59" s="150"/>
      <c r="D59" s="151"/>
      <c r="E59" s="151"/>
      <c r="F59" s="151"/>
      <c r="G59" s="152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BAC7-036A-4A23-BE3B-F530C8027A1E}">
  <sheetPr>
    <pageSetUpPr fitToPage="1"/>
  </sheetPr>
  <dimension ref="A1:K274"/>
  <sheetViews>
    <sheetView showGridLines="0" topLeftCell="D1" zoomScale="90" zoomScaleNormal="90" workbookViewId="0">
      <selection activeCell="F3" sqref="F3:F5"/>
    </sheetView>
  </sheetViews>
  <sheetFormatPr defaultColWidth="11.42578125" defaultRowHeight="15" x14ac:dyDescent="0.2"/>
  <cols>
    <col min="1" max="2" width="4" style="187" hidden="1" customWidth="1"/>
    <col min="3" max="3" width="3.5703125" style="187" hidden="1" customWidth="1"/>
    <col min="4" max="4" width="13" style="187" bestFit="1" customWidth="1"/>
    <col min="5" max="5" width="10.5703125" style="187" bestFit="1" customWidth="1"/>
    <col min="6" max="6" width="21.7109375" style="187" bestFit="1" customWidth="1"/>
    <col min="7" max="7" width="16.28515625" style="187" customWidth="1"/>
    <col min="8" max="8" width="85.28515625" style="187" customWidth="1"/>
    <col min="9" max="10" width="13.85546875" style="187" customWidth="1"/>
    <col min="11" max="11" width="11.85546875" style="187" bestFit="1" customWidth="1"/>
    <col min="12" max="16384" width="11.42578125" style="187"/>
  </cols>
  <sheetData>
    <row r="1" spans="1:11" ht="51.75" customHeight="1" thickBot="1" x14ac:dyDescent="0.25">
      <c r="D1" s="188" t="s">
        <v>5</v>
      </c>
      <c r="E1" s="189"/>
      <c r="F1" s="189"/>
      <c r="G1" s="189"/>
      <c r="H1" s="189"/>
      <c r="I1" s="189"/>
      <c r="J1" s="189"/>
      <c r="K1" s="190"/>
    </row>
    <row r="2" spans="1:11" ht="13.5" customHeight="1" x14ac:dyDescent="0.2">
      <c r="D2" s="191"/>
      <c r="E2" s="191"/>
      <c r="F2" s="191"/>
      <c r="G2" s="191"/>
      <c r="H2" s="191"/>
      <c r="I2" s="191"/>
      <c r="J2" s="192"/>
    </row>
    <row r="3" spans="1:11" ht="20.25" customHeight="1" x14ac:dyDescent="0.2">
      <c r="D3" s="193" t="s">
        <v>0</v>
      </c>
      <c r="E3" s="194"/>
      <c r="F3" s="13" t="str">
        <f>'Information-General Settings'!C3</f>
        <v>[Wissada]</v>
      </c>
      <c r="G3" s="195"/>
      <c r="I3" s="196"/>
      <c r="J3" s="196"/>
    </row>
    <row r="4" spans="1:11" ht="20.25" customHeight="1" x14ac:dyDescent="0.2">
      <c r="D4" s="197" t="s">
        <v>8</v>
      </c>
      <c r="E4" s="198"/>
      <c r="F4" s="13" t="str">
        <f>'Information-General Settings'!C4</f>
        <v>[Panyasewanamit]</v>
      </c>
      <c r="G4" s="195"/>
      <c r="I4" s="196"/>
      <c r="J4" s="196"/>
    </row>
    <row r="5" spans="1:11" ht="20.25" customHeight="1" x14ac:dyDescent="0.2">
      <c r="D5" s="193" t="s">
        <v>7</v>
      </c>
      <c r="E5" s="199"/>
      <c r="F5" s="13" t="str">
        <f>'Information-General Settings'!C5</f>
        <v>[TIME068]</v>
      </c>
      <c r="G5" s="195"/>
      <c r="I5" s="196"/>
      <c r="J5" s="196"/>
    </row>
    <row r="6" spans="1:11" ht="20.25" customHeight="1" x14ac:dyDescent="0.2">
      <c r="E6" s="196"/>
      <c r="F6" s="196"/>
      <c r="G6" s="196"/>
      <c r="H6" s="195"/>
      <c r="I6" s="196"/>
      <c r="J6" s="19"/>
    </row>
    <row r="7" spans="1:11" ht="30" x14ac:dyDescent="0.2">
      <c r="G7" s="200"/>
      <c r="H7" s="195"/>
      <c r="I7" s="201" t="s">
        <v>34</v>
      </c>
      <c r="J7" s="202" t="s">
        <v>35</v>
      </c>
    </row>
    <row r="8" spans="1:11" ht="43.5" customHeight="1" x14ac:dyDescent="0.2">
      <c r="G8" s="196"/>
      <c r="H8" s="195"/>
      <c r="I8" s="24">
        <f>SUM(J10:J140)</f>
        <v>0</v>
      </c>
      <c r="J8" s="203">
        <f>I8/8</f>
        <v>0</v>
      </c>
    </row>
    <row r="9" spans="1:11" ht="20.25" customHeight="1" thickBot="1" x14ac:dyDescent="0.25">
      <c r="E9" s="196"/>
      <c r="F9" s="196"/>
      <c r="G9" s="196"/>
      <c r="H9" s="195"/>
      <c r="I9" s="196"/>
      <c r="J9" s="19"/>
    </row>
    <row r="10" spans="1:11" ht="22.5" customHeight="1" thickBot="1" x14ac:dyDescent="0.25">
      <c r="B10" s="187">
        <f>MONTH(E11)</f>
        <v>9</v>
      </c>
      <c r="C10" s="242"/>
      <c r="D10" s="243">
        <v>44440</v>
      </c>
      <c r="E10" s="243" t="s">
        <v>33</v>
      </c>
      <c r="F10" s="244" t="s">
        <v>4</v>
      </c>
      <c r="G10" s="245" t="s">
        <v>6</v>
      </c>
      <c r="H10" s="246" t="s">
        <v>3</v>
      </c>
      <c r="I10" s="246" t="s">
        <v>1</v>
      </c>
      <c r="J10" s="247" t="s">
        <v>2</v>
      </c>
      <c r="K10" s="248" t="s">
        <v>47</v>
      </c>
    </row>
    <row r="11" spans="1:11" ht="22.5" customHeight="1" x14ac:dyDescent="0.2">
      <c r="A11" s="187">
        <f t="shared" ref="A11:A125" si="0">IF(OR(C11="f",C11="u",C11="F",C11="U"),"",IF(OR(B11=1,B11=2,B11=3,B11=4,B11=5),1,""))</f>
        <v>1</v>
      </c>
      <c r="B11" s="187">
        <f t="shared" ref="B11:B115" si="1">WEEKDAY(E11,2)</f>
        <v>3</v>
      </c>
      <c r="C11" s="249"/>
      <c r="D11" s="286" t="str">
        <f>IF(B11=1,"Mo",IF(B11=2,"Tue",IF(B11=3,"Wed",IF(B11=4,"Thu",IF(B11=5,"Fri",IF(B11=6,"Sat",IF(B11=7,"Sun","")))))))</f>
        <v>Wed</v>
      </c>
      <c r="E11" s="287">
        <f>+D10</f>
        <v>44440</v>
      </c>
      <c r="F11" s="288"/>
      <c r="G11" s="289"/>
      <c r="H11" s="290"/>
      <c r="I11" s="289"/>
      <c r="J11" s="291"/>
      <c r="K11" s="292"/>
    </row>
    <row r="12" spans="1:11" ht="22.5" customHeight="1" x14ac:dyDescent="0.2">
      <c r="C12" s="293"/>
      <c r="D12" s="258" t="str">
        <f>D11</f>
        <v>Wed</v>
      </c>
      <c r="E12" s="213">
        <f>E11</f>
        <v>44440</v>
      </c>
      <c r="F12" s="214"/>
      <c r="G12" s="215"/>
      <c r="H12" s="216"/>
      <c r="I12" s="215"/>
      <c r="J12" s="259"/>
      <c r="K12" s="218"/>
    </row>
    <row r="13" spans="1:11" ht="22.5" customHeight="1" x14ac:dyDescent="0.2">
      <c r="C13" s="293"/>
      <c r="D13" s="258" t="str">
        <f t="shared" ref="D13:E15" si="2">D12</f>
        <v>Wed</v>
      </c>
      <c r="E13" s="213">
        <f t="shared" si="2"/>
        <v>44440</v>
      </c>
      <c r="F13" s="214"/>
      <c r="G13" s="215"/>
      <c r="H13" s="216"/>
      <c r="I13" s="215"/>
      <c r="J13" s="259"/>
      <c r="K13" s="218"/>
    </row>
    <row r="14" spans="1:11" ht="22.5" customHeight="1" x14ac:dyDescent="0.2">
      <c r="C14" s="293"/>
      <c r="D14" s="258" t="str">
        <f t="shared" si="2"/>
        <v>Wed</v>
      </c>
      <c r="E14" s="213">
        <f t="shared" si="2"/>
        <v>44440</v>
      </c>
      <c r="F14" s="214"/>
      <c r="G14" s="215"/>
      <c r="H14" s="216"/>
      <c r="I14" s="215"/>
      <c r="J14" s="259"/>
      <c r="K14" s="218"/>
    </row>
    <row r="15" spans="1:11" ht="22.5" customHeight="1" x14ac:dyDescent="0.2">
      <c r="C15" s="293"/>
      <c r="D15" s="258" t="str">
        <f t="shared" si="2"/>
        <v>Wed</v>
      </c>
      <c r="E15" s="213">
        <f t="shared" si="2"/>
        <v>44440</v>
      </c>
      <c r="F15" s="214"/>
      <c r="G15" s="215"/>
      <c r="H15" s="216"/>
      <c r="I15" s="215"/>
      <c r="J15" s="259"/>
      <c r="K15" s="218"/>
    </row>
    <row r="16" spans="1:11" ht="22.5" customHeight="1" x14ac:dyDescent="0.2">
      <c r="A16" s="187">
        <f t="shared" si="0"/>
        <v>1</v>
      </c>
      <c r="B16" s="187">
        <f t="shared" si="1"/>
        <v>4</v>
      </c>
      <c r="C16" s="257"/>
      <c r="D16" s="261" t="str">
        <f>IF(B16=1,"Mo",IF(B16=2,"Tue",IF(B16=3,"Wed",IF(B16=4,"Thu",IF(B16=5,"Fri",IF(B16=6,"Sat",IF(B16=7,"Sun","")))))))</f>
        <v>Thu</v>
      </c>
      <c r="E16" s="222">
        <f>+E11+1</f>
        <v>44441</v>
      </c>
      <c r="F16" s="223"/>
      <c r="G16" s="224"/>
      <c r="H16" s="225"/>
      <c r="I16" s="224"/>
      <c r="J16" s="262"/>
      <c r="K16" s="227"/>
    </row>
    <row r="17" spans="1:11" ht="22.5" customHeight="1" x14ac:dyDescent="0.2">
      <c r="C17" s="257"/>
      <c r="D17" s="261" t="str">
        <f>D16</f>
        <v>Thu</v>
      </c>
      <c r="E17" s="222">
        <f>E16</f>
        <v>44441</v>
      </c>
      <c r="F17" s="223"/>
      <c r="G17" s="224"/>
      <c r="H17" s="225"/>
      <c r="I17" s="224"/>
      <c r="J17" s="262"/>
      <c r="K17" s="227"/>
    </row>
    <row r="18" spans="1:11" ht="22.5" customHeight="1" x14ac:dyDescent="0.2">
      <c r="C18" s="257"/>
      <c r="D18" s="261" t="str">
        <f t="shared" ref="D18:E20" si="3">D17</f>
        <v>Thu</v>
      </c>
      <c r="E18" s="222">
        <f t="shared" si="3"/>
        <v>44441</v>
      </c>
      <c r="F18" s="223"/>
      <c r="G18" s="224"/>
      <c r="H18" s="225"/>
      <c r="I18" s="224"/>
      <c r="J18" s="262"/>
      <c r="K18" s="227"/>
    </row>
    <row r="19" spans="1:11" ht="22.5" customHeight="1" x14ac:dyDescent="0.2">
      <c r="C19" s="257"/>
      <c r="D19" s="261" t="str">
        <f t="shared" si="3"/>
        <v>Thu</v>
      </c>
      <c r="E19" s="222">
        <f t="shared" si="3"/>
        <v>44441</v>
      </c>
      <c r="F19" s="223"/>
      <c r="G19" s="224"/>
      <c r="H19" s="225"/>
      <c r="I19" s="224"/>
      <c r="J19" s="262"/>
      <c r="K19" s="227"/>
    </row>
    <row r="20" spans="1:11" ht="22.5" customHeight="1" x14ac:dyDescent="0.2">
      <c r="C20" s="257"/>
      <c r="D20" s="261" t="str">
        <f t="shared" si="3"/>
        <v>Thu</v>
      </c>
      <c r="E20" s="222">
        <f t="shared" si="3"/>
        <v>44441</v>
      </c>
      <c r="F20" s="223"/>
      <c r="G20" s="224"/>
      <c r="H20" s="225"/>
      <c r="I20" s="224"/>
      <c r="J20" s="262"/>
      <c r="K20" s="227"/>
    </row>
    <row r="21" spans="1:11" ht="22.5" customHeight="1" x14ac:dyDescent="0.2">
      <c r="A21" s="187">
        <f t="shared" si="0"/>
        <v>1</v>
      </c>
      <c r="B21" s="187">
        <f t="shared" si="1"/>
        <v>5</v>
      </c>
      <c r="C21" s="257"/>
      <c r="D21" s="258" t="str">
        <f>IF(B21=1,"Mo",IF(B21=2,"Tue",IF(B21=3,"Wed",IF(B21=4,"Thu",IF(B21=5,"Fri",IF(B21=6,"Sat",IF(B21=7,"Sun","")))))))</f>
        <v>Fri</v>
      </c>
      <c r="E21" s="213">
        <f>+E16+1</f>
        <v>44442</v>
      </c>
      <c r="F21" s="214"/>
      <c r="G21" s="215"/>
      <c r="H21" s="216"/>
      <c r="I21" s="215"/>
      <c r="J21" s="259"/>
      <c r="K21" s="218"/>
    </row>
    <row r="22" spans="1:11" ht="22.5" customHeight="1" x14ac:dyDescent="0.2">
      <c r="C22" s="257"/>
      <c r="D22" s="258" t="str">
        <f>D21</f>
        <v>Fri</v>
      </c>
      <c r="E22" s="213">
        <f>E21</f>
        <v>44442</v>
      </c>
      <c r="F22" s="214"/>
      <c r="G22" s="215"/>
      <c r="H22" s="216"/>
      <c r="I22" s="215"/>
      <c r="J22" s="259"/>
      <c r="K22" s="218"/>
    </row>
    <row r="23" spans="1:11" ht="22.5" customHeight="1" x14ac:dyDescent="0.2">
      <c r="C23" s="257"/>
      <c r="D23" s="258" t="str">
        <f t="shared" ref="D23:E25" si="4">D22</f>
        <v>Fri</v>
      </c>
      <c r="E23" s="213">
        <f t="shared" si="4"/>
        <v>44442</v>
      </c>
      <c r="F23" s="214"/>
      <c r="G23" s="215"/>
      <c r="H23" s="216"/>
      <c r="I23" s="215"/>
      <c r="J23" s="259"/>
      <c r="K23" s="218"/>
    </row>
    <row r="24" spans="1:11" ht="22.5" customHeight="1" x14ac:dyDescent="0.2">
      <c r="C24" s="257"/>
      <c r="D24" s="258" t="str">
        <f t="shared" si="4"/>
        <v>Fri</v>
      </c>
      <c r="E24" s="213">
        <f t="shared" si="4"/>
        <v>44442</v>
      </c>
      <c r="F24" s="214"/>
      <c r="G24" s="215"/>
      <c r="H24" s="216"/>
      <c r="I24" s="215"/>
      <c r="J24" s="259"/>
      <c r="K24" s="218"/>
    </row>
    <row r="25" spans="1:11" ht="22.5" customHeight="1" x14ac:dyDescent="0.2">
      <c r="C25" s="257"/>
      <c r="D25" s="258" t="str">
        <f t="shared" si="4"/>
        <v>Fri</v>
      </c>
      <c r="E25" s="213">
        <f t="shared" si="4"/>
        <v>44442</v>
      </c>
      <c r="F25" s="214"/>
      <c r="G25" s="215"/>
      <c r="H25" s="216"/>
      <c r="I25" s="215"/>
      <c r="J25" s="259"/>
      <c r="K25" s="218"/>
    </row>
    <row r="26" spans="1:11" ht="22.5" customHeight="1" x14ac:dyDescent="0.2">
      <c r="A26" s="187" t="str">
        <f t="shared" si="0"/>
        <v/>
      </c>
      <c r="B26" s="187">
        <f t="shared" si="1"/>
        <v>6</v>
      </c>
      <c r="C26" s="257"/>
      <c r="D26" s="261" t="str">
        <f t="shared" ref="D26:D115" si="5">IF(B26=1,"Mo",IF(B26=2,"Tue",IF(B26=3,"Wed",IF(B26=4,"Thu",IF(B26=5,"Fri",IF(B26=6,"Sat",IF(B26=7,"Sun","")))))))</f>
        <v>Sat</v>
      </c>
      <c r="E26" s="222">
        <f>+E21+1</f>
        <v>44443</v>
      </c>
      <c r="F26" s="223"/>
      <c r="G26" s="224"/>
      <c r="H26" s="233"/>
      <c r="I26" s="224"/>
      <c r="J26" s="262"/>
      <c r="K26" s="227"/>
    </row>
    <row r="27" spans="1:11" ht="22.5" customHeight="1" x14ac:dyDescent="0.2">
      <c r="A27" s="187" t="str">
        <f t="shared" si="0"/>
        <v/>
      </c>
      <c r="B27" s="187">
        <f t="shared" si="1"/>
        <v>7</v>
      </c>
      <c r="C27" s="257"/>
      <c r="D27" s="261" t="str">
        <f t="shared" si="5"/>
        <v>Sun</v>
      </c>
      <c r="E27" s="222">
        <f>+E26+1</f>
        <v>44444</v>
      </c>
      <c r="F27" s="223"/>
      <c r="G27" s="224"/>
      <c r="H27" s="225"/>
      <c r="I27" s="224"/>
      <c r="J27" s="262"/>
      <c r="K27" s="227"/>
    </row>
    <row r="28" spans="1:11" ht="22.5" customHeight="1" x14ac:dyDescent="0.2">
      <c r="A28" s="187">
        <f t="shared" si="0"/>
        <v>1</v>
      </c>
      <c r="B28" s="187">
        <f t="shared" si="1"/>
        <v>1</v>
      </c>
      <c r="C28" s="257"/>
      <c r="D28" s="258" t="str">
        <f t="shared" si="5"/>
        <v>Mo</v>
      </c>
      <c r="E28" s="213">
        <f>+E27+1</f>
        <v>44445</v>
      </c>
      <c r="F28" s="214"/>
      <c r="G28" s="215"/>
      <c r="H28" s="230"/>
      <c r="I28" s="215"/>
      <c r="J28" s="259"/>
      <c r="K28" s="218"/>
    </row>
    <row r="29" spans="1:11" ht="22.5" customHeight="1" x14ac:dyDescent="0.2">
      <c r="C29" s="257"/>
      <c r="D29" s="258" t="str">
        <f>D28</f>
        <v>Mo</v>
      </c>
      <c r="E29" s="213">
        <f>E28</f>
        <v>44445</v>
      </c>
      <c r="F29" s="214"/>
      <c r="G29" s="215"/>
      <c r="H29" s="230"/>
      <c r="I29" s="215"/>
      <c r="J29" s="259"/>
      <c r="K29" s="218"/>
    </row>
    <row r="30" spans="1:11" ht="22.5" customHeight="1" x14ac:dyDescent="0.2">
      <c r="C30" s="257"/>
      <c r="D30" s="258" t="str">
        <f t="shared" ref="D30:E32" si="6">D29</f>
        <v>Mo</v>
      </c>
      <c r="E30" s="213">
        <f t="shared" si="6"/>
        <v>44445</v>
      </c>
      <c r="F30" s="214"/>
      <c r="G30" s="215"/>
      <c r="H30" s="230"/>
      <c r="I30" s="215"/>
      <c r="J30" s="259"/>
      <c r="K30" s="218"/>
    </row>
    <row r="31" spans="1:11" ht="22.5" customHeight="1" x14ac:dyDescent="0.2">
      <c r="C31" s="257"/>
      <c r="D31" s="258" t="str">
        <f t="shared" si="6"/>
        <v>Mo</v>
      </c>
      <c r="E31" s="213">
        <f t="shared" si="6"/>
        <v>44445</v>
      </c>
      <c r="F31" s="214"/>
      <c r="G31" s="215"/>
      <c r="H31" s="230"/>
      <c r="I31" s="215"/>
      <c r="J31" s="259"/>
      <c r="K31" s="218"/>
    </row>
    <row r="32" spans="1:11" ht="22.5" customHeight="1" x14ac:dyDescent="0.2">
      <c r="C32" s="257"/>
      <c r="D32" s="258" t="str">
        <f t="shared" si="6"/>
        <v>Mo</v>
      </c>
      <c r="E32" s="213">
        <f t="shared" si="6"/>
        <v>44445</v>
      </c>
      <c r="F32" s="214"/>
      <c r="G32" s="215"/>
      <c r="H32" s="230"/>
      <c r="I32" s="215"/>
      <c r="J32" s="259"/>
      <c r="K32" s="218"/>
    </row>
    <row r="33" spans="1:11" ht="22.5" customHeight="1" x14ac:dyDescent="0.2">
      <c r="A33" s="187">
        <f t="shared" si="0"/>
        <v>1</v>
      </c>
      <c r="B33" s="187">
        <f t="shared" si="1"/>
        <v>2</v>
      </c>
      <c r="C33" s="257"/>
      <c r="D33" s="261" t="str">
        <f t="shared" si="5"/>
        <v>Tue</v>
      </c>
      <c r="E33" s="222">
        <f>+E28+1</f>
        <v>44446</v>
      </c>
      <c r="F33" s="223"/>
      <c r="G33" s="224"/>
      <c r="H33" s="225"/>
      <c r="I33" s="224"/>
      <c r="J33" s="262"/>
      <c r="K33" s="227"/>
    </row>
    <row r="34" spans="1:11" ht="22.5" customHeight="1" x14ac:dyDescent="0.2">
      <c r="C34" s="257"/>
      <c r="D34" s="261" t="str">
        <f>D33</f>
        <v>Tue</v>
      </c>
      <c r="E34" s="222">
        <f>E33</f>
        <v>44446</v>
      </c>
      <c r="F34" s="223"/>
      <c r="G34" s="224"/>
      <c r="H34" s="225"/>
      <c r="I34" s="224"/>
      <c r="J34" s="262"/>
      <c r="K34" s="227"/>
    </row>
    <row r="35" spans="1:11" ht="22.5" customHeight="1" x14ac:dyDescent="0.2">
      <c r="C35" s="257"/>
      <c r="D35" s="261" t="str">
        <f t="shared" ref="D35:E37" si="7">D34</f>
        <v>Tue</v>
      </c>
      <c r="E35" s="222">
        <f t="shared" si="7"/>
        <v>44446</v>
      </c>
      <c r="F35" s="223"/>
      <c r="G35" s="224"/>
      <c r="H35" s="225"/>
      <c r="I35" s="224"/>
      <c r="J35" s="262"/>
      <c r="K35" s="227"/>
    </row>
    <row r="36" spans="1:11" ht="22.5" customHeight="1" x14ac:dyDescent="0.2">
      <c r="C36" s="257"/>
      <c r="D36" s="261" t="str">
        <f t="shared" si="7"/>
        <v>Tue</v>
      </c>
      <c r="E36" s="222">
        <f t="shared" si="7"/>
        <v>44446</v>
      </c>
      <c r="F36" s="223"/>
      <c r="G36" s="224"/>
      <c r="H36" s="225"/>
      <c r="I36" s="224"/>
      <c r="J36" s="262"/>
      <c r="K36" s="227"/>
    </row>
    <row r="37" spans="1:11" ht="22.5" customHeight="1" x14ac:dyDescent="0.2">
      <c r="C37" s="257"/>
      <c r="D37" s="261" t="str">
        <f t="shared" si="7"/>
        <v>Tue</v>
      </c>
      <c r="E37" s="222">
        <f t="shared" si="7"/>
        <v>44446</v>
      </c>
      <c r="F37" s="223"/>
      <c r="G37" s="224"/>
      <c r="H37" s="225"/>
      <c r="I37" s="224"/>
      <c r="J37" s="262"/>
      <c r="K37" s="227"/>
    </row>
    <row r="38" spans="1:11" ht="22.5" customHeight="1" x14ac:dyDescent="0.2">
      <c r="A38" s="187">
        <f t="shared" si="0"/>
        <v>1</v>
      </c>
      <c r="B38" s="187">
        <f t="shared" si="1"/>
        <v>3</v>
      </c>
      <c r="C38" s="257"/>
      <c r="D38" s="258" t="str">
        <f>IF(B38=1,"Mo",IF(B38=2,"Tue",IF(B38=3,"Wed",IF(B38=4,"Thu",IF(B38=5,"Fri",IF(B38=6,"Sat",IF(B38=7,"Sun","")))))))</f>
        <v>Wed</v>
      </c>
      <c r="E38" s="213">
        <f>+E33+1</f>
        <v>44447</v>
      </c>
      <c r="F38" s="214"/>
      <c r="G38" s="215"/>
      <c r="H38" s="231"/>
      <c r="I38" s="215"/>
      <c r="J38" s="259"/>
      <c r="K38" s="218"/>
    </row>
    <row r="39" spans="1:11" ht="22.5" customHeight="1" x14ac:dyDescent="0.2">
      <c r="C39" s="257"/>
      <c r="D39" s="258" t="str">
        <f t="shared" ref="D39:E42" si="8">D38</f>
        <v>Wed</v>
      </c>
      <c r="E39" s="213">
        <f t="shared" si="8"/>
        <v>44447</v>
      </c>
      <c r="F39" s="214"/>
      <c r="G39" s="215"/>
      <c r="H39" s="231"/>
      <c r="I39" s="215"/>
      <c r="J39" s="259"/>
      <c r="K39" s="218"/>
    </row>
    <row r="40" spans="1:11" ht="22.5" customHeight="1" x14ac:dyDescent="0.2">
      <c r="C40" s="257"/>
      <c r="D40" s="258" t="str">
        <f t="shared" si="8"/>
        <v>Wed</v>
      </c>
      <c r="E40" s="213">
        <f t="shared" si="8"/>
        <v>44447</v>
      </c>
      <c r="F40" s="214"/>
      <c r="G40" s="215"/>
      <c r="H40" s="231"/>
      <c r="I40" s="215"/>
      <c r="J40" s="259"/>
      <c r="K40" s="218"/>
    </row>
    <row r="41" spans="1:11" ht="22.5" customHeight="1" x14ac:dyDescent="0.2">
      <c r="C41" s="257"/>
      <c r="D41" s="258" t="str">
        <f t="shared" si="8"/>
        <v>Wed</v>
      </c>
      <c r="E41" s="213">
        <f t="shared" si="8"/>
        <v>44447</v>
      </c>
      <c r="F41" s="214"/>
      <c r="G41" s="215"/>
      <c r="H41" s="231"/>
      <c r="I41" s="215"/>
      <c r="J41" s="259"/>
      <c r="K41" s="218"/>
    </row>
    <row r="42" spans="1:11" ht="22.5" customHeight="1" x14ac:dyDescent="0.2">
      <c r="C42" s="257"/>
      <c r="D42" s="258" t="str">
        <f t="shared" si="8"/>
        <v>Wed</v>
      </c>
      <c r="E42" s="213">
        <f t="shared" si="8"/>
        <v>44447</v>
      </c>
      <c r="F42" s="214"/>
      <c r="G42" s="215"/>
      <c r="H42" s="231"/>
      <c r="I42" s="215"/>
      <c r="J42" s="259"/>
      <c r="K42" s="218"/>
    </row>
    <row r="43" spans="1:11" ht="22.5" customHeight="1" x14ac:dyDescent="0.2">
      <c r="A43" s="187">
        <f t="shared" si="0"/>
        <v>1</v>
      </c>
      <c r="B43" s="187">
        <f t="shared" si="1"/>
        <v>4</v>
      </c>
      <c r="C43" s="257"/>
      <c r="D43" s="261" t="str">
        <f>IF(B43=1,"Mo",IF(B43=2,"Tue",IF(B43=3,"Wed",IF(B43=4,"Thu",IF(B43=5,"Fri",IF(B43=6,"Sat",IF(B43=7,"Sun","")))))))</f>
        <v>Thu</v>
      </c>
      <c r="E43" s="222">
        <f>+E38+1</f>
        <v>44448</v>
      </c>
      <c r="F43" s="223"/>
      <c r="G43" s="224"/>
      <c r="H43" s="225"/>
      <c r="I43" s="224"/>
      <c r="J43" s="262"/>
      <c r="K43" s="227"/>
    </row>
    <row r="44" spans="1:11" ht="22.5" customHeight="1" x14ac:dyDescent="0.2">
      <c r="C44" s="257"/>
      <c r="D44" s="261" t="str">
        <f>D43</f>
        <v>Thu</v>
      </c>
      <c r="E44" s="222">
        <f>E43</f>
        <v>44448</v>
      </c>
      <c r="F44" s="223"/>
      <c r="G44" s="224"/>
      <c r="H44" s="225"/>
      <c r="I44" s="224"/>
      <c r="J44" s="262"/>
      <c r="K44" s="227"/>
    </row>
    <row r="45" spans="1:11" ht="22.5" customHeight="1" x14ac:dyDescent="0.2">
      <c r="C45" s="257"/>
      <c r="D45" s="261" t="str">
        <f t="shared" ref="D45:E47" si="9">D44</f>
        <v>Thu</v>
      </c>
      <c r="E45" s="222">
        <f t="shared" si="9"/>
        <v>44448</v>
      </c>
      <c r="F45" s="223"/>
      <c r="G45" s="224"/>
      <c r="H45" s="225"/>
      <c r="I45" s="224"/>
      <c r="J45" s="262"/>
      <c r="K45" s="227"/>
    </row>
    <row r="46" spans="1:11" ht="22.5" customHeight="1" x14ac:dyDescent="0.2">
      <c r="C46" s="257"/>
      <c r="D46" s="261" t="str">
        <f t="shared" si="9"/>
        <v>Thu</v>
      </c>
      <c r="E46" s="222">
        <f t="shared" si="9"/>
        <v>44448</v>
      </c>
      <c r="F46" s="223"/>
      <c r="G46" s="224"/>
      <c r="H46" s="225"/>
      <c r="I46" s="224"/>
      <c r="J46" s="262"/>
      <c r="K46" s="227"/>
    </row>
    <row r="47" spans="1:11" ht="22.5" customHeight="1" x14ac:dyDescent="0.2">
      <c r="C47" s="257"/>
      <c r="D47" s="261" t="str">
        <f t="shared" si="9"/>
        <v>Thu</v>
      </c>
      <c r="E47" s="222">
        <f t="shared" si="9"/>
        <v>44448</v>
      </c>
      <c r="F47" s="223"/>
      <c r="G47" s="224"/>
      <c r="H47" s="225"/>
      <c r="I47" s="224"/>
      <c r="J47" s="262"/>
      <c r="K47" s="227"/>
    </row>
    <row r="48" spans="1:11" ht="22.5" customHeight="1" x14ac:dyDescent="0.2">
      <c r="A48" s="187">
        <f t="shared" si="0"/>
        <v>1</v>
      </c>
      <c r="B48" s="187">
        <f t="shared" si="1"/>
        <v>5</v>
      </c>
      <c r="C48" s="257"/>
      <c r="D48" s="258" t="str">
        <f>IF(B48=1,"Mo",IF(B48=2,"Tue",IF(B48=3,"Wed",IF(B48=4,"Thu",IF(B48=5,"Fri",IF(B48=6,"Sat",IF(B48=7,"Sun","")))))))</f>
        <v>Fri</v>
      </c>
      <c r="E48" s="213">
        <f>+E43+1</f>
        <v>44449</v>
      </c>
      <c r="F48" s="214"/>
      <c r="G48" s="215"/>
      <c r="H48" s="216"/>
      <c r="I48" s="215"/>
      <c r="J48" s="259"/>
      <c r="K48" s="218"/>
    </row>
    <row r="49" spans="1:11" ht="22.5" customHeight="1" x14ac:dyDescent="0.2">
      <c r="C49" s="257"/>
      <c r="D49" s="258" t="str">
        <f>D48</f>
        <v>Fri</v>
      </c>
      <c r="E49" s="213">
        <f>E48</f>
        <v>44449</v>
      </c>
      <c r="F49" s="214"/>
      <c r="G49" s="215"/>
      <c r="H49" s="216"/>
      <c r="I49" s="215"/>
      <c r="J49" s="259"/>
      <c r="K49" s="218"/>
    </row>
    <row r="50" spans="1:11" ht="22.5" customHeight="1" x14ac:dyDescent="0.2">
      <c r="C50" s="257"/>
      <c r="D50" s="258" t="str">
        <f t="shared" ref="D50:E52" si="10">D49</f>
        <v>Fri</v>
      </c>
      <c r="E50" s="213">
        <f t="shared" si="10"/>
        <v>44449</v>
      </c>
      <c r="F50" s="214"/>
      <c r="G50" s="215"/>
      <c r="H50" s="216"/>
      <c r="I50" s="215"/>
      <c r="J50" s="259"/>
      <c r="K50" s="218"/>
    </row>
    <row r="51" spans="1:11" ht="22.5" customHeight="1" x14ac:dyDescent="0.2">
      <c r="C51" s="257"/>
      <c r="D51" s="258" t="str">
        <f t="shared" si="10"/>
        <v>Fri</v>
      </c>
      <c r="E51" s="213">
        <f t="shared" si="10"/>
        <v>44449</v>
      </c>
      <c r="F51" s="214"/>
      <c r="G51" s="215"/>
      <c r="H51" s="216"/>
      <c r="I51" s="215"/>
      <c r="J51" s="259"/>
      <c r="K51" s="218"/>
    </row>
    <row r="52" spans="1:11" ht="22.5" customHeight="1" x14ac:dyDescent="0.2">
      <c r="C52" s="257"/>
      <c r="D52" s="258" t="str">
        <f t="shared" si="10"/>
        <v>Fri</v>
      </c>
      <c r="E52" s="213">
        <f t="shared" si="10"/>
        <v>44449</v>
      </c>
      <c r="F52" s="214"/>
      <c r="G52" s="215"/>
      <c r="H52" s="216"/>
      <c r="I52" s="215"/>
      <c r="J52" s="259"/>
      <c r="K52" s="218"/>
    </row>
    <row r="53" spans="1:11" ht="22.5" customHeight="1" x14ac:dyDescent="0.2">
      <c r="A53" s="187" t="str">
        <f t="shared" si="0"/>
        <v/>
      </c>
      <c r="B53" s="187">
        <f t="shared" si="1"/>
        <v>6</v>
      </c>
      <c r="C53" s="257"/>
      <c r="D53" s="261" t="str">
        <f t="shared" si="5"/>
        <v>Sat</v>
      </c>
      <c r="E53" s="222">
        <f>+E48+1</f>
        <v>44450</v>
      </c>
      <c r="F53" s="223"/>
      <c r="G53" s="224"/>
      <c r="H53" s="225"/>
      <c r="I53" s="224"/>
      <c r="J53" s="262"/>
      <c r="K53" s="227"/>
    </row>
    <row r="54" spans="1:11" s="263" customFormat="1" ht="22.5" customHeight="1" x14ac:dyDescent="0.2">
      <c r="A54" s="263" t="str">
        <f t="shared" si="0"/>
        <v/>
      </c>
      <c r="B54" s="263">
        <f t="shared" si="1"/>
        <v>7</v>
      </c>
      <c r="C54" s="264"/>
      <c r="D54" s="261" t="str">
        <f t="shared" si="5"/>
        <v>Sun</v>
      </c>
      <c r="E54" s="222">
        <f>+E53+1</f>
        <v>44451</v>
      </c>
      <c r="F54" s="223"/>
      <c r="G54" s="224"/>
      <c r="H54" s="232"/>
      <c r="I54" s="224"/>
      <c r="J54" s="262"/>
      <c r="K54" s="227"/>
    </row>
    <row r="55" spans="1:11" ht="22.5" customHeight="1" x14ac:dyDescent="0.2">
      <c r="A55" s="187">
        <f t="shared" si="0"/>
        <v>1</v>
      </c>
      <c r="B55" s="187">
        <f t="shared" si="1"/>
        <v>1</v>
      </c>
      <c r="C55" s="257"/>
      <c r="D55" s="258" t="str">
        <f t="shared" si="5"/>
        <v>Mo</v>
      </c>
      <c r="E55" s="213">
        <f>+E54+1</f>
        <v>44452</v>
      </c>
      <c r="F55" s="214"/>
      <c r="G55" s="215"/>
      <c r="H55" s="231"/>
      <c r="I55" s="215"/>
      <c r="J55" s="259"/>
      <c r="K55" s="218"/>
    </row>
    <row r="56" spans="1:11" ht="22.5" customHeight="1" x14ac:dyDescent="0.2">
      <c r="C56" s="257"/>
      <c r="D56" s="258" t="str">
        <f>D55</f>
        <v>Mo</v>
      </c>
      <c r="E56" s="213">
        <f>E55</f>
        <v>44452</v>
      </c>
      <c r="F56" s="214"/>
      <c r="G56" s="215"/>
      <c r="H56" s="231"/>
      <c r="I56" s="215"/>
      <c r="J56" s="259"/>
      <c r="K56" s="218"/>
    </row>
    <row r="57" spans="1:11" ht="22.5" customHeight="1" x14ac:dyDescent="0.2">
      <c r="C57" s="257"/>
      <c r="D57" s="258" t="str">
        <f t="shared" ref="D57:E59" si="11">D56</f>
        <v>Mo</v>
      </c>
      <c r="E57" s="213">
        <f t="shared" si="11"/>
        <v>44452</v>
      </c>
      <c r="F57" s="214"/>
      <c r="G57" s="215"/>
      <c r="H57" s="231"/>
      <c r="I57" s="215"/>
      <c r="J57" s="259"/>
      <c r="K57" s="218"/>
    </row>
    <row r="58" spans="1:11" ht="22.5" customHeight="1" x14ac:dyDescent="0.2">
      <c r="C58" s="257"/>
      <c r="D58" s="258" t="str">
        <f t="shared" si="11"/>
        <v>Mo</v>
      </c>
      <c r="E58" s="213">
        <f t="shared" si="11"/>
        <v>44452</v>
      </c>
      <c r="F58" s="214"/>
      <c r="G58" s="215"/>
      <c r="H58" s="231"/>
      <c r="I58" s="215"/>
      <c r="J58" s="259"/>
      <c r="K58" s="218"/>
    </row>
    <row r="59" spans="1:11" ht="22.5" customHeight="1" x14ac:dyDescent="0.2">
      <c r="C59" s="257"/>
      <c r="D59" s="258" t="str">
        <f t="shared" si="11"/>
        <v>Mo</v>
      </c>
      <c r="E59" s="213">
        <f t="shared" si="11"/>
        <v>44452</v>
      </c>
      <c r="F59" s="214"/>
      <c r="G59" s="215"/>
      <c r="H59" s="231"/>
      <c r="I59" s="215"/>
      <c r="J59" s="259"/>
      <c r="K59" s="218"/>
    </row>
    <row r="60" spans="1:11" ht="22.5" customHeight="1" x14ac:dyDescent="0.2">
      <c r="A60" s="187">
        <f t="shared" si="0"/>
        <v>1</v>
      </c>
      <c r="B60" s="187">
        <f t="shared" si="1"/>
        <v>2</v>
      </c>
      <c r="C60" s="257"/>
      <c r="D60" s="261" t="str">
        <f t="shared" si="5"/>
        <v>Tue</v>
      </c>
      <c r="E60" s="222">
        <f>+E55+1</f>
        <v>44453</v>
      </c>
      <c r="F60" s="223"/>
      <c r="G60" s="224"/>
      <c r="H60" s="225"/>
      <c r="I60" s="224"/>
      <c r="J60" s="262"/>
      <c r="K60" s="227"/>
    </row>
    <row r="61" spans="1:11" ht="22.5" customHeight="1" x14ac:dyDescent="0.2">
      <c r="C61" s="257"/>
      <c r="D61" s="261" t="str">
        <f>D60</f>
        <v>Tue</v>
      </c>
      <c r="E61" s="222">
        <f>E60</f>
        <v>44453</v>
      </c>
      <c r="F61" s="223"/>
      <c r="G61" s="224"/>
      <c r="H61" s="225"/>
      <c r="I61" s="224"/>
      <c r="J61" s="262"/>
      <c r="K61" s="227"/>
    </row>
    <row r="62" spans="1:11" ht="22.5" customHeight="1" x14ac:dyDescent="0.2">
      <c r="C62" s="257"/>
      <c r="D62" s="261" t="str">
        <f t="shared" ref="D62:E64" si="12">D61</f>
        <v>Tue</v>
      </c>
      <c r="E62" s="222">
        <f t="shared" si="12"/>
        <v>44453</v>
      </c>
      <c r="F62" s="223"/>
      <c r="G62" s="224"/>
      <c r="H62" s="225"/>
      <c r="I62" s="224"/>
      <c r="J62" s="262"/>
      <c r="K62" s="227"/>
    </row>
    <row r="63" spans="1:11" ht="22.5" customHeight="1" x14ac:dyDescent="0.2">
      <c r="C63" s="257"/>
      <c r="D63" s="261" t="str">
        <f t="shared" si="12"/>
        <v>Tue</v>
      </c>
      <c r="E63" s="222">
        <f t="shared" si="12"/>
        <v>44453</v>
      </c>
      <c r="F63" s="223"/>
      <c r="G63" s="224"/>
      <c r="H63" s="225"/>
      <c r="I63" s="224"/>
      <c r="J63" s="262"/>
      <c r="K63" s="227"/>
    </row>
    <row r="64" spans="1:11" ht="22.5" customHeight="1" x14ac:dyDescent="0.2">
      <c r="C64" s="257"/>
      <c r="D64" s="261" t="str">
        <f t="shared" si="12"/>
        <v>Tue</v>
      </c>
      <c r="E64" s="222">
        <f t="shared" si="12"/>
        <v>44453</v>
      </c>
      <c r="F64" s="223"/>
      <c r="G64" s="224"/>
      <c r="H64" s="225"/>
      <c r="I64" s="224"/>
      <c r="J64" s="262"/>
      <c r="K64" s="227"/>
    </row>
    <row r="65" spans="1:11" ht="22.5" customHeight="1" x14ac:dyDescent="0.2">
      <c r="A65" s="187">
        <f t="shared" si="0"/>
        <v>1</v>
      </c>
      <c r="B65" s="187">
        <f t="shared" si="1"/>
        <v>3</v>
      </c>
      <c r="C65" s="257"/>
      <c r="D65" s="258" t="str">
        <f t="shared" si="5"/>
        <v>Wed</v>
      </c>
      <c r="E65" s="213">
        <f>+E60+1</f>
        <v>44454</v>
      </c>
      <c r="F65" s="214"/>
      <c r="G65" s="215"/>
      <c r="H65" s="231"/>
      <c r="I65" s="215"/>
      <c r="J65" s="259"/>
      <c r="K65" s="218"/>
    </row>
    <row r="66" spans="1:11" ht="22.5" customHeight="1" x14ac:dyDescent="0.2">
      <c r="C66" s="257"/>
      <c r="D66" s="258" t="str">
        <f>D65</f>
        <v>Wed</v>
      </c>
      <c r="E66" s="213">
        <f>E65</f>
        <v>44454</v>
      </c>
      <c r="F66" s="214"/>
      <c r="G66" s="215"/>
      <c r="H66" s="231"/>
      <c r="I66" s="215"/>
      <c r="J66" s="259"/>
      <c r="K66" s="218"/>
    </row>
    <row r="67" spans="1:11" ht="22.5" customHeight="1" x14ac:dyDescent="0.2">
      <c r="C67" s="257"/>
      <c r="D67" s="258" t="str">
        <f t="shared" ref="D67:E69" si="13">D66</f>
        <v>Wed</v>
      </c>
      <c r="E67" s="213">
        <f t="shared" si="13"/>
        <v>44454</v>
      </c>
      <c r="F67" s="214"/>
      <c r="G67" s="215"/>
      <c r="H67" s="231"/>
      <c r="I67" s="215"/>
      <c r="J67" s="259"/>
      <c r="K67" s="218"/>
    </row>
    <row r="68" spans="1:11" ht="22.5" customHeight="1" x14ac:dyDescent="0.2">
      <c r="C68" s="257"/>
      <c r="D68" s="258" t="str">
        <f t="shared" si="13"/>
        <v>Wed</v>
      </c>
      <c r="E68" s="213">
        <f t="shared" si="13"/>
        <v>44454</v>
      </c>
      <c r="F68" s="214"/>
      <c r="G68" s="215"/>
      <c r="H68" s="231"/>
      <c r="I68" s="215"/>
      <c r="J68" s="259"/>
      <c r="K68" s="218"/>
    </row>
    <row r="69" spans="1:11" ht="22.5" customHeight="1" x14ac:dyDescent="0.2">
      <c r="C69" s="257"/>
      <c r="D69" s="258" t="str">
        <f t="shared" si="13"/>
        <v>Wed</v>
      </c>
      <c r="E69" s="213">
        <f t="shared" si="13"/>
        <v>44454</v>
      </c>
      <c r="F69" s="214"/>
      <c r="G69" s="215"/>
      <c r="H69" s="231"/>
      <c r="I69" s="215"/>
      <c r="J69" s="259"/>
      <c r="K69" s="218"/>
    </row>
    <row r="70" spans="1:11" ht="22.5" customHeight="1" x14ac:dyDescent="0.2">
      <c r="A70" s="187">
        <f t="shared" si="0"/>
        <v>1</v>
      </c>
      <c r="B70" s="187">
        <f t="shared" si="1"/>
        <v>4</v>
      </c>
      <c r="C70" s="257"/>
      <c r="D70" s="261" t="str">
        <f t="shared" si="5"/>
        <v>Thu</v>
      </c>
      <c r="E70" s="222">
        <f>+E65+1</f>
        <v>44455</v>
      </c>
      <c r="F70" s="223"/>
      <c r="G70" s="224"/>
      <c r="H70" s="225"/>
      <c r="I70" s="224"/>
      <c r="J70" s="262"/>
      <c r="K70" s="227"/>
    </row>
    <row r="71" spans="1:11" ht="22.5" customHeight="1" x14ac:dyDescent="0.2">
      <c r="C71" s="257"/>
      <c r="D71" s="261" t="str">
        <f>D70</f>
        <v>Thu</v>
      </c>
      <c r="E71" s="222">
        <f>E70</f>
        <v>44455</v>
      </c>
      <c r="F71" s="223"/>
      <c r="G71" s="224"/>
      <c r="H71" s="225"/>
      <c r="I71" s="224"/>
      <c r="J71" s="262"/>
      <c r="K71" s="227"/>
    </row>
    <row r="72" spans="1:11" ht="22.5" customHeight="1" x14ac:dyDescent="0.2">
      <c r="C72" s="257"/>
      <c r="D72" s="261" t="str">
        <f t="shared" ref="D72:E74" si="14">D71</f>
        <v>Thu</v>
      </c>
      <c r="E72" s="222">
        <f t="shared" si="14"/>
        <v>44455</v>
      </c>
      <c r="F72" s="223"/>
      <c r="G72" s="224"/>
      <c r="H72" s="225"/>
      <c r="I72" s="224"/>
      <c r="J72" s="262"/>
      <c r="K72" s="227"/>
    </row>
    <row r="73" spans="1:11" ht="22.5" customHeight="1" x14ac:dyDescent="0.2">
      <c r="C73" s="257"/>
      <c r="D73" s="261" t="str">
        <f t="shared" si="14"/>
        <v>Thu</v>
      </c>
      <c r="E73" s="222">
        <f t="shared" si="14"/>
        <v>44455</v>
      </c>
      <c r="F73" s="223"/>
      <c r="G73" s="224"/>
      <c r="H73" s="225"/>
      <c r="I73" s="224"/>
      <c r="J73" s="262"/>
      <c r="K73" s="227"/>
    </row>
    <row r="74" spans="1:11" ht="22.5" customHeight="1" x14ac:dyDescent="0.2">
      <c r="C74" s="257"/>
      <c r="D74" s="261" t="str">
        <f t="shared" si="14"/>
        <v>Thu</v>
      </c>
      <c r="E74" s="222">
        <f t="shared" si="14"/>
        <v>44455</v>
      </c>
      <c r="F74" s="223"/>
      <c r="G74" s="224"/>
      <c r="H74" s="225"/>
      <c r="I74" s="224"/>
      <c r="J74" s="262"/>
      <c r="K74" s="227"/>
    </row>
    <row r="75" spans="1:11" ht="22.5" customHeight="1" x14ac:dyDescent="0.2">
      <c r="A75" s="187">
        <f t="shared" si="0"/>
        <v>1</v>
      </c>
      <c r="B75" s="187">
        <f t="shared" si="1"/>
        <v>5</v>
      </c>
      <c r="C75" s="257"/>
      <c r="D75" s="258" t="str">
        <f t="shared" si="5"/>
        <v>Fri</v>
      </c>
      <c r="E75" s="213">
        <f>+E70+1</f>
        <v>44456</v>
      </c>
      <c r="F75" s="214"/>
      <c r="G75" s="215"/>
      <c r="H75" s="231"/>
      <c r="I75" s="215"/>
      <c r="J75" s="259"/>
      <c r="K75" s="218"/>
    </row>
    <row r="76" spans="1:11" ht="22.5" customHeight="1" x14ac:dyDescent="0.2">
      <c r="C76" s="257"/>
      <c r="D76" s="258" t="str">
        <f>D75</f>
        <v>Fri</v>
      </c>
      <c r="E76" s="213">
        <f>E75</f>
        <v>44456</v>
      </c>
      <c r="F76" s="214"/>
      <c r="G76" s="215"/>
      <c r="H76" s="231"/>
      <c r="I76" s="215"/>
      <c r="J76" s="259"/>
      <c r="K76" s="218"/>
    </row>
    <row r="77" spans="1:11" ht="22.5" customHeight="1" x14ac:dyDescent="0.2">
      <c r="C77" s="257"/>
      <c r="D77" s="258" t="str">
        <f t="shared" ref="D77:E79" si="15">D76</f>
        <v>Fri</v>
      </c>
      <c r="E77" s="213">
        <f t="shared" si="15"/>
        <v>44456</v>
      </c>
      <c r="F77" s="214"/>
      <c r="G77" s="215"/>
      <c r="H77" s="231"/>
      <c r="I77" s="215"/>
      <c r="J77" s="259"/>
      <c r="K77" s="218"/>
    </row>
    <row r="78" spans="1:11" ht="22.5" customHeight="1" x14ac:dyDescent="0.2">
      <c r="C78" s="257"/>
      <c r="D78" s="258" t="str">
        <f t="shared" si="15"/>
        <v>Fri</v>
      </c>
      <c r="E78" s="213">
        <f t="shared" si="15"/>
        <v>44456</v>
      </c>
      <c r="F78" s="214"/>
      <c r="G78" s="215"/>
      <c r="H78" s="231"/>
      <c r="I78" s="215"/>
      <c r="J78" s="259"/>
      <c r="K78" s="218"/>
    </row>
    <row r="79" spans="1:11" ht="22.5" customHeight="1" x14ac:dyDescent="0.2">
      <c r="C79" s="257"/>
      <c r="D79" s="258" t="str">
        <f t="shared" si="15"/>
        <v>Fri</v>
      </c>
      <c r="E79" s="213">
        <f t="shared" si="15"/>
        <v>44456</v>
      </c>
      <c r="F79" s="214"/>
      <c r="G79" s="215"/>
      <c r="H79" s="231"/>
      <c r="I79" s="215"/>
      <c r="J79" s="259"/>
      <c r="K79" s="218"/>
    </row>
    <row r="80" spans="1:11" ht="22.5" customHeight="1" x14ac:dyDescent="0.2">
      <c r="A80" s="187" t="str">
        <f t="shared" si="0"/>
        <v/>
      </c>
      <c r="B80" s="187">
        <f t="shared" si="1"/>
        <v>6</v>
      </c>
      <c r="C80" s="257"/>
      <c r="D80" s="261" t="str">
        <f t="shared" si="5"/>
        <v>Sat</v>
      </c>
      <c r="E80" s="222">
        <f t="shared" ref="E80" si="16">+E75+1</f>
        <v>44457</v>
      </c>
      <c r="F80" s="223"/>
      <c r="G80" s="224"/>
      <c r="H80" s="225"/>
      <c r="I80" s="224"/>
      <c r="J80" s="262"/>
      <c r="K80" s="227"/>
    </row>
    <row r="81" spans="1:11" s="263" customFormat="1" ht="22.5" customHeight="1" x14ac:dyDescent="0.2">
      <c r="A81" s="263" t="str">
        <f t="shared" si="0"/>
        <v/>
      </c>
      <c r="B81" s="263">
        <f t="shared" si="1"/>
        <v>7</v>
      </c>
      <c r="C81" s="264"/>
      <c r="D81" s="261" t="str">
        <f t="shared" si="5"/>
        <v>Sun</v>
      </c>
      <c r="E81" s="222">
        <f>+E80+1</f>
        <v>44458</v>
      </c>
      <c r="F81" s="223"/>
      <c r="G81" s="224"/>
      <c r="H81" s="225"/>
      <c r="I81" s="224"/>
      <c r="J81" s="262"/>
      <c r="K81" s="227"/>
    </row>
    <row r="82" spans="1:11" ht="22.5" customHeight="1" x14ac:dyDescent="0.2">
      <c r="A82" s="187">
        <f t="shared" si="0"/>
        <v>1</v>
      </c>
      <c r="B82" s="187">
        <f t="shared" si="1"/>
        <v>1</v>
      </c>
      <c r="C82" s="257"/>
      <c r="D82" s="258" t="str">
        <f t="shared" si="5"/>
        <v>Mo</v>
      </c>
      <c r="E82" s="213">
        <f>+E81+1</f>
        <v>44459</v>
      </c>
      <c r="F82" s="214"/>
      <c r="G82" s="215"/>
      <c r="H82" s="231"/>
      <c r="I82" s="215"/>
      <c r="J82" s="259"/>
      <c r="K82" s="218"/>
    </row>
    <row r="83" spans="1:11" ht="22.5" customHeight="1" x14ac:dyDescent="0.2">
      <c r="C83" s="257"/>
      <c r="D83" s="258" t="str">
        <f>D82</f>
        <v>Mo</v>
      </c>
      <c r="E83" s="213">
        <f>E82</f>
        <v>44459</v>
      </c>
      <c r="F83" s="214"/>
      <c r="G83" s="215"/>
      <c r="H83" s="231"/>
      <c r="I83" s="215"/>
      <c r="J83" s="259"/>
      <c r="K83" s="218"/>
    </row>
    <row r="84" spans="1:11" ht="22.5" customHeight="1" x14ac:dyDescent="0.2">
      <c r="C84" s="257"/>
      <c r="D84" s="258" t="str">
        <f t="shared" ref="D84:E86" si="17">D83</f>
        <v>Mo</v>
      </c>
      <c r="E84" s="213">
        <f t="shared" si="17"/>
        <v>44459</v>
      </c>
      <c r="F84" s="214"/>
      <c r="G84" s="215"/>
      <c r="H84" s="231"/>
      <c r="I84" s="215"/>
      <c r="J84" s="259"/>
      <c r="K84" s="218"/>
    </row>
    <row r="85" spans="1:11" ht="22.5" customHeight="1" x14ac:dyDescent="0.2">
      <c r="C85" s="257"/>
      <c r="D85" s="258" t="str">
        <f t="shared" si="17"/>
        <v>Mo</v>
      </c>
      <c r="E85" s="213">
        <f t="shared" si="17"/>
        <v>44459</v>
      </c>
      <c r="F85" s="214"/>
      <c r="G85" s="215"/>
      <c r="H85" s="231"/>
      <c r="I85" s="215"/>
      <c r="J85" s="259"/>
      <c r="K85" s="218"/>
    </row>
    <row r="86" spans="1:11" ht="22.5" customHeight="1" x14ac:dyDescent="0.2">
      <c r="C86" s="257"/>
      <c r="D86" s="258" t="str">
        <f t="shared" si="17"/>
        <v>Mo</v>
      </c>
      <c r="E86" s="213">
        <f t="shared" si="17"/>
        <v>44459</v>
      </c>
      <c r="F86" s="214"/>
      <c r="G86" s="215"/>
      <c r="H86" s="231"/>
      <c r="I86" s="215"/>
      <c r="J86" s="259"/>
      <c r="K86" s="218"/>
    </row>
    <row r="87" spans="1:11" ht="22.5" customHeight="1" x14ac:dyDescent="0.2">
      <c r="A87" s="187">
        <f t="shared" si="0"/>
        <v>1</v>
      </c>
      <c r="B87" s="187">
        <f t="shared" si="1"/>
        <v>2</v>
      </c>
      <c r="C87" s="257"/>
      <c r="D87" s="261" t="str">
        <f t="shared" si="5"/>
        <v>Tue</v>
      </c>
      <c r="E87" s="222">
        <f>+E82+1</f>
        <v>44460</v>
      </c>
      <c r="F87" s="223"/>
      <c r="G87" s="224"/>
      <c r="H87" s="225"/>
      <c r="I87" s="224"/>
      <c r="J87" s="262"/>
      <c r="K87" s="227"/>
    </row>
    <row r="88" spans="1:11" ht="22.5" customHeight="1" x14ac:dyDescent="0.2">
      <c r="C88" s="257"/>
      <c r="D88" s="261" t="str">
        <f>D87</f>
        <v>Tue</v>
      </c>
      <c r="E88" s="222">
        <f>E87</f>
        <v>44460</v>
      </c>
      <c r="F88" s="223"/>
      <c r="G88" s="224"/>
      <c r="H88" s="225"/>
      <c r="I88" s="224"/>
      <c r="J88" s="262"/>
      <c r="K88" s="227"/>
    </row>
    <row r="89" spans="1:11" ht="22.5" customHeight="1" x14ac:dyDescent="0.2">
      <c r="C89" s="257"/>
      <c r="D89" s="261" t="str">
        <f t="shared" ref="D89:E91" si="18">D88</f>
        <v>Tue</v>
      </c>
      <c r="E89" s="222">
        <f t="shared" si="18"/>
        <v>44460</v>
      </c>
      <c r="F89" s="223"/>
      <c r="G89" s="224"/>
      <c r="H89" s="225"/>
      <c r="I89" s="224"/>
      <c r="J89" s="262"/>
      <c r="K89" s="227"/>
    </row>
    <row r="90" spans="1:11" ht="22.5" customHeight="1" x14ac:dyDescent="0.2">
      <c r="C90" s="257"/>
      <c r="D90" s="261" t="str">
        <f t="shared" si="18"/>
        <v>Tue</v>
      </c>
      <c r="E90" s="222">
        <f t="shared" si="18"/>
        <v>44460</v>
      </c>
      <c r="F90" s="223"/>
      <c r="G90" s="224"/>
      <c r="H90" s="225"/>
      <c r="I90" s="224"/>
      <c r="J90" s="262"/>
      <c r="K90" s="227"/>
    </row>
    <row r="91" spans="1:11" ht="22.5" customHeight="1" x14ac:dyDescent="0.2">
      <c r="C91" s="257"/>
      <c r="D91" s="261" t="str">
        <f t="shared" si="18"/>
        <v>Tue</v>
      </c>
      <c r="E91" s="222">
        <f t="shared" si="18"/>
        <v>44460</v>
      </c>
      <c r="F91" s="223"/>
      <c r="G91" s="224"/>
      <c r="H91" s="225"/>
      <c r="I91" s="224"/>
      <c r="J91" s="262"/>
      <c r="K91" s="227"/>
    </row>
    <row r="92" spans="1:11" ht="22.5" customHeight="1" x14ac:dyDescent="0.2">
      <c r="A92" s="187">
        <f t="shared" si="0"/>
        <v>1</v>
      </c>
      <c r="B92" s="187">
        <f t="shared" si="1"/>
        <v>3</v>
      </c>
      <c r="C92" s="257"/>
      <c r="D92" s="258" t="str">
        <f t="shared" si="5"/>
        <v>Wed</v>
      </c>
      <c r="E92" s="213">
        <f>+E87+1</f>
        <v>44461</v>
      </c>
      <c r="F92" s="214"/>
      <c r="G92" s="215"/>
      <c r="H92" s="231"/>
      <c r="I92" s="215"/>
      <c r="J92" s="259"/>
      <c r="K92" s="218"/>
    </row>
    <row r="93" spans="1:11" ht="22.5" customHeight="1" x14ac:dyDescent="0.2">
      <c r="C93" s="257"/>
      <c r="D93" s="258" t="str">
        <f>D92</f>
        <v>Wed</v>
      </c>
      <c r="E93" s="213">
        <f>E92</f>
        <v>44461</v>
      </c>
      <c r="F93" s="214"/>
      <c r="G93" s="215"/>
      <c r="H93" s="231"/>
      <c r="I93" s="215"/>
      <c r="J93" s="259"/>
      <c r="K93" s="218"/>
    </row>
    <row r="94" spans="1:11" ht="22.5" customHeight="1" x14ac:dyDescent="0.2">
      <c r="C94" s="257"/>
      <c r="D94" s="258" t="str">
        <f t="shared" ref="D94:E97" si="19">D93</f>
        <v>Wed</v>
      </c>
      <c r="E94" s="213">
        <f t="shared" si="19"/>
        <v>44461</v>
      </c>
      <c r="F94" s="214"/>
      <c r="G94" s="215"/>
      <c r="H94" s="231"/>
      <c r="I94" s="215"/>
      <c r="J94" s="259"/>
      <c r="K94" s="218"/>
    </row>
    <row r="95" spans="1:11" ht="22.5" customHeight="1" x14ac:dyDescent="0.2">
      <c r="C95" s="257"/>
      <c r="D95" s="258" t="str">
        <f t="shared" si="19"/>
        <v>Wed</v>
      </c>
      <c r="E95" s="213">
        <f t="shared" si="19"/>
        <v>44461</v>
      </c>
      <c r="F95" s="214"/>
      <c r="G95" s="215"/>
      <c r="H95" s="231"/>
      <c r="I95" s="215"/>
      <c r="J95" s="259"/>
      <c r="K95" s="218"/>
    </row>
    <row r="96" spans="1:11" ht="22.5" customHeight="1" x14ac:dyDescent="0.2">
      <c r="C96" s="257"/>
      <c r="D96" s="258" t="str">
        <f t="shared" si="19"/>
        <v>Wed</v>
      </c>
      <c r="E96" s="213">
        <f t="shared" si="19"/>
        <v>44461</v>
      </c>
      <c r="F96" s="214"/>
      <c r="G96" s="215"/>
      <c r="H96" s="231"/>
      <c r="I96" s="215"/>
      <c r="J96" s="259"/>
      <c r="K96" s="218"/>
    </row>
    <row r="97" spans="1:11" ht="22.5" customHeight="1" x14ac:dyDescent="0.2">
      <c r="C97" s="257"/>
      <c r="D97" s="258" t="str">
        <f t="shared" si="19"/>
        <v>Wed</v>
      </c>
      <c r="E97" s="213">
        <f t="shared" si="19"/>
        <v>44461</v>
      </c>
      <c r="F97" s="214"/>
      <c r="G97" s="215"/>
      <c r="H97" s="231"/>
      <c r="I97" s="215"/>
      <c r="J97" s="259"/>
      <c r="K97" s="218"/>
    </row>
    <row r="98" spans="1:11" ht="22.5" customHeight="1" x14ac:dyDescent="0.2">
      <c r="A98" s="187">
        <f t="shared" si="0"/>
        <v>1</v>
      </c>
      <c r="B98" s="187">
        <f t="shared" si="1"/>
        <v>4</v>
      </c>
      <c r="C98" s="257"/>
      <c r="D98" s="261" t="str">
        <f>IF(B98=1,"Mo",IF(B98=2,"Tue",IF(B98=3,"Wed",IF(B98=4,"Thu",IF(B98=5,"Fri",IF(B98=6,"Sat",IF(B98=7,"Sun","")))))))</f>
        <v>Thu</v>
      </c>
      <c r="E98" s="222">
        <f>+E92+1</f>
        <v>44462</v>
      </c>
      <c r="F98" s="223"/>
      <c r="G98" s="224"/>
      <c r="H98" s="233"/>
      <c r="I98" s="224"/>
      <c r="J98" s="262"/>
      <c r="K98" s="227"/>
    </row>
    <row r="99" spans="1:11" ht="22.5" customHeight="1" x14ac:dyDescent="0.2">
      <c r="C99" s="257"/>
      <c r="D99" s="261" t="str">
        <f>D98</f>
        <v>Thu</v>
      </c>
      <c r="E99" s="222">
        <f>E98</f>
        <v>44462</v>
      </c>
      <c r="F99" s="223"/>
      <c r="G99" s="224"/>
      <c r="H99" s="233"/>
      <c r="I99" s="224"/>
      <c r="J99" s="262"/>
      <c r="K99" s="227"/>
    </row>
    <row r="100" spans="1:11" ht="22.5" customHeight="1" x14ac:dyDescent="0.2">
      <c r="C100" s="257"/>
      <c r="D100" s="261" t="str">
        <f t="shared" ref="D100:E102" si="20">D99</f>
        <v>Thu</v>
      </c>
      <c r="E100" s="222">
        <f t="shared" si="20"/>
        <v>44462</v>
      </c>
      <c r="F100" s="223"/>
      <c r="G100" s="224"/>
      <c r="H100" s="233"/>
      <c r="I100" s="224"/>
      <c r="J100" s="262"/>
      <c r="K100" s="227"/>
    </row>
    <row r="101" spans="1:11" ht="22.5" customHeight="1" x14ac:dyDescent="0.2">
      <c r="C101" s="257"/>
      <c r="D101" s="261" t="str">
        <f t="shared" si="20"/>
        <v>Thu</v>
      </c>
      <c r="E101" s="222">
        <f t="shared" si="20"/>
        <v>44462</v>
      </c>
      <c r="F101" s="223"/>
      <c r="G101" s="224"/>
      <c r="H101" s="233"/>
      <c r="I101" s="224"/>
      <c r="J101" s="262"/>
      <c r="K101" s="227"/>
    </row>
    <row r="102" spans="1:11" ht="22.5" customHeight="1" x14ac:dyDescent="0.2">
      <c r="C102" s="257"/>
      <c r="D102" s="261" t="str">
        <f t="shared" si="20"/>
        <v>Thu</v>
      </c>
      <c r="E102" s="222">
        <f t="shared" si="20"/>
        <v>44462</v>
      </c>
      <c r="F102" s="223"/>
      <c r="G102" s="224"/>
      <c r="H102" s="233"/>
      <c r="I102" s="224"/>
      <c r="J102" s="262"/>
      <c r="K102" s="227"/>
    </row>
    <row r="103" spans="1:11" ht="22.5" customHeight="1" x14ac:dyDescent="0.2">
      <c r="A103" s="187">
        <f t="shared" si="0"/>
        <v>1</v>
      </c>
      <c r="B103" s="187">
        <f t="shared" si="1"/>
        <v>5</v>
      </c>
      <c r="C103" s="257"/>
      <c r="D103" s="258" t="str">
        <f t="shared" si="5"/>
        <v>Fri</v>
      </c>
      <c r="E103" s="213">
        <f>+E98+1</f>
        <v>44463</v>
      </c>
      <c r="F103" s="214"/>
      <c r="G103" s="215"/>
      <c r="H103" s="231"/>
      <c r="I103" s="215"/>
      <c r="J103" s="259"/>
      <c r="K103" s="218"/>
    </row>
    <row r="104" spans="1:11" ht="22.5" customHeight="1" x14ac:dyDescent="0.2">
      <c r="C104" s="257"/>
      <c r="D104" s="258" t="str">
        <f>D103</f>
        <v>Fri</v>
      </c>
      <c r="E104" s="213">
        <f>E103</f>
        <v>44463</v>
      </c>
      <c r="F104" s="214"/>
      <c r="G104" s="215"/>
      <c r="H104" s="231"/>
      <c r="I104" s="215"/>
      <c r="J104" s="259"/>
      <c r="K104" s="218"/>
    </row>
    <row r="105" spans="1:11" ht="22.5" customHeight="1" x14ac:dyDescent="0.2">
      <c r="C105" s="257"/>
      <c r="D105" s="258" t="str">
        <f t="shared" ref="D105:E107" si="21">D104</f>
        <v>Fri</v>
      </c>
      <c r="E105" s="213">
        <f t="shared" si="21"/>
        <v>44463</v>
      </c>
      <c r="F105" s="214"/>
      <c r="G105" s="215"/>
      <c r="H105" s="231"/>
      <c r="I105" s="215"/>
      <c r="J105" s="259"/>
      <c r="K105" s="218"/>
    </row>
    <row r="106" spans="1:11" ht="22.5" customHeight="1" x14ac:dyDescent="0.2">
      <c r="C106" s="257"/>
      <c r="D106" s="258" t="str">
        <f t="shared" si="21"/>
        <v>Fri</v>
      </c>
      <c r="E106" s="213">
        <f t="shared" si="21"/>
        <v>44463</v>
      </c>
      <c r="F106" s="214"/>
      <c r="G106" s="215"/>
      <c r="H106" s="231"/>
      <c r="I106" s="215"/>
      <c r="J106" s="259"/>
      <c r="K106" s="218"/>
    </row>
    <row r="107" spans="1:11" ht="22.5" customHeight="1" x14ac:dyDescent="0.2">
      <c r="C107" s="257"/>
      <c r="D107" s="258" t="str">
        <f t="shared" si="21"/>
        <v>Fri</v>
      </c>
      <c r="E107" s="213">
        <f t="shared" si="21"/>
        <v>44463</v>
      </c>
      <c r="F107" s="214"/>
      <c r="G107" s="215"/>
      <c r="H107" s="231"/>
      <c r="I107" s="215"/>
      <c r="J107" s="259"/>
      <c r="K107" s="218"/>
    </row>
    <row r="108" spans="1:11" ht="22.5" customHeight="1" x14ac:dyDescent="0.2">
      <c r="A108" s="187" t="str">
        <f t="shared" si="0"/>
        <v/>
      </c>
      <c r="B108" s="187">
        <f t="shared" si="1"/>
        <v>6</v>
      </c>
      <c r="C108" s="257"/>
      <c r="D108" s="261" t="str">
        <f t="shared" si="5"/>
        <v>Sat</v>
      </c>
      <c r="E108" s="222">
        <f t="shared" ref="E108" si="22">+E103+1</f>
        <v>44464</v>
      </c>
      <c r="F108" s="223"/>
      <c r="G108" s="224"/>
      <c r="H108" s="225"/>
      <c r="I108" s="224"/>
      <c r="J108" s="262"/>
      <c r="K108" s="227"/>
    </row>
    <row r="109" spans="1:11" s="263" customFormat="1" ht="22.5" customHeight="1" x14ac:dyDescent="0.2">
      <c r="A109" s="263" t="str">
        <f t="shared" si="0"/>
        <v/>
      </c>
      <c r="B109" s="263">
        <f t="shared" si="1"/>
        <v>7</v>
      </c>
      <c r="C109" s="264"/>
      <c r="D109" s="261" t="str">
        <f t="shared" si="5"/>
        <v>Sun</v>
      </c>
      <c r="E109" s="222">
        <f>+E108+1</f>
        <v>44465</v>
      </c>
      <c r="F109" s="223"/>
      <c r="G109" s="224"/>
      <c r="H109" s="225"/>
      <c r="I109" s="224"/>
      <c r="J109" s="262"/>
      <c r="K109" s="227"/>
    </row>
    <row r="110" spans="1:11" ht="22.5" customHeight="1" x14ac:dyDescent="0.2">
      <c r="A110" s="187">
        <f t="shared" si="0"/>
        <v>1</v>
      </c>
      <c r="B110" s="187">
        <f t="shared" si="1"/>
        <v>1</v>
      </c>
      <c r="C110" s="257"/>
      <c r="D110" s="258" t="str">
        <f t="shared" si="5"/>
        <v>Mo</v>
      </c>
      <c r="E110" s="213">
        <f>+E109+1</f>
        <v>44466</v>
      </c>
      <c r="F110" s="214"/>
      <c r="G110" s="215"/>
      <c r="H110" s="231"/>
      <c r="I110" s="215"/>
      <c r="J110" s="259"/>
      <c r="K110" s="218"/>
    </row>
    <row r="111" spans="1:11" ht="22.5" customHeight="1" x14ac:dyDescent="0.2">
      <c r="C111" s="257"/>
      <c r="D111" s="258" t="str">
        <f>D110</f>
        <v>Mo</v>
      </c>
      <c r="E111" s="213">
        <f>E110</f>
        <v>44466</v>
      </c>
      <c r="F111" s="214"/>
      <c r="G111" s="215"/>
      <c r="H111" s="231"/>
      <c r="I111" s="215"/>
      <c r="J111" s="259"/>
      <c r="K111" s="218"/>
    </row>
    <row r="112" spans="1:11" ht="22.5" customHeight="1" x14ac:dyDescent="0.2">
      <c r="C112" s="257"/>
      <c r="D112" s="258" t="str">
        <f t="shared" ref="D112:E114" si="23">D111</f>
        <v>Mo</v>
      </c>
      <c r="E112" s="213">
        <f t="shared" si="23"/>
        <v>44466</v>
      </c>
      <c r="F112" s="214"/>
      <c r="G112" s="215"/>
      <c r="H112" s="231"/>
      <c r="I112" s="215"/>
      <c r="J112" s="259"/>
      <c r="K112" s="218"/>
    </row>
    <row r="113" spans="1:11" ht="22.5" customHeight="1" x14ac:dyDescent="0.2">
      <c r="C113" s="257"/>
      <c r="D113" s="258" t="str">
        <f t="shared" si="23"/>
        <v>Mo</v>
      </c>
      <c r="E113" s="213">
        <f t="shared" si="23"/>
        <v>44466</v>
      </c>
      <c r="F113" s="214"/>
      <c r="G113" s="215"/>
      <c r="H113" s="231"/>
      <c r="I113" s="215"/>
      <c r="J113" s="259"/>
      <c r="K113" s="218"/>
    </row>
    <row r="114" spans="1:11" ht="22.5" customHeight="1" x14ac:dyDescent="0.2">
      <c r="C114" s="257"/>
      <c r="D114" s="258" t="str">
        <f t="shared" si="23"/>
        <v>Mo</v>
      </c>
      <c r="E114" s="213">
        <f t="shared" si="23"/>
        <v>44466</v>
      </c>
      <c r="F114" s="214"/>
      <c r="G114" s="215"/>
      <c r="H114" s="231"/>
      <c r="I114" s="215"/>
      <c r="J114" s="259"/>
      <c r="K114" s="218"/>
    </row>
    <row r="115" spans="1:11" ht="22.5" customHeight="1" x14ac:dyDescent="0.2">
      <c r="A115" s="187">
        <f t="shared" si="0"/>
        <v>1</v>
      </c>
      <c r="B115" s="187">
        <f t="shared" si="1"/>
        <v>2</v>
      </c>
      <c r="C115" s="257"/>
      <c r="D115" s="261" t="str">
        <f t="shared" si="5"/>
        <v>Tue</v>
      </c>
      <c r="E115" s="222">
        <f>+E110+1</f>
        <v>44467</v>
      </c>
      <c r="F115" s="223"/>
      <c r="G115" s="224"/>
      <c r="H115" s="232"/>
      <c r="I115" s="224"/>
      <c r="J115" s="262"/>
      <c r="K115" s="227"/>
    </row>
    <row r="116" spans="1:11" ht="22.5" customHeight="1" x14ac:dyDescent="0.2">
      <c r="C116" s="257"/>
      <c r="D116" s="261" t="str">
        <f>D115</f>
        <v>Tue</v>
      </c>
      <c r="E116" s="222">
        <f>E115</f>
        <v>44467</v>
      </c>
      <c r="F116" s="223"/>
      <c r="G116" s="224"/>
      <c r="H116" s="232"/>
      <c r="I116" s="224"/>
      <c r="J116" s="262"/>
      <c r="K116" s="227"/>
    </row>
    <row r="117" spans="1:11" ht="22.5" customHeight="1" x14ac:dyDescent="0.2">
      <c r="C117" s="257"/>
      <c r="D117" s="261" t="str">
        <f t="shared" ref="D117:E119" si="24">D116</f>
        <v>Tue</v>
      </c>
      <c r="E117" s="222">
        <f t="shared" si="24"/>
        <v>44467</v>
      </c>
      <c r="F117" s="223"/>
      <c r="G117" s="224"/>
      <c r="H117" s="232"/>
      <c r="I117" s="224"/>
      <c r="J117" s="262"/>
      <c r="K117" s="227"/>
    </row>
    <row r="118" spans="1:11" ht="22.5" customHeight="1" x14ac:dyDescent="0.2">
      <c r="C118" s="257"/>
      <c r="D118" s="261" t="str">
        <f t="shared" si="24"/>
        <v>Tue</v>
      </c>
      <c r="E118" s="222">
        <f t="shared" si="24"/>
        <v>44467</v>
      </c>
      <c r="F118" s="223"/>
      <c r="G118" s="224"/>
      <c r="H118" s="232"/>
      <c r="I118" s="224"/>
      <c r="J118" s="262"/>
      <c r="K118" s="227"/>
    </row>
    <row r="119" spans="1:11" ht="22.5" customHeight="1" x14ac:dyDescent="0.2">
      <c r="C119" s="257"/>
      <c r="D119" s="261" t="str">
        <f t="shared" si="24"/>
        <v>Tue</v>
      </c>
      <c r="E119" s="222">
        <f t="shared" si="24"/>
        <v>44467</v>
      </c>
      <c r="F119" s="223"/>
      <c r="G119" s="224"/>
      <c r="H119" s="232"/>
      <c r="I119" s="224"/>
      <c r="J119" s="262"/>
      <c r="K119" s="227"/>
    </row>
    <row r="120" spans="1:11" ht="22.5" customHeight="1" x14ac:dyDescent="0.2">
      <c r="A120" s="187">
        <f t="shared" si="0"/>
        <v>1</v>
      </c>
      <c r="B120" s="187">
        <f>WEEKDAY(E115+1,2)</f>
        <v>3</v>
      </c>
      <c r="C120" s="257"/>
      <c r="D120" s="258" t="str">
        <f>IF(B120=1,"Mo",IF(B120=2,"Tue",IF(B120=3,"Wed",IF(B120=4,"Thu",IF(B120=5,"Fri",IF(B120=6,"Sat",IF(B120=7,"Sun","")))))))</f>
        <v>Wed</v>
      </c>
      <c r="E120" s="213">
        <f>IF(MONTH(E115+1)&gt;MONTH(E115),"",E115+1)</f>
        <v>44468</v>
      </c>
      <c r="F120" s="214"/>
      <c r="G120" s="215"/>
      <c r="H120" s="231"/>
      <c r="I120" s="215"/>
      <c r="J120" s="259"/>
      <c r="K120" s="218"/>
    </row>
    <row r="121" spans="1:11" ht="22.5" customHeight="1" x14ac:dyDescent="0.2">
      <c r="C121" s="257"/>
      <c r="D121" s="258" t="str">
        <f>D120</f>
        <v>Wed</v>
      </c>
      <c r="E121" s="213">
        <f>E120</f>
        <v>44468</v>
      </c>
      <c r="F121" s="214"/>
      <c r="G121" s="215"/>
      <c r="H121" s="231"/>
      <c r="I121" s="215"/>
      <c r="J121" s="259"/>
      <c r="K121" s="218"/>
    </row>
    <row r="122" spans="1:11" ht="22.5" customHeight="1" x14ac:dyDescent="0.2">
      <c r="C122" s="257"/>
      <c r="D122" s="258" t="str">
        <f t="shared" ref="D122:E124" si="25">D121</f>
        <v>Wed</v>
      </c>
      <c r="E122" s="213">
        <f t="shared" si="25"/>
        <v>44468</v>
      </c>
      <c r="F122" s="214"/>
      <c r="G122" s="215"/>
      <c r="H122" s="231"/>
      <c r="I122" s="215"/>
      <c r="J122" s="259"/>
      <c r="K122" s="218"/>
    </row>
    <row r="123" spans="1:11" ht="22.5" customHeight="1" x14ac:dyDescent="0.2">
      <c r="C123" s="257"/>
      <c r="D123" s="258" t="str">
        <f t="shared" si="25"/>
        <v>Wed</v>
      </c>
      <c r="E123" s="213">
        <f t="shared" si="25"/>
        <v>44468</v>
      </c>
      <c r="F123" s="214"/>
      <c r="G123" s="215"/>
      <c r="H123" s="231"/>
      <c r="I123" s="215"/>
      <c r="J123" s="259"/>
      <c r="K123" s="218"/>
    </row>
    <row r="124" spans="1:11" ht="22.5" customHeight="1" x14ac:dyDescent="0.2">
      <c r="C124" s="257"/>
      <c r="D124" s="258" t="str">
        <f t="shared" si="25"/>
        <v>Wed</v>
      </c>
      <c r="E124" s="213">
        <f t="shared" si="25"/>
        <v>44468</v>
      </c>
      <c r="F124" s="214"/>
      <c r="G124" s="215"/>
      <c r="H124" s="231"/>
      <c r="I124" s="215"/>
      <c r="J124" s="259"/>
      <c r="K124" s="218"/>
    </row>
    <row r="125" spans="1:11" ht="22.5" customHeight="1" x14ac:dyDescent="0.2">
      <c r="A125" s="187">
        <f t="shared" si="0"/>
        <v>1</v>
      </c>
      <c r="B125" s="187">
        <v>3</v>
      </c>
      <c r="C125" s="257"/>
      <c r="D125" s="261" t="str">
        <f>IF(B98=1,"Mo",IF(B98=2,"Tue",IF(B98=3,"Wed",IF(B98=4,"Thu",IF(B98=5,"Fri",IF(B98=6,"Sat",IF(B98=7,"Sun","")))))))</f>
        <v>Thu</v>
      </c>
      <c r="E125" s="222">
        <f>IF(MONTH(E120+1)&gt;MONTH(E120),"",E120+1)</f>
        <v>44469</v>
      </c>
      <c r="F125" s="223"/>
      <c r="G125" s="224"/>
      <c r="H125" s="233"/>
      <c r="I125" s="224"/>
      <c r="J125" s="262"/>
      <c r="K125" s="227"/>
    </row>
    <row r="126" spans="1:11" ht="22.5" customHeight="1" x14ac:dyDescent="0.2">
      <c r="C126" s="257"/>
      <c r="D126" s="272" t="str">
        <f>D125</f>
        <v>Thu</v>
      </c>
      <c r="E126" s="273">
        <f>E125</f>
        <v>44469</v>
      </c>
      <c r="F126" s="274"/>
      <c r="G126" s="275"/>
      <c r="H126" s="276"/>
      <c r="I126" s="275"/>
      <c r="J126" s="277"/>
      <c r="K126" s="227"/>
    </row>
    <row r="127" spans="1:11" ht="22.5" customHeight="1" x14ac:dyDescent="0.2">
      <c r="C127" s="257"/>
      <c r="D127" s="272" t="str">
        <f t="shared" ref="D127:E129" si="26">D126</f>
        <v>Thu</v>
      </c>
      <c r="E127" s="273">
        <f t="shared" si="26"/>
        <v>44469</v>
      </c>
      <c r="F127" s="274"/>
      <c r="G127" s="275"/>
      <c r="H127" s="276"/>
      <c r="I127" s="275"/>
      <c r="J127" s="277"/>
      <c r="K127" s="227"/>
    </row>
    <row r="128" spans="1:11" ht="21.75" customHeight="1" x14ac:dyDescent="0.2">
      <c r="C128" s="257"/>
      <c r="D128" s="272" t="str">
        <f t="shared" si="26"/>
        <v>Thu</v>
      </c>
      <c r="E128" s="273">
        <f t="shared" si="26"/>
        <v>44469</v>
      </c>
      <c r="F128" s="274"/>
      <c r="G128" s="275"/>
      <c r="H128" s="276"/>
      <c r="I128" s="275"/>
      <c r="J128" s="277"/>
      <c r="K128" s="227"/>
    </row>
    <row r="129" spans="3:11" ht="21.75" customHeight="1" thickBot="1" x14ac:dyDescent="0.25">
      <c r="C129" s="278"/>
      <c r="D129" s="279" t="str">
        <f t="shared" si="26"/>
        <v>Thu</v>
      </c>
      <c r="E129" s="280">
        <f t="shared" si="26"/>
        <v>44469</v>
      </c>
      <c r="F129" s="281"/>
      <c r="G129" s="282"/>
      <c r="H129" s="283"/>
      <c r="I129" s="282"/>
      <c r="J129" s="284"/>
      <c r="K129" s="285"/>
    </row>
    <row r="130" spans="3:11" ht="30" customHeight="1" x14ac:dyDescent="0.2"/>
    <row r="131" spans="3:11" ht="30" customHeight="1" x14ac:dyDescent="0.2"/>
    <row r="132" spans="3:11" ht="30" customHeight="1" x14ac:dyDescent="0.2"/>
    <row r="133" spans="3:11" ht="30" customHeight="1" x14ac:dyDescent="0.2"/>
    <row r="134" spans="3:11" ht="30" customHeight="1" x14ac:dyDescent="0.2"/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K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2DADE-F10A-49ED-A4CE-4F2E339A23D2}">
  <sheetPr>
    <pageSetUpPr fitToPage="1"/>
  </sheetPr>
  <dimension ref="A1:K275"/>
  <sheetViews>
    <sheetView showGridLines="0" topLeftCell="D1" zoomScale="90" zoomScaleNormal="90" workbookViewId="0">
      <selection activeCell="F3" sqref="F3:F5"/>
    </sheetView>
  </sheetViews>
  <sheetFormatPr defaultColWidth="11.42578125" defaultRowHeight="15" x14ac:dyDescent="0.2"/>
  <cols>
    <col min="1" max="2" width="4" style="187" hidden="1" customWidth="1"/>
    <col min="3" max="3" width="3.5703125" style="187" hidden="1" customWidth="1"/>
    <col min="4" max="4" width="13" style="187" bestFit="1" customWidth="1"/>
    <col min="5" max="5" width="10.5703125" style="187" bestFit="1" customWidth="1"/>
    <col min="6" max="6" width="21.7109375" style="187" bestFit="1" customWidth="1"/>
    <col min="7" max="7" width="16.28515625" style="187" customWidth="1"/>
    <col min="8" max="8" width="85.28515625" style="187" customWidth="1"/>
    <col min="9" max="10" width="13.85546875" style="187" customWidth="1"/>
    <col min="11" max="11" width="11.85546875" style="187" bestFit="1" customWidth="1"/>
    <col min="12" max="16384" width="11.42578125" style="187"/>
  </cols>
  <sheetData>
    <row r="1" spans="1:11" ht="51.75" customHeight="1" thickBot="1" x14ac:dyDescent="0.25">
      <c r="D1" s="188" t="s">
        <v>5</v>
      </c>
      <c r="E1" s="189"/>
      <c r="F1" s="189"/>
      <c r="G1" s="189"/>
      <c r="H1" s="189"/>
      <c r="I1" s="189"/>
      <c r="J1" s="189"/>
      <c r="K1" s="190"/>
    </row>
    <row r="2" spans="1:11" ht="13.5" customHeight="1" x14ac:dyDescent="0.2">
      <c r="D2" s="191"/>
      <c r="E2" s="191"/>
      <c r="F2" s="191"/>
      <c r="G2" s="191"/>
      <c r="H2" s="191"/>
      <c r="I2" s="191"/>
      <c r="J2" s="192"/>
    </row>
    <row r="3" spans="1:11" ht="20.25" customHeight="1" x14ac:dyDescent="0.2">
      <c r="D3" s="193" t="s">
        <v>0</v>
      </c>
      <c r="E3" s="194"/>
      <c r="F3" s="13" t="str">
        <f>'Information-General Settings'!C3</f>
        <v>[Wissada]</v>
      </c>
      <c r="G3" s="195"/>
      <c r="I3" s="196"/>
      <c r="J3" s="196"/>
    </row>
    <row r="4" spans="1:11" ht="20.25" customHeight="1" x14ac:dyDescent="0.2">
      <c r="D4" s="197" t="s">
        <v>8</v>
      </c>
      <c r="E4" s="198"/>
      <c r="F4" s="13" t="str">
        <f>'Information-General Settings'!C4</f>
        <v>[Panyasewanamit]</v>
      </c>
      <c r="G4" s="195"/>
      <c r="I4" s="196"/>
      <c r="J4" s="196"/>
    </row>
    <row r="5" spans="1:11" ht="20.25" customHeight="1" x14ac:dyDescent="0.2">
      <c r="D5" s="193" t="s">
        <v>7</v>
      </c>
      <c r="E5" s="199"/>
      <c r="F5" s="13" t="str">
        <f>'Information-General Settings'!C5</f>
        <v>[TIME068]</v>
      </c>
      <c r="G5" s="195"/>
      <c r="I5" s="196"/>
      <c r="J5" s="196"/>
    </row>
    <row r="6" spans="1:11" ht="20.25" customHeight="1" x14ac:dyDescent="0.2">
      <c r="E6" s="196"/>
      <c r="F6" s="196"/>
      <c r="G6" s="196"/>
      <c r="H6" s="195"/>
      <c r="I6" s="196"/>
      <c r="J6" s="19"/>
    </row>
    <row r="7" spans="1:11" ht="30" x14ac:dyDescent="0.2">
      <c r="G7" s="200"/>
      <c r="H7" s="195"/>
      <c r="I7" s="201" t="s">
        <v>34</v>
      </c>
      <c r="J7" s="202" t="s">
        <v>35</v>
      </c>
    </row>
    <row r="8" spans="1:11" ht="43.5" customHeight="1" x14ac:dyDescent="0.2">
      <c r="G8" s="196"/>
      <c r="H8" s="195"/>
      <c r="I8" s="24">
        <f>SUM(J10:J141)</f>
        <v>0</v>
      </c>
      <c r="J8" s="203">
        <f>I8/8</f>
        <v>0</v>
      </c>
    </row>
    <row r="9" spans="1:11" ht="20.25" customHeight="1" thickBot="1" x14ac:dyDescent="0.25">
      <c r="E9" s="196"/>
      <c r="F9" s="196"/>
      <c r="G9" s="196"/>
      <c r="H9" s="195"/>
      <c r="I9" s="196"/>
      <c r="J9" s="19"/>
    </row>
    <row r="10" spans="1:11" ht="22.5" customHeight="1" thickBot="1" x14ac:dyDescent="0.25">
      <c r="B10" s="187">
        <f>MONTH(E11)</f>
        <v>10</v>
      </c>
      <c r="C10" s="204"/>
      <c r="D10" s="205">
        <v>44470</v>
      </c>
      <c r="E10" s="206" t="s">
        <v>33</v>
      </c>
      <c r="F10" s="207" t="s">
        <v>4</v>
      </c>
      <c r="G10" s="208" t="s">
        <v>6</v>
      </c>
      <c r="H10" s="209" t="s">
        <v>3</v>
      </c>
      <c r="I10" s="209" t="s">
        <v>1</v>
      </c>
      <c r="J10" s="209" t="s">
        <v>2</v>
      </c>
      <c r="K10" s="248" t="s">
        <v>47</v>
      </c>
    </row>
    <row r="11" spans="1:11" ht="22.5" customHeight="1" x14ac:dyDescent="0.2">
      <c r="A11" s="187">
        <f t="shared" ref="A11:A126" si="0">IF(OR(C11="f",C11="u",C11="F",C11="U"),"",IF(OR(B11=1,B11=2,B11=3,B11=4,B11=5),1,""))</f>
        <v>1</v>
      </c>
      <c r="B11" s="187">
        <f t="shared" ref="B11:B115" si="1">WEEKDAY(E11,2)</f>
        <v>5</v>
      </c>
      <c r="C11" s="211"/>
      <c r="D11" s="212" t="str">
        <f>IF(B11=1,"Mo",IF(B11=2,"Tue",IF(B11=3,"Wed",IF(B11=4,"Thu",IF(B11=5,"Fri",IF(B11=6,"Sat",IF(B11=7,"Sun","")))))))</f>
        <v>Fri</v>
      </c>
      <c r="E11" s="213">
        <f>+D10</f>
        <v>44470</v>
      </c>
      <c r="F11" s="214"/>
      <c r="G11" s="215"/>
      <c r="H11" s="216"/>
      <c r="I11" s="215"/>
      <c r="J11" s="217"/>
      <c r="K11" s="292"/>
    </row>
    <row r="12" spans="1:11" ht="22.5" customHeight="1" x14ac:dyDescent="0.2">
      <c r="C12" s="219"/>
      <c r="D12" s="212" t="str">
        <f>D11</f>
        <v>Fri</v>
      </c>
      <c r="E12" s="213">
        <f>E11</f>
        <v>44470</v>
      </c>
      <c r="F12" s="214"/>
      <c r="G12" s="215"/>
      <c r="H12" s="216"/>
      <c r="I12" s="215"/>
      <c r="J12" s="217"/>
      <c r="K12" s="218"/>
    </row>
    <row r="13" spans="1:11" ht="22.5" customHeight="1" x14ac:dyDescent="0.2">
      <c r="C13" s="219"/>
      <c r="D13" s="212" t="str">
        <f t="shared" ref="D13:E15" si="2">D12</f>
        <v>Fri</v>
      </c>
      <c r="E13" s="213">
        <f t="shared" si="2"/>
        <v>44470</v>
      </c>
      <c r="F13" s="214"/>
      <c r="G13" s="215"/>
      <c r="H13" s="216"/>
      <c r="I13" s="215"/>
      <c r="J13" s="217"/>
      <c r="K13" s="218"/>
    </row>
    <row r="14" spans="1:11" ht="22.5" customHeight="1" x14ac:dyDescent="0.2">
      <c r="C14" s="219"/>
      <c r="D14" s="212" t="str">
        <f t="shared" si="2"/>
        <v>Fri</v>
      </c>
      <c r="E14" s="213">
        <f t="shared" si="2"/>
        <v>44470</v>
      </c>
      <c r="F14" s="214"/>
      <c r="G14" s="215"/>
      <c r="H14" s="216"/>
      <c r="I14" s="215"/>
      <c r="J14" s="217"/>
      <c r="K14" s="218"/>
    </row>
    <row r="15" spans="1:11" ht="22.5" customHeight="1" x14ac:dyDescent="0.2">
      <c r="C15" s="219"/>
      <c r="D15" s="212" t="str">
        <f t="shared" si="2"/>
        <v>Fri</v>
      </c>
      <c r="E15" s="213">
        <f t="shared" si="2"/>
        <v>44470</v>
      </c>
      <c r="F15" s="214"/>
      <c r="G15" s="215"/>
      <c r="H15" s="216"/>
      <c r="I15" s="215"/>
      <c r="J15" s="217"/>
      <c r="K15" s="218"/>
    </row>
    <row r="16" spans="1:11" ht="22.5" customHeight="1" x14ac:dyDescent="0.2">
      <c r="A16" s="187" t="str">
        <f t="shared" si="0"/>
        <v/>
      </c>
      <c r="B16" s="187">
        <f t="shared" si="1"/>
        <v>6</v>
      </c>
      <c r="C16" s="220"/>
      <c r="D16" s="221" t="str">
        <f>IF(B16=1,"Mo",IF(B16=2,"Tue",IF(B16=3,"Wed",IF(B16=4,"Thu",IF(B16=5,"Fri",IF(B16=6,"Sat",IF(B16=7,"Sun","")))))))</f>
        <v>Sat</v>
      </c>
      <c r="E16" s="222">
        <f>+E11+1</f>
        <v>44471</v>
      </c>
      <c r="F16" s="223"/>
      <c r="G16" s="224"/>
      <c r="H16" s="225"/>
      <c r="I16" s="224"/>
      <c r="J16" s="226"/>
      <c r="K16" s="227"/>
    </row>
    <row r="17" spans="1:11" ht="22.5" customHeight="1" x14ac:dyDescent="0.2">
      <c r="A17" s="187" t="str">
        <f t="shared" si="0"/>
        <v/>
      </c>
      <c r="B17" s="187">
        <f t="shared" si="1"/>
        <v>7</v>
      </c>
      <c r="C17" s="220"/>
      <c r="D17" s="221" t="str">
        <f>IF(B17=1,"Mo",IF(B17=2,"Tue",IF(B17=3,"Wed",IF(B17=4,"Thu",IF(B17=5,"Fri",IF(B17=6,"Sat",IF(B17=7,"Sun","")))))))</f>
        <v>Sun</v>
      </c>
      <c r="E17" s="222">
        <f t="shared" ref="E17:E72" si="3">+E16+1</f>
        <v>44472</v>
      </c>
      <c r="F17" s="223"/>
      <c r="G17" s="224"/>
      <c r="H17" s="233"/>
      <c r="I17" s="224"/>
      <c r="J17" s="226"/>
      <c r="K17" s="227"/>
    </row>
    <row r="18" spans="1:11" ht="22.5" customHeight="1" x14ac:dyDescent="0.2">
      <c r="A18" s="187">
        <f t="shared" si="0"/>
        <v>1</v>
      </c>
      <c r="B18" s="187">
        <f t="shared" si="1"/>
        <v>1</v>
      </c>
      <c r="C18" s="220"/>
      <c r="D18" s="212" t="str">
        <f t="shared" ref="D18:D126" si="4">IF(B18=1,"Mo",IF(B18=2,"Tue",IF(B18=3,"Wed",IF(B18=4,"Thu",IF(B18=5,"Fri",IF(B18=6,"Sat",IF(B18=7,"Sun","")))))))</f>
        <v>Mo</v>
      </c>
      <c r="E18" s="213">
        <f t="shared" si="3"/>
        <v>44473</v>
      </c>
      <c r="F18" s="214"/>
      <c r="G18" s="215"/>
      <c r="H18" s="216"/>
      <c r="I18" s="215"/>
      <c r="J18" s="217"/>
      <c r="K18" s="218"/>
    </row>
    <row r="19" spans="1:11" ht="22.5" customHeight="1" x14ac:dyDescent="0.2">
      <c r="C19" s="220"/>
      <c r="D19" s="212" t="str">
        <f>D18</f>
        <v>Mo</v>
      </c>
      <c r="E19" s="213">
        <f>E18</f>
        <v>44473</v>
      </c>
      <c r="F19" s="214"/>
      <c r="G19" s="215"/>
      <c r="H19" s="216"/>
      <c r="I19" s="215"/>
      <c r="J19" s="217"/>
      <c r="K19" s="218"/>
    </row>
    <row r="20" spans="1:11" ht="22.5" customHeight="1" x14ac:dyDescent="0.2">
      <c r="C20" s="220"/>
      <c r="D20" s="212" t="str">
        <f t="shared" ref="D20:E22" si="5">D19</f>
        <v>Mo</v>
      </c>
      <c r="E20" s="213">
        <f t="shared" si="5"/>
        <v>44473</v>
      </c>
      <c r="F20" s="214"/>
      <c r="G20" s="215"/>
      <c r="H20" s="216"/>
      <c r="I20" s="215"/>
      <c r="J20" s="217"/>
      <c r="K20" s="218"/>
    </row>
    <row r="21" spans="1:11" ht="22.5" customHeight="1" x14ac:dyDescent="0.2">
      <c r="C21" s="220"/>
      <c r="D21" s="212" t="str">
        <f t="shared" si="5"/>
        <v>Mo</v>
      </c>
      <c r="E21" s="213">
        <f t="shared" si="5"/>
        <v>44473</v>
      </c>
      <c r="F21" s="214"/>
      <c r="G21" s="215"/>
      <c r="H21" s="216"/>
      <c r="I21" s="215"/>
      <c r="J21" s="217"/>
      <c r="K21" s="218"/>
    </row>
    <row r="22" spans="1:11" ht="22.5" customHeight="1" x14ac:dyDescent="0.2">
      <c r="C22" s="220"/>
      <c r="D22" s="212" t="str">
        <f t="shared" si="5"/>
        <v>Mo</v>
      </c>
      <c r="E22" s="213">
        <f t="shared" si="5"/>
        <v>44473</v>
      </c>
      <c r="F22" s="214"/>
      <c r="G22" s="215"/>
      <c r="H22" s="216"/>
      <c r="I22" s="215"/>
      <c r="J22" s="217"/>
      <c r="K22" s="218"/>
    </row>
    <row r="23" spans="1:11" ht="22.5" customHeight="1" x14ac:dyDescent="0.2">
      <c r="A23" s="187">
        <f t="shared" si="0"/>
        <v>1</v>
      </c>
      <c r="B23" s="187">
        <f t="shared" si="1"/>
        <v>2</v>
      </c>
      <c r="C23" s="220"/>
      <c r="D23" s="221" t="str">
        <f t="shared" si="4"/>
        <v>Tue</v>
      </c>
      <c r="E23" s="222">
        <f>+E18+1</f>
        <v>44474</v>
      </c>
      <c r="F23" s="223"/>
      <c r="G23" s="224"/>
      <c r="H23" s="225"/>
      <c r="I23" s="224"/>
      <c r="J23" s="226"/>
      <c r="K23" s="227"/>
    </row>
    <row r="24" spans="1:11" ht="22.5" customHeight="1" x14ac:dyDescent="0.2">
      <c r="C24" s="220"/>
      <c r="D24" s="221" t="str">
        <f>D23</f>
        <v>Tue</v>
      </c>
      <c r="E24" s="222">
        <f>E23</f>
        <v>44474</v>
      </c>
      <c r="F24" s="223"/>
      <c r="G24" s="224"/>
      <c r="H24" s="225"/>
      <c r="I24" s="224"/>
      <c r="J24" s="226"/>
      <c r="K24" s="227"/>
    </row>
    <row r="25" spans="1:11" ht="22.5" customHeight="1" x14ac:dyDescent="0.2">
      <c r="C25" s="220"/>
      <c r="D25" s="221" t="str">
        <f t="shared" ref="D25:E27" si="6">D24</f>
        <v>Tue</v>
      </c>
      <c r="E25" s="222">
        <f t="shared" si="6"/>
        <v>44474</v>
      </c>
      <c r="F25" s="223"/>
      <c r="G25" s="224"/>
      <c r="H25" s="225"/>
      <c r="I25" s="224"/>
      <c r="J25" s="226"/>
      <c r="K25" s="227"/>
    </row>
    <row r="26" spans="1:11" ht="22.5" customHeight="1" x14ac:dyDescent="0.2">
      <c r="C26" s="220"/>
      <c r="D26" s="221" t="str">
        <f t="shared" si="6"/>
        <v>Tue</v>
      </c>
      <c r="E26" s="222">
        <f t="shared" si="6"/>
        <v>44474</v>
      </c>
      <c r="F26" s="223"/>
      <c r="G26" s="224"/>
      <c r="H26" s="225"/>
      <c r="I26" s="224"/>
      <c r="J26" s="226"/>
      <c r="K26" s="227"/>
    </row>
    <row r="27" spans="1:11" ht="22.5" customHeight="1" x14ac:dyDescent="0.2">
      <c r="C27" s="220"/>
      <c r="D27" s="221" t="str">
        <f t="shared" si="6"/>
        <v>Tue</v>
      </c>
      <c r="E27" s="222">
        <f t="shared" si="6"/>
        <v>44474</v>
      </c>
      <c r="F27" s="223"/>
      <c r="G27" s="224"/>
      <c r="H27" s="225"/>
      <c r="I27" s="224"/>
      <c r="J27" s="226"/>
      <c r="K27" s="227"/>
    </row>
    <row r="28" spans="1:11" ht="22.5" customHeight="1" x14ac:dyDescent="0.2">
      <c r="A28" s="187">
        <f t="shared" si="0"/>
        <v>1</v>
      </c>
      <c r="B28" s="187">
        <f t="shared" si="1"/>
        <v>3</v>
      </c>
      <c r="C28" s="220"/>
      <c r="D28" s="212" t="str">
        <f t="shared" si="4"/>
        <v>Wed</v>
      </c>
      <c r="E28" s="213">
        <f>+E23+1</f>
        <v>44475</v>
      </c>
      <c r="F28" s="214"/>
      <c r="G28" s="215"/>
      <c r="H28" s="230"/>
      <c r="I28" s="215"/>
      <c r="J28" s="217"/>
      <c r="K28" s="218"/>
    </row>
    <row r="29" spans="1:11" ht="22.5" customHeight="1" x14ac:dyDescent="0.2">
      <c r="C29" s="220"/>
      <c r="D29" s="212" t="str">
        <f>D28</f>
        <v>Wed</v>
      </c>
      <c r="E29" s="213">
        <f>E28</f>
        <v>44475</v>
      </c>
      <c r="F29" s="214"/>
      <c r="G29" s="215"/>
      <c r="H29" s="230"/>
      <c r="I29" s="215"/>
      <c r="J29" s="217"/>
      <c r="K29" s="218"/>
    </row>
    <row r="30" spans="1:11" ht="22.5" customHeight="1" x14ac:dyDescent="0.2">
      <c r="C30" s="220"/>
      <c r="D30" s="212" t="str">
        <f t="shared" ref="D30:E32" si="7">D29</f>
        <v>Wed</v>
      </c>
      <c r="E30" s="213">
        <f t="shared" si="7"/>
        <v>44475</v>
      </c>
      <c r="F30" s="214"/>
      <c r="G30" s="215"/>
      <c r="H30" s="230"/>
      <c r="I30" s="215"/>
      <c r="J30" s="217"/>
      <c r="K30" s="218"/>
    </row>
    <row r="31" spans="1:11" ht="22.5" customHeight="1" x14ac:dyDescent="0.2">
      <c r="C31" s="220"/>
      <c r="D31" s="212" t="str">
        <f t="shared" si="7"/>
        <v>Wed</v>
      </c>
      <c r="E31" s="213">
        <f t="shared" si="7"/>
        <v>44475</v>
      </c>
      <c r="F31" s="214"/>
      <c r="G31" s="215"/>
      <c r="H31" s="230"/>
      <c r="I31" s="215"/>
      <c r="J31" s="217"/>
      <c r="K31" s="218"/>
    </row>
    <row r="32" spans="1:11" ht="22.5" customHeight="1" x14ac:dyDescent="0.2">
      <c r="C32" s="220"/>
      <c r="D32" s="212" t="str">
        <f t="shared" si="7"/>
        <v>Wed</v>
      </c>
      <c r="E32" s="213">
        <f t="shared" si="7"/>
        <v>44475</v>
      </c>
      <c r="F32" s="214"/>
      <c r="G32" s="215"/>
      <c r="H32" s="230"/>
      <c r="I32" s="215"/>
      <c r="J32" s="217"/>
      <c r="K32" s="218"/>
    </row>
    <row r="33" spans="1:11" ht="22.5" customHeight="1" x14ac:dyDescent="0.2">
      <c r="A33" s="187">
        <f t="shared" si="0"/>
        <v>1</v>
      </c>
      <c r="B33" s="187">
        <f t="shared" si="1"/>
        <v>4</v>
      </c>
      <c r="C33" s="220"/>
      <c r="D33" s="221" t="str">
        <f t="shared" si="4"/>
        <v>Thu</v>
      </c>
      <c r="E33" s="222">
        <f>+E28+1</f>
        <v>44476</v>
      </c>
      <c r="F33" s="223"/>
      <c r="G33" s="224"/>
      <c r="H33" s="225"/>
      <c r="I33" s="224"/>
      <c r="J33" s="226"/>
      <c r="K33" s="227"/>
    </row>
    <row r="34" spans="1:11" ht="22.5" customHeight="1" x14ac:dyDescent="0.2">
      <c r="C34" s="220"/>
      <c r="D34" s="221" t="str">
        <f>D33</f>
        <v>Thu</v>
      </c>
      <c r="E34" s="222">
        <f>E33</f>
        <v>44476</v>
      </c>
      <c r="F34" s="223"/>
      <c r="G34" s="224"/>
      <c r="H34" s="225"/>
      <c r="I34" s="224"/>
      <c r="J34" s="226"/>
      <c r="K34" s="227"/>
    </row>
    <row r="35" spans="1:11" ht="22.5" customHeight="1" x14ac:dyDescent="0.2">
      <c r="C35" s="220"/>
      <c r="D35" s="221" t="str">
        <f t="shared" ref="D35:E37" si="8">D34</f>
        <v>Thu</v>
      </c>
      <c r="E35" s="222">
        <f t="shared" si="8"/>
        <v>44476</v>
      </c>
      <c r="F35" s="223"/>
      <c r="G35" s="224"/>
      <c r="H35" s="225"/>
      <c r="I35" s="224"/>
      <c r="J35" s="226"/>
      <c r="K35" s="227"/>
    </row>
    <row r="36" spans="1:11" ht="22.5" customHeight="1" x14ac:dyDescent="0.2">
      <c r="C36" s="220"/>
      <c r="D36" s="221" t="str">
        <f t="shared" si="8"/>
        <v>Thu</v>
      </c>
      <c r="E36" s="222">
        <f t="shared" si="8"/>
        <v>44476</v>
      </c>
      <c r="F36" s="223"/>
      <c r="G36" s="224"/>
      <c r="H36" s="225"/>
      <c r="I36" s="224"/>
      <c r="J36" s="226"/>
      <c r="K36" s="227"/>
    </row>
    <row r="37" spans="1:11" ht="22.5" customHeight="1" x14ac:dyDescent="0.2">
      <c r="C37" s="220"/>
      <c r="D37" s="221" t="str">
        <f t="shared" si="8"/>
        <v>Thu</v>
      </c>
      <c r="E37" s="222">
        <f t="shared" si="8"/>
        <v>44476</v>
      </c>
      <c r="F37" s="223"/>
      <c r="G37" s="224"/>
      <c r="H37" s="225"/>
      <c r="I37" s="224"/>
      <c r="J37" s="226"/>
      <c r="K37" s="227"/>
    </row>
    <row r="38" spans="1:11" ht="22.5" customHeight="1" x14ac:dyDescent="0.2">
      <c r="A38" s="187">
        <f t="shared" si="0"/>
        <v>1</v>
      </c>
      <c r="B38" s="187">
        <f t="shared" si="1"/>
        <v>5</v>
      </c>
      <c r="C38" s="220"/>
      <c r="D38" s="212" t="str">
        <f>IF(B38=1,"Mo",IF(B38=2,"Tue",IF(B38=3,"Wed",IF(B38=4,"Thu",IF(B38=5,"Fri",IF(B38=6,"Sat",IF(B38=7,"Sun","")))))))</f>
        <v>Fri</v>
      </c>
      <c r="E38" s="213">
        <f>+E33+1</f>
        <v>44477</v>
      </c>
      <c r="F38" s="214"/>
      <c r="G38" s="215"/>
      <c r="H38" s="231"/>
      <c r="I38" s="215"/>
      <c r="J38" s="217"/>
      <c r="K38" s="218"/>
    </row>
    <row r="39" spans="1:11" ht="22.5" customHeight="1" x14ac:dyDescent="0.2">
      <c r="C39" s="220"/>
      <c r="D39" s="212" t="str">
        <f t="shared" ref="D39:E42" si="9">D38</f>
        <v>Fri</v>
      </c>
      <c r="E39" s="213">
        <f t="shared" si="9"/>
        <v>44477</v>
      </c>
      <c r="F39" s="214"/>
      <c r="G39" s="215"/>
      <c r="H39" s="231"/>
      <c r="I39" s="215"/>
      <c r="J39" s="217"/>
      <c r="K39" s="218"/>
    </row>
    <row r="40" spans="1:11" ht="22.5" customHeight="1" x14ac:dyDescent="0.2">
      <c r="C40" s="220"/>
      <c r="D40" s="212" t="str">
        <f t="shared" si="9"/>
        <v>Fri</v>
      </c>
      <c r="E40" s="213">
        <f t="shared" si="9"/>
        <v>44477</v>
      </c>
      <c r="F40" s="214"/>
      <c r="G40" s="215"/>
      <c r="H40" s="231"/>
      <c r="I40" s="215"/>
      <c r="J40" s="217"/>
      <c r="K40" s="218"/>
    </row>
    <row r="41" spans="1:11" ht="22.5" customHeight="1" x14ac:dyDescent="0.2">
      <c r="C41" s="220"/>
      <c r="D41" s="212" t="str">
        <f t="shared" si="9"/>
        <v>Fri</v>
      </c>
      <c r="E41" s="213">
        <f t="shared" si="9"/>
        <v>44477</v>
      </c>
      <c r="F41" s="214"/>
      <c r="G41" s="215"/>
      <c r="H41" s="231"/>
      <c r="I41" s="215"/>
      <c r="J41" s="217"/>
      <c r="K41" s="218"/>
    </row>
    <row r="42" spans="1:11" ht="22.5" customHeight="1" x14ac:dyDescent="0.2">
      <c r="C42" s="220"/>
      <c r="D42" s="212" t="str">
        <f t="shared" si="9"/>
        <v>Fri</v>
      </c>
      <c r="E42" s="213">
        <f t="shared" si="9"/>
        <v>44477</v>
      </c>
      <c r="F42" s="214"/>
      <c r="G42" s="215"/>
      <c r="H42" s="231"/>
      <c r="I42" s="215"/>
      <c r="J42" s="217"/>
      <c r="K42" s="218"/>
    </row>
    <row r="43" spans="1:11" ht="22.5" customHeight="1" x14ac:dyDescent="0.2">
      <c r="A43" s="187" t="str">
        <f t="shared" si="0"/>
        <v/>
      </c>
      <c r="B43" s="187">
        <f t="shared" si="1"/>
        <v>6</v>
      </c>
      <c r="C43" s="220"/>
      <c r="D43" s="221" t="str">
        <f>IF(B43=1,"Mo",IF(B43=2,"Tue",IF(B43=3,"Wed",IF(B43=4,"Thu",IF(B43=5,"Fri",IF(B43=6,"Sat",IF(B43=7,"Sun","")))))))</f>
        <v>Sat</v>
      </c>
      <c r="E43" s="222">
        <f>+E38+1</f>
        <v>44478</v>
      </c>
      <c r="F43" s="223"/>
      <c r="G43" s="224"/>
      <c r="H43" s="225"/>
      <c r="I43" s="224"/>
      <c r="J43" s="226"/>
      <c r="K43" s="227"/>
    </row>
    <row r="44" spans="1:11" ht="22.5" customHeight="1" x14ac:dyDescent="0.2">
      <c r="A44" s="187" t="str">
        <f t="shared" si="0"/>
        <v/>
      </c>
      <c r="B44" s="187">
        <f t="shared" si="1"/>
        <v>7</v>
      </c>
      <c r="C44" s="220"/>
      <c r="D44" s="221" t="str">
        <f>IF(B44=1,"Mo",IF(B44=2,"Tue",IF(B44=3,"Wed",IF(B44=4,"Thu",IF(B44=5,"Fri",IF(B44=6,"Sat",IF(B44=7,"Sun","")))))))</f>
        <v>Sun</v>
      </c>
      <c r="E44" s="222">
        <f t="shared" si="3"/>
        <v>44479</v>
      </c>
      <c r="F44" s="223"/>
      <c r="G44" s="224"/>
      <c r="H44" s="233"/>
      <c r="I44" s="224"/>
      <c r="J44" s="226"/>
      <c r="K44" s="227"/>
    </row>
    <row r="45" spans="1:11" ht="22.5" customHeight="1" x14ac:dyDescent="0.2">
      <c r="A45" s="187">
        <f t="shared" si="0"/>
        <v>1</v>
      </c>
      <c r="B45" s="187">
        <f t="shared" si="1"/>
        <v>1</v>
      </c>
      <c r="C45" s="220"/>
      <c r="D45" s="212" t="str">
        <f t="shared" si="4"/>
        <v>Mo</v>
      </c>
      <c r="E45" s="213">
        <f t="shared" si="3"/>
        <v>44480</v>
      </c>
      <c r="F45" s="214"/>
      <c r="G45" s="215"/>
      <c r="H45" s="231"/>
      <c r="I45" s="215"/>
      <c r="J45" s="217"/>
      <c r="K45" s="218"/>
    </row>
    <row r="46" spans="1:11" ht="22.5" customHeight="1" x14ac:dyDescent="0.2">
      <c r="C46" s="220"/>
      <c r="D46" s="212" t="str">
        <f>D45</f>
        <v>Mo</v>
      </c>
      <c r="E46" s="213">
        <f>E45</f>
        <v>44480</v>
      </c>
      <c r="F46" s="214"/>
      <c r="G46" s="215"/>
      <c r="H46" s="231"/>
      <c r="I46" s="215"/>
      <c r="J46" s="217"/>
      <c r="K46" s="218"/>
    </row>
    <row r="47" spans="1:11" ht="22.5" customHeight="1" x14ac:dyDescent="0.2">
      <c r="C47" s="220"/>
      <c r="D47" s="212" t="str">
        <f t="shared" ref="D47:E49" si="10">D46</f>
        <v>Mo</v>
      </c>
      <c r="E47" s="213">
        <f t="shared" si="10"/>
        <v>44480</v>
      </c>
      <c r="F47" s="214"/>
      <c r="G47" s="215"/>
      <c r="H47" s="231"/>
      <c r="I47" s="215"/>
      <c r="J47" s="217"/>
      <c r="K47" s="218"/>
    </row>
    <row r="48" spans="1:11" ht="22.5" customHeight="1" x14ac:dyDescent="0.2">
      <c r="C48" s="220"/>
      <c r="D48" s="212" t="str">
        <f t="shared" si="10"/>
        <v>Mo</v>
      </c>
      <c r="E48" s="213">
        <f t="shared" si="10"/>
        <v>44480</v>
      </c>
      <c r="F48" s="214"/>
      <c r="G48" s="215"/>
      <c r="H48" s="231"/>
      <c r="I48" s="215"/>
      <c r="J48" s="217"/>
      <c r="K48" s="218"/>
    </row>
    <row r="49" spans="1:11" ht="22.5" customHeight="1" x14ac:dyDescent="0.2">
      <c r="C49" s="220"/>
      <c r="D49" s="212" t="str">
        <f t="shared" si="10"/>
        <v>Mo</v>
      </c>
      <c r="E49" s="213">
        <f t="shared" si="10"/>
        <v>44480</v>
      </c>
      <c r="F49" s="214"/>
      <c r="G49" s="215"/>
      <c r="H49" s="231"/>
      <c r="I49" s="215"/>
      <c r="J49" s="217"/>
      <c r="K49" s="218"/>
    </row>
    <row r="50" spans="1:11" ht="22.5" customHeight="1" x14ac:dyDescent="0.2">
      <c r="A50" s="187">
        <f t="shared" si="0"/>
        <v>1</v>
      </c>
      <c r="B50" s="187">
        <f t="shared" si="1"/>
        <v>2</v>
      </c>
      <c r="C50" s="220"/>
      <c r="D50" s="221" t="str">
        <f t="shared" si="4"/>
        <v>Tue</v>
      </c>
      <c r="E50" s="222">
        <f>+E45+1</f>
        <v>44481</v>
      </c>
      <c r="F50" s="223"/>
      <c r="G50" s="224"/>
      <c r="H50" s="232"/>
      <c r="I50" s="224"/>
      <c r="J50" s="226"/>
      <c r="K50" s="227"/>
    </row>
    <row r="51" spans="1:11" ht="22.5" customHeight="1" x14ac:dyDescent="0.2">
      <c r="C51" s="220"/>
      <c r="D51" s="221" t="str">
        <f t="shared" ref="D51:E54" si="11">D50</f>
        <v>Tue</v>
      </c>
      <c r="E51" s="222">
        <f t="shared" si="11"/>
        <v>44481</v>
      </c>
      <c r="F51" s="223"/>
      <c r="G51" s="224"/>
      <c r="H51" s="232"/>
      <c r="I51" s="224"/>
      <c r="J51" s="226"/>
      <c r="K51" s="227"/>
    </row>
    <row r="52" spans="1:11" ht="22.5" customHeight="1" x14ac:dyDescent="0.2">
      <c r="C52" s="220"/>
      <c r="D52" s="221" t="str">
        <f t="shared" si="11"/>
        <v>Tue</v>
      </c>
      <c r="E52" s="222">
        <f t="shared" si="11"/>
        <v>44481</v>
      </c>
      <c r="F52" s="223"/>
      <c r="G52" s="224"/>
      <c r="H52" s="232"/>
      <c r="I52" s="224"/>
      <c r="J52" s="226"/>
      <c r="K52" s="227"/>
    </row>
    <row r="53" spans="1:11" ht="22.5" customHeight="1" x14ac:dyDescent="0.2">
      <c r="C53" s="220"/>
      <c r="D53" s="221" t="str">
        <f t="shared" si="11"/>
        <v>Tue</v>
      </c>
      <c r="E53" s="222">
        <f t="shared" si="11"/>
        <v>44481</v>
      </c>
      <c r="F53" s="223"/>
      <c r="G53" s="224"/>
      <c r="H53" s="232"/>
      <c r="I53" s="224"/>
      <c r="J53" s="226"/>
      <c r="K53" s="227"/>
    </row>
    <row r="54" spans="1:11" ht="22.5" customHeight="1" x14ac:dyDescent="0.2">
      <c r="C54" s="220"/>
      <c r="D54" s="221" t="str">
        <f t="shared" si="11"/>
        <v>Tue</v>
      </c>
      <c r="E54" s="222">
        <f t="shared" si="11"/>
        <v>44481</v>
      </c>
      <c r="F54" s="223"/>
      <c r="G54" s="224"/>
      <c r="H54" s="232"/>
      <c r="I54" s="224"/>
      <c r="J54" s="226"/>
      <c r="K54" s="227"/>
    </row>
    <row r="55" spans="1:11" ht="22.5" customHeight="1" x14ac:dyDescent="0.2">
      <c r="A55" s="187">
        <f t="shared" si="0"/>
        <v>1</v>
      </c>
      <c r="B55" s="187">
        <f t="shared" si="1"/>
        <v>3</v>
      </c>
      <c r="C55" s="220"/>
      <c r="D55" s="212" t="str">
        <f t="shared" si="4"/>
        <v>Wed</v>
      </c>
      <c r="E55" s="213">
        <f>+E50+1</f>
        <v>44482</v>
      </c>
      <c r="F55" s="214"/>
      <c r="G55" s="215"/>
      <c r="H55" s="231"/>
      <c r="I55" s="215"/>
      <c r="J55" s="217"/>
      <c r="K55" s="218"/>
    </row>
    <row r="56" spans="1:11" ht="22.5" customHeight="1" x14ac:dyDescent="0.2">
      <c r="C56" s="220"/>
      <c r="D56" s="212" t="str">
        <f>D55</f>
        <v>Wed</v>
      </c>
      <c r="E56" s="213">
        <f>E55</f>
        <v>44482</v>
      </c>
      <c r="F56" s="214"/>
      <c r="G56" s="215"/>
      <c r="H56" s="231"/>
      <c r="I56" s="215"/>
      <c r="J56" s="217"/>
      <c r="K56" s="218"/>
    </row>
    <row r="57" spans="1:11" ht="22.5" customHeight="1" x14ac:dyDescent="0.2">
      <c r="C57" s="220"/>
      <c r="D57" s="212" t="str">
        <f t="shared" ref="D57:E59" si="12">D56</f>
        <v>Wed</v>
      </c>
      <c r="E57" s="213">
        <f t="shared" si="12"/>
        <v>44482</v>
      </c>
      <c r="F57" s="214"/>
      <c r="G57" s="215"/>
      <c r="H57" s="231"/>
      <c r="I57" s="215"/>
      <c r="J57" s="217"/>
      <c r="K57" s="218"/>
    </row>
    <row r="58" spans="1:11" ht="22.5" customHeight="1" x14ac:dyDescent="0.2">
      <c r="C58" s="220"/>
      <c r="D58" s="212" t="str">
        <f t="shared" si="12"/>
        <v>Wed</v>
      </c>
      <c r="E58" s="213">
        <f t="shared" si="12"/>
        <v>44482</v>
      </c>
      <c r="F58" s="214"/>
      <c r="G58" s="215"/>
      <c r="H58" s="231"/>
      <c r="I58" s="215"/>
      <c r="J58" s="217"/>
      <c r="K58" s="218"/>
    </row>
    <row r="59" spans="1:11" ht="22.5" customHeight="1" x14ac:dyDescent="0.2">
      <c r="C59" s="220"/>
      <c r="D59" s="212" t="str">
        <f t="shared" si="12"/>
        <v>Wed</v>
      </c>
      <c r="E59" s="213">
        <f t="shared" si="12"/>
        <v>44482</v>
      </c>
      <c r="F59" s="214"/>
      <c r="G59" s="215"/>
      <c r="H59" s="231"/>
      <c r="I59" s="215"/>
      <c r="J59" s="217"/>
      <c r="K59" s="218"/>
    </row>
    <row r="60" spans="1:11" ht="22.5" customHeight="1" x14ac:dyDescent="0.2">
      <c r="A60" s="187">
        <f t="shared" si="0"/>
        <v>1</v>
      </c>
      <c r="B60" s="187">
        <f t="shared" si="1"/>
        <v>4</v>
      </c>
      <c r="C60" s="220"/>
      <c r="D60" s="221" t="str">
        <f t="shared" si="4"/>
        <v>Thu</v>
      </c>
      <c r="E60" s="222">
        <f>+E55+1</f>
        <v>44483</v>
      </c>
      <c r="F60" s="223"/>
      <c r="G60" s="224"/>
      <c r="H60" s="225"/>
      <c r="I60" s="224"/>
      <c r="J60" s="226"/>
      <c r="K60" s="227"/>
    </row>
    <row r="61" spans="1:11" ht="22.5" customHeight="1" x14ac:dyDescent="0.2">
      <c r="C61" s="220"/>
      <c r="D61" s="221" t="str">
        <f>D60</f>
        <v>Thu</v>
      </c>
      <c r="E61" s="222">
        <f>E60</f>
        <v>44483</v>
      </c>
      <c r="F61" s="223"/>
      <c r="G61" s="224"/>
      <c r="H61" s="225"/>
      <c r="I61" s="224"/>
      <c r="J61" s="226"/>
      <c r="K61" s="227"/>
    </row>
    <row r="62" spans="1:11" ht="22.5" customHeight="1" x14ac:dyDescent="0.2">
      <c r="C62" s="220"/>
      <c r="D62" s="221" t="str">
        <f t="shared" ref="D62:E64" si="13">D61</f>
        <v>Thu</v>
      </c>
      <c r="E62" s="222">
        <f t="shared" si="13"/>
        <v>44483</v>
      </c>
      <c r="F62" s="223"/>
      <c r="G62" s="224"/>
      <c r="H62" s="225"/>
      <c r="I62" s="224"/>
      <c r="J62" s="226"/>
      <c r="K62" s="227"/>
    </row>
    <row r="63" spans="1:11" ht="22.5" customHeight="1" x14ac:dyDescent="0.2">
      <c r="C63" s="220"/>
      <c r="D63" s="221" t="str">
        <f t="shared" si="13"/>
        <v>Thu</v>
      </c>
      <c r="E63" s="222">
        <f t="shared" si="13"/>
        <v>44483</v>
      </c>
      <c r="F63" s="223"/>
      <c r="G63" s="224"/>
      <c r="H63" s="225"/>
      <c r="I63" s="224"/>
      <c r="J63" s="226"/>
      <c r="K63" s="227"/>
    </row>
    <row r="64" spans="1:11" ht="22.5" customHeight="1" x14ac:dyDescent="0.2">
      <c r="C64" s="220"/>
      <c r="D64" s="221" t="str">
        <f t="shared" si="13"/>
        <v>Thu</v>
      </c>
      <c r="E64" s="222">
        <f t="shared" si="13"/>
        <v>44483</v>
      </c>
      <c r="F64" s="223"/>
      <c r="G64" s="224"/>
      <c r="H64" s="225"/>
      <c r="I64" s="224"/>
      <c r="J64" s="226"/>
      <c r="K64" s="227"/>
    </row>
    <row r="65" spans="1:11" ht="22.5" customHeight="1" x14ac:dyDescent="0.2">
      <c r="A65" s="187">
        <f t="shared" si="0"/>
        <v>1</v>
      </c>
      <c r="B65" s="187">
        <f t="shared" si="1"/>
        <v>5</v>
      </c>
      <c r="C65" s="220"/>
      <c r="D65" s="212" t="str">
        <f t="shared" si="4"/>
        <v>Fri</v>
      </c>
      <c r="E65" s="213">
        <f>+E60+1</f>
        <v>44484</v>
      </c>
      <c r="F65" s="214"/>
      <c r="G65" s="215"/>
      <c r="H65" s="231"/>
      <c r="I65" s="215"/>
      <c r="J65" s="217"/>
      <c r="K65" s="218"/>
    </row>
    <row r="66" spans="1:11" ht="22.5" customHeight="1" x14ac:dyDescent="0.2">
      <c r="C66" s="220"/>
      <c r="D66" s="212" t="str">
        <f>D65</f>
        <v>Fri</v>
      </c>
      <c r="E66" s="213">
        <f>E65</f>
        <v>44484</v>
      </c>
      <c r="F66" s="214"/>
      <c r="G66" s="215"/>
      <c r="H66" s="231"/>
      <c r="I66" s="215"/>
      <c r="J66" s="217"/>
      <c r="K66" s="218"/>
    </row>
    <row r="67" spans="1:11" ht="22.5" customHeight="1" x14ac:dyDescent="0.2">
      <c r="C67" s="220"/>
      <c r="D67" s="212" t="str">
        <f t="shared" ref="D67:E69" si="14">D66</f>
        <v>Fri</v>
      </c>
      <c r="E67" s="213">
        <f t="shared" si="14"/>
        <v>44484</v>
      </c>
      <c r="F67" s="214"/>
      <c r="G67" s="215"/>
      <c r="H67" s="231"/>
      <c r="I67" s="215"/>
      <c r="J67" s="217"/>
      <c r="K67" s="218"/>
    </row>
    <row r="68" spans="1:11" ht="22.5" customHeight="1" x14ac:dyDescent="0.2">
      <c r="C68" s="220"/>
      <c r="D68" s="212" t="str">
        <f t="shared" si="14"/>
        <v>Fri</v>
      </c>
      <c r="E68" s="213">
        <f t="shared" si="14"/>
        <v>44484</v>
      </c>
      <c r="F68" s="214"/>
      <c r="G68" s="215"/>
      <c r="H68" s="231"/>
      <c r="I68" s="215"/>
      <c r="J68" s="217"/>
      <c r="K68" s="218"/>
    </row>
    <row r="69" spans="1:11" ht="22.5" customHeight="1" x14ac:dyDescent="0.2">
      <c r="C69" s="220"/>
      <c r="D69" s="212" t="str">
        <f t="shared" si="14"/>
        <v>Fri</v>
      </c>
      <c r="E69" s="213">
        <f t="shared" si="14"/>
        <v>44484</v>
      </c>
      <c r="F69" s="214"/>
      <c r="G69" s="215"/>
      <c r="H69" s="231"/>
      <c r="I69" s="215"/>
      <c r="J69" s="217"/>
      <c r="K69" s="218"/>
    </row>
    <row r="70" spans="1:11" ht="22.5" customHeight="1" x14ac:dyDescent="0.2">
      <c r="A70" s="187" t="str">
        <f t="shared" si="0"/>
        <v/>
      </c>
      <c r="B70" s="187">
        <f t="shared" si="1"/>
        <v>6</v>
      </c>
      <c r="C70" s="220"/>
      <c r="D70" s="221" t="str">
        <f t="shared" si="4"/>
        <v>Sat</v>
      </c>
      <c r="E70" s="222">
        <f>+E65+1</f>
        <v>44485</v>
      </c>
      <c r="F70" s="223"/>
      <c r="G70" s="224"/>
      <c r="H70" s="225"/>
      <c r="I70" s="224"/>
      <c r="J70" s="226"/>
      <c r="K70" s="227"/>
    </row>
    <row r="71" spans="1:11" ht="22.5" customHeight="1" x14ac:dyDescent="0.2">
      <c r="A71" s="187" t="str">
        <f t="shared" si="0"/>
        <v/>
      </c>
      <c r="B71" s="187">
        <f t="shared" si="1"/>
        <v>7</v>
      </c>
      <c r="C71" s="220"/>
      <c r="D71" s="221" t="str">
        <f t="shared" si="4"/>
        <v>Sun</v>
      </c>
      <c r="E71" s="222">
        <f t="shared" si="3"/>
        <v>44486</v>
      </c>
      <c r="F71" s="223"/>
      <c r="G71" s="224"/>
      <c r="H71" s="225"/>
      <c r="I71" s="224"/>
      <c r="J71" s="226"/>
      <c r="K71" s="227"/>
    </row>
    <row r="72" spans="1:11" ht="22.5" customHeight="1" x14ac:dyDescent="0.2">
      <c r="A72" s="187">
        <f t="shared" si="0"/>
        <v>1</v>
      </c>
      <c r="B72" s="187">
        <f t="shared" si="1"/>
        <v>1</v>
      </c>
      <c r="C72" s="220"/>
      <c r="D72" s="212" t="str">
        <f t="shared" si="4"/>
        <v>Mo</v>
      </c>
      <c r="E72" s="213">
        <f t="shared" si="3"/>
        <v>44487</v>
      </c>
      <c r="F72" s="214"/>
      <c r="G72" s="215"/>
      <c r="H72" s="231"/>
      <c r="I72" s="215"/>
      <c r="J72" s="217"/>
      <c r="K72" s="218"/>
    </row>
    <row r="73" spans="1:11" ht="22.5" customHeight="1" x14ac:dyDescent="0.2">
      <c r="C73" s="220"/>
      <c r="D73" s="212" t="str">
        <f>D72</f>
        <v>Mo</v>
      </c>
      <c r="E73" s="213">
        <f>E72</f>
        <v>44487</v>
      </c>
      <c r="F73" s="214"/>
      <c r="G73" s="215"/>
      <c r="H73" s="231"/>
      <c r="I73" s="215"/>
      <c r="J73" s="217"/>
      <c r="K73" s="218"/>
    </row>
    <row r="74" spans="1:11" ht="22.5" customHeight="1" x14ac:dyDescent="0.2">
      <c r="C74" s="220"/>
      <c r="D74" s="212" t="str">
        <f t="shared" ref="D74:E76" si="15">D73</f>
        <v>Mo</v>
      </c>
      <c r="E74" s="213">
        <f t="shared" si="15"/>
        <v>44487</v>
      </c>
      <c r="F74" s="214"/>
      <c r="G74" s="215"/>
      <c r="H74" s="231"/>
      <c r="I74" s="215"/>
      <c r="J74" s="217"/>
      <c r="K74" s="218"/>
    </row>
    <row r="75" spans="1:11" ht="22.5" customHeight="1" x14ac:dyDescent="0.2">
      <c r="C75" s="220"/>
      <c r="D75" s="212" t="str">
        <f t="shared" si="15"/>
        <v>Mo</v>
      </c>
      <c r="E75" s="213">
        <f t="shared" si="15"/>
        <v>44487</v>
      </c>
      <c r="F75" s="214"/>
      <c r="G75" s="215"/>
      <c r="H75" s="231"/>
      <c r="I75" s="215"/>
      <c r="J75" s="217"/>
      <c r="K75" s="218"/>
    </row>
    <row r="76" spans="1:11" ht="22.5" customHeight="1" x14ac:dyDescent="0.2">
      <c r="C76" s="220"/>
      <c r="D76" s="212" t="str">
        <f t="shared" si="15"/>
        <v>Mo</v>
      </c>
      <c r="E76" s="213">
        <f t="shared" si="15"/>
        <v>44487</v>
      </c>
      <c r="F76" s="214"/>
      <c r="G76" s="215"/>
      <c r="H76" s="231"/>
      <c r="I76" s="215"/>
      <c r="J76" s="217"/>
      <c r="K76" s="218"/>
    </row>
    <row r="77" spans="1:11" ht="22.5" customHeight="1" x14ac:dyDescent="0.2">
      <c r="A77" s="187">
        <f t="shared" si="0"/>
        <v>1</v>
      </c>
      <c r="B77" s="187">
        <f t="shared" si="1"/>
        <v>2</v>
      </c>
      <c r="C77" s="220"/>
      <c r="D77" s="221" t="str">
        <f t="shared" si="4"/>
        <v>Tue</v>
      </c>
      <c r="E77" s="222">
        <f>+E72+1</f>
        <v>44488</v>
      </c>
      <c r="F77" s="223"/>
      <c r="G77" s="224"/>
      <c r="H77" s="225"/>
      <c r="I77" s="224"/>
      <c r="J77" s="226"/>
      <c r="K77" s="227"/>
    </row>
    <row r="78" spans="1:11" ht="22.5" customHeight="1" x14ac:dyDescent="0.2">
      <c r="C78" s="220"/>
      <c r="D78" s="221" t="str">
        <f>D77</f>
        <v>Tue</v>
      </c>
      <c r="E78" s="222">
        <f>E77</f>
        <v>44488</v>
      </c>
      <c r="F78" s="223"/>
      <c r="G78" s="224"/>
      <c r="H78" s="225"/>
      <c r="I78" s="224"/>
      <c r="J78" s="226"/>
      <c r="K78" s="227"/>
    </row>
    <row r="79" spans="1:11" ht="22.5" customHeight="1" x14ac:dyDescent="0.2">
      <c r="C79" s="220"/>
      <c r="D79" s="221" t="str">
        <f>D78</f>
        <v>Tue</v>
      </c>
      <c r="E79" s="222">
        <f>E78</f>
        <v>44488</v>
      </c>
      <c r="F79" s="223"/>
      <c r="G79" s="224"/>
      <c r="H79" s="225"/>
      <c r="I79" s="224"/>
      <c r="J79" s="226"/>
      <c r="K79" s="227"/>
    </row>
    <row r="80" spans="1:11" ht="22.5" customHeight="1" x14ac:dyDescent="0.2">
      <c r="C80" s="220"/>
      <c r="D80" s="221" t="str">
        <f t="shared" ref="D80:E81" si="16">D79</f>
        <v>Tue</v>
      </c>
      <c r="E80" s="222">
        <f t="shared" si="16"/>
        <v>44488</v>
      </c>
      <c r="F80" s="223"/>
      <c r="G80" s="224"/>
      <c r="H80" s="225"/>
      <c r="I80" s="224"/>
      <c r="J80" s="226"/>
      <c r="K80" s="227"/>
    </row>
    <row r="81" spans="1:11" ht="22.5" customHeight="1" x14ac:dyDescent="0.2">
      <c r="C81" s="220"/>
      <c r="D81" s="221" t="str">
        <f t="shared" si="16"/>
        <v>Tue</v>
      </c>
      <c r="E81" s="222">
        <f t="shared" si="16"/>
        <v>44488</v>
      </c>
      <c r="F81" s="223"/>
      <c r="G81" s="224"/>
      <c r="H81" s="225"/>
      <c r="I81" s="224"/>
      <c r="J81" s="226"/>
      <c r="K81" s="227"/>
    </row>
    <row r="82" spans="1:11" ht="22.5" customHeight="1" x14ac:dyDescent="0.2">
      <c r="A82" s="187">
        <f t="shared" si="0"/>
        <v>1</v>
      </c>
      <c r="B82" s="187">
        <f t="shared" si="1"/>
        <v>3</v>
      </c>
      <c r="C82" s="220"/>
      <c r="D82" s="212" t="str">
        <f t="shared" si="4"/>
        <v>Wed</v>
      </c>
      <c r="E82" s="213">
        <f>+E77+1</f>
        <v>44489</v>
      </c>
      <c r="F82" s="214"/>
      <c r="G82" s="215"/>
      <c r="H82" s="231"/>
      <c r="I82" s="215"/>
      <c r="J82" s="217"/>
      <c r="K82" s="218"/>
    </row>
    <row r="83" spans="1:11" ht="22.5" customHeight="1" x14ac:dyDescent="0.2">
      <c r="C83" s="220"/>
      <c r="D83" s="212" t="str">
        <f>D82</f>
        <v>Wed</v>
      </c>
      <c r="E83" s="213">
        <f>E82</f>
        <v>44489</v>
      </c>
      <c r="F83" s="214"/>
      <c r="G83" s="215"/>
      <c r="H83" s="231"/>
      <c r="I83" s="215"/>
      <c r="J83" s="217"/>
      <c r="K83" s="218"/>
    </row>
    <row r="84" spans="1:11" ht="22.5" customHeight="1" x14ac:dyDescent="0.2">
      <c r="C84" s="220"/>
      <c r="D84" s="212" t="str">
        <f t="shared" ref="D84:E86" si="17">D83</f>
        <v>Wed</v>
      </c>
      <c r="E84" s="213">
        <f t="shared" si="17"/>
        <v>44489</v>
      </c>
      <c r="F84" s="214"/>
      <c r="G84" s="215"/>
      <c r="H84" s="231"/>
      <c r="I84" s="215"/>
      <c r="J84" s="217"/>
      <c r="K84" s="218"/>
    </row>
    <row r="85" spans="1:11" ht="22.5" customHeight="1" x14ac:dyDescent="0.2">
      <c r="C85" s="220"/>
      <c r="D85" s="212" t="str">
        <f t="shared" si="17"/>
        <v>Wed</v>
      </c>
      <c r="E85" s="213">
        <f t="shared" si="17"/>
        <v>44489</v>
      </c>
      <c r="F85" s="214"/>
      <c r="G85" s="215"/>
      <c r="H85" s="231"/>
      <c r="I85" s="215"/>
      <c r="J85" s="217"/>
      <c r="K85" s="218"/>
    </row>
    <row r="86" spans="1:11" ht="22.5" customHeight="1" x14ac:dyDescent="0.2">
      <c r="C86" s="220"/>
      <c r="D86" s="212" t="str">
        <f t="shared" si="17"/>
        <v>Wed</v>
      </c>
      <c r="E86" s="213">
        <f t="shared" si="17"/>
        <v>44489</v>
      </c>
      <c r="F86" s="214"/>
      <c r="G86" s="215"/>
      <c r="H86" s="231"/>
      <c r="I86" s="215"/>
      <c r="J86" s="217"/>
      <c r="K86" s="218"/>
    </row>
    <row r="87" spans="1:11" ht="22.5" customHeight="1" x14ac:dyDescent="0.2">
      <c r="A87" s="187">
        <f t="shared" si="0"/>
        <v>1</v>
      </c>
      <c r="B87" s="187">
        <f t="shared" si="1"/>
        <v>4</v>
      </c>
      <c r="C87" s="220"/>
      <c r="D87" s="221" t="str">
        <f t="shared" si="4"/>
        <v>Thu</v>
      </c>
      <c r="E87" s="222">
        <f>+E82+1</f>
        <v>44490</v>
      </c>
      <c r="F87" s="223"/>
      <c r="G87" s="224"/>
      <c r="H87" s="225"/>
      <c r="I87" s="224"/>
      <c r="J87" s="226"/>
      <c r="K87" s="227"/>
    </row>
    <row r="88" spans="1:11" ht="22.5" customHeight="1" x14ac:dyDescent="0.2">
      <c r="C88" s="220"/>
      <c r="D88" s="221" t="str">
        <f>D87</f>
        <v>Thu</v>
      </c>
      <c r="E88" s="222">
        <f>E87</f>
        <v>44490</v>
      </c>
      <c r="F88" s="223"/>
      <c r="G88" s="224"/>
      <c r="H88" s="225"/>
      <c r="I88" s="224"/>
      <c r="J88" s="226"/>
      <c r="K88" s="227"/>
    </row>
    <row r="89" spans="1:11" ht="22.5" customHeight="1" x14ac:dyDescent="0.2">
      <c r="C89" s="220"/>
      <c r="D89" s="221" t="str">
        <f t="shared" ref="D89:E91" si="18">D88</f>
        <v>Thu</v>
      </c>
      <c r="E89" s="222">
        <f t="shared" si="18"/>
        <v>44490</v>
      </c>
      <c r="F89" s="223"/>
      <c r="G89" s="224"/>
      <c r="H89" s="225"/>
      <c r="I89" s="224"/>
      <c r="J89" s="226"/>
      <c r="K89" s="227"/>
    </row>
    <row r="90" spans="1:11" ht="22.5" customHeight="1" x14ac:dyDescent="0.2">
      <c r="C90" s="220"/>
      <c r="D90" s="221" t="str">
        <f t="shared" si="18"/>
        <v>Thu</v>
      </c>
      <c r="E90" s="222">
        <f t="shared" si="18"/>
        <v>44490</v>
      </c>
      <c r="F90" s="223"/>
      <c r="G90" s="224"/>
      <c r="H90" s="225"/>
      <c r="I90" s="224"/>
      <c r="J90" s="226"/>
      <c r="K90" s="227"/>
    </row>
    <row r="91" spans="1:11" ht="22.5" customHeight="1" x14ac:dyDescent="0.2">
      <c r="C91" s="220"/>
      <c r="D91" s="221" t="str">
        <f t="shared" si="18"/>
        <v>Thu</v>
      </c>
      <c r="E91" s="222">
        <f t="shared" si="18"/>
        <v>44490</v>
      </c>
      <c r="F91" s="223"/>
      <c r="G91" s="224"/>
      <c r="H91" s="225"/>
      <c r="I91" s="224"/>
      <c r="J91" s="226"/>
      <c r="K91" s="227"/>
    </row>
    <row r="92" spans="1:11" ht="22.5" customHeight="1" x14ac:dyDescent="0.2">
      <c r="A92" s="187">
        <f t="shared" si="0"/>
        <v>1</v>
      </c>
      <c r="B92" s="187">
        <f t="shared" si="1"/>
        <v>5</v>
      </c>
      <c r="C92" s="220"/>
      <c r="D92" s="212" t="str">
        <f t="shared" si="4"/>
        <v>Fri</v>
      </c>
      <c r="E92" s="213">
        <f>+E87+1</f>
        <v>44491</v>
      </c>
      <c r="F92" s="214"/>
      <c r="G92" s="215"/>
      <c r="H92" s="231"/>
      <c r="I92" s="215"/>
      <c r="J92" s="217"/>
      <c r="K92" s="218"/>
    </row>
    <row r="93" spans="1:11" ht="22.5" customHeight="1" x14ac:dyDescent="0.2">
      <c r="C93" s="220"/>
      <c r="D93" s="212" t="str">
        <f>D92</f>
        <v>Fri</v>
      </c>
      <c r="E93" s="213">
        <f>E92</f>
        <v>44491</v>
      </c>
      <c r="F93" s="214"/>
      <c r="G93" s="215"/>
      <c r="H93" s="231"/>
      <c r="I93" s="215"/>
      <c r="J93" s="217"/>
      <c r="K93" s="218"/>
    </row>
    <row r="94" spans="1:11" ht="22.5" customHeight="1" x14ac:dyDescent="0.2">
      <c r="C94" s="220"/>
      <c r="D94" s="212" t="str">
        <f t="shared" ref="D94:E97" si="19">D93</f>
        <v>Fri</v>
      </c>
      <c r="E94" s="213">
        <f t="shared" si="19"/>
        <v>44491</v>
      </c>
      <c r="F94" s="214"/>
      <c r="G94" s="215"/>
      <c r="H94" s="231"/>
      <c r="I94" s="215"/>
      <c r="J94" s="217"/>
      <c r="K94" s="218"/>
    </row>
    <row r="95" spans="1:11" ht="22.5" customHeight="1" x14ac:dyDescent="0.2">
      <c r="C95" s="220"/>
      <c r="D95" s="212" t="str">
        <f t="shared" si="19"/>
        <v>Fri</v>
      </c>
      <c r="E95" s="213">
        <f t="shared" si="19"/>
        <v>44491</v>
      </c>
      <c r="F95" s="214"/>
      <c r="G95" s="215"/>
      <c r="H95" s="231"/>
      <c r="I95" s="215"/>
      <c r="J95" s="217"/>
      <c r="K95" s="218"/>
    </row>
    <row r="96" spans="1:11" ht="22.5" customHeight="1" x14ac:dyDescent="0.2">
      <c r="C96" s="220"/>
      <c r="D96" s="212" t="str">
        <f t="shared" si="19"/>
        <v>Fri</v>
      </c>
      <c r="E96" s="213">
        <f t="shared" si="19"/>
        <v>44491</v>
      </c>
      <c r="F96" s="214"/>
      <c r="G96" s="215"/>
      <c r="H96" s="231"/>
      <c r="I96" s="215"/>
      <c r="J96" s="217"/>
      <c r="K96" s="218"/>
    </row>
    <row r="97" spans="1:11" ht="22.5" customHeight="1" x14ac:dyDescent="0.2">
      <c r="C97" s="220"/>
      <c r="D97" s="212" t="str">
        <f t="shared" si="19"/>
        <v>Fri</v>
      </c>
      <c r="E97" s="213">
        <f t="shared" si="19"/>
        <v>44491</v>
      </c>
      <c r="F97" s="214"/>
      <c r="G97" s="215"/>
      <c r="H97" s="231"/>
      <c r="I97" s="215"/>
      <c r="J97" s="217"/>
      <c r="K97" s="218"/>
    </row>
    <row r="98" spans="1:11" ht="22.5" customHeight="1" x14ac:dyDescent="0.2">
      <c r="A98" s="187" t="str">
        <f t="shared" si="0"/>
        <v/>
      </c>
      <c r="B98" s="187">
        <f t="shared" si="1"/>
        <v>6</v>
      </c>
      <c r="C98" s="220"/>
      <c r="D98" s="221" t="str">
        <f t="shared" si="4"/>
        <v>Sat</v>
      </c>
      <c r="E98" s="222">
        <f>+E92+1</f>
        <v>44492</v>
      </c>
      <c r="F98" s="223"/>
      <c r="G98" s="224"/>
      <c r="H98" s="233"/>
      <c r="I98" s="224"/>
      <c r="J98" s="226"/>
      <c r="K98" s="227"/>
    </row>
    <row r="99" spans="1:11" ht="22.5" customHeight="1" x14ac:dyDescent="0.2">
      <c r="A99" s="187" t="str">
        <f t="shared" si="0"/>
        <v/>
      </c>
      <c r="B99" s="187">
        <f t="shared" si="1"/>
        <v>7</v>
      </c>
      <c r="C99" s="220"/>
      <c r="D99" s="221" t="str">
        <f t="shared" si="4"/>
        <v>Sun</v>
      </c>
      <c r="E99" s="222">
        <f t="shared" ref="E99:E100" si="20">+E98+1</f>
        <v>44493</v>
      </c>
      <c r="F99" s="223"/>
      <c r="G99" s="224"/>
      <c r="H99" s="225"/>
      <c r="I99" s="224"/>
      <c r="J99" s="226"/>
      <c r="K99" s="227"/>
    </row>
    <row r="100" spans="1:11" ht="22.5" customHeight="1" x14ac:dyDescent="0.2">
      <c r="A100" s="187">
        <f t="shared" si="0"/>
        <v>1</v>
      </c>
      <c r="B100" s="187">
        <f t="shared" si="1"/>
        <v>1</v>
      </c>
      <c r="C100" s="220"/>
      <c r="D100" s="212" t="str">
        <f t="shared" si="4"/>
        <v>Mo</v>
      </c>
      <c r="E100" s="213">
        <f t="shared" si="20"/>
        <v>44494</v>
      </c>
      <c r="F100" s="214"/>
      <c r="G100" s="215"/>
      <c r="H100" s="231"/>
      <c r="I100" s="215"/>
      <c r="J100" s="217"/>
      <c r="K100" s="218"/>
    </row>
    <row r="101" spans="1:11" ht="22.5" customHeight="1" x14ac:dyDescent="0.2">
      <c r="C101" s="220"/>
      <c r="D101" s="212" t="str">
        <f>D100</f>
        <v>Mo</v>
      </c>
      <c r="E101" s="213">
        <f>E100</f>
        <v>44494</v>
      </c>
      <c r="F101" s="214"/>
      <c r="G101" s="215"/>
      <c r="H101" s="231"/>
      <c r="I101" s="215"/>
      <c r="J101" s="217"/>
      <c r="K101" s="218"/>
    </row>
    <row r="102" spans="1:11" ht="22.5" customHeight="1" x14ac:dyDescent="0.2">
      <c r="C102" s="220"/>
      <c r="D102" s="212" t="str">
        <f t="shared" ref="D102:E104" si="21">D101</f>
        <v>Mo</v>
      </c>
      <c r="E102" s="213">
        <f t="shared" si="21"/>
        <v>44494</v>
      </c>
      <c r="F102" s="214"/>
      <c r="G102" s="215"/>
      <c r="H102" s="231"/>
      <c r="I102" s="215"/>
      <c r="J102" s="217"/>
      <c r="K102" s="218"/>
    </row>
    <row r="103" spans="1:11" ht="22.5" customHeight="1" x14ac:dyDescent="0.2">
      <c r="C103" s="220"/>
      <c r="D103" s="212" t="str">
        <f t="shared" si="21"/>
        <v>Mo</v>
      </c>
      <c r="E103" s="213">
        <f t="shared" si="21"/>
        <v>44494</v>
      </c>
      <c r="F103" s="214"/>
      <c r="G103" s="215"/>
      <c r="H103" s="231"/>
      <c r="I103" s="215"/>
      <c r="J103" s="217"/>
      <c r="K103" s="218"/>
    </row>
    <row r="104" spans="1:11" ht="22.5" customHeight="1" x14ac:dyDescent="0.2">
      <c r="C104" s="220"/>
      <c r="D104" s="212" t="str">
        <f t="shared" si="21"/>
        <v>Mo</v>
      </c>
      <c r="E104" s="213">
        <f t="shared" si="21"/>
        <v>44494</v>
      </c>
      <c r="F104" s="214"/>
      <c r="G104" s="215"/>
      <c r="H104" s="231"/>
      <c r="I104" s="215"/>
      <c r="J104" s="217"/>
      <c r="K104" s="218"/>
    </row>
    <row r="105" spans="1:11" ht="22.5" customHeight="1" x14ac:dyDescent="0.2">
      <c r="A105" s="187">
        <f t="shared" si="0"/>
        <v>1</v>
      </c>
      <c r="B105" s="187">
        <f t="shared" si="1"/>
        <v>2</v>
      </c>
      <c r="C105" s="220"/>
      <c r="D105" s="221" t="str">
        <f t="shared" si="4"/>
        <v>Tue</v>
      </c>
      <c r="E105" s="222">
        <f>+E100+1</f>
        <v>44495</v>
      </c>
      <c r="F105" s="223"/>
      <c r="G105" s="224"/>
      <c r="H105" s="225"/>
      <c r="I105" s="224"/>
      <c r="J105" s="226"/>
      <c r="K105" s="227"/>
    </row>
    <row r="106" spans="1:11" ht="22.5" customHeight="1" x14ac:dyDescent="0.2">
      <c r="C106" s="220"/>
      <c r="D106" s="221" t="str">
        <f>D105</f>
        <v>Tue</v>
      </c>
      <c r="E106" s="222">
        <f>E105</f>
        <v>44495</v>
      </c>
      <c r="F106" s="223"/>
      <c r="G106" s="224"/>
      <c r="H106" s="225"/>
      <c r="I106" s="224"/>
      <c r="J106" s="226"/>
      <c r="K106" s="227"/>
    </row>
    <row r="107" spans="1:11" ht="22.5" customHeight="1" x14ac:dyDescent="0.2">
      <c r="C107" s="220"/>
      <c r="D107" s="221" t="str">
        <f t="shared" ref="D107:E109" si="22">D106</f>
        <v>Tue</v>
      </c>
      <c r="E107" s="222">
        <f t="shared" si="22"/>
        <v>44495</v>
      </c>
      <c r="F107" s="223"/>
      <c r="G107" s="224"/>
      <c r="H107" s="225"/>
      <c r="I107" s="224"/>
      <c r="J107" s="226"/>
      <c r="K107" s="227"/>
    </row>
    <row r="108" spans="1:11" ht="22.5" customHeight="1" x14ac:dyDescent="0.2">
      <c r="C108" s="220"/>
      <c r="D108" s="221" t="str">
        <f t="shared" si="22"/>
        <v>Tue</v>
      </c>
      <c r="E108" s="222">
        <f t="shared" si="22"/>
        <v>44495</v>
      </c>
      <c r="F108" s="223"/>
      <c r="G108" s="224"/>
      <c r="H108" s="225"/>
      <c r="I108" s="224"/>
      <c r="J108" s="226"/>
      <c r="K108" s="227"/>
    </row>
    <row r="109" spans="1:11" ht="22.5" customHeight="1" x14ac:dyDescent="0.2">
      <c r="C109" s="220"/>
      <c r="D109" s="221" t="str">
        <f t="shared" si="22"/>
        <v>Tue</v>
      </c>
      <c r="E109" s="222">
        <f t="shared" si="22"/>
        <v>44495</v>
      </c>
      <c r="F109" s="223"/>
      <c r="G109" s="224"/>
      <c r="H109" s="225"/>
      <c r="I109" s="224"/>
      <c r="J109" s="226"/>
      <c r="K109" s="227"/>
    </row>
    <row r="110" spans="1:11" ht="22.5" customHeight="1" x14ac:dyDescent="0.2">
      <c r="A110" s="187">
        <f t="shared" si="0"/>
        <v>1</v>
      </c>
      <c r="B110" s="187">
        <f t="shared" si="1"/>
        <v>3</v>
      </c>
      <c r="C110" s="220"/>
      <c r="D110" s="212" t="str">
        <f t="shared" si="4"/>
        <v>Wed</v>
      </c>
      <c r="E110" s="213">
        <f>+E105+1</f>
        <v>44496</v>
      </c>
      <c r="F110" s="214"/>
      <c r="G110" s="215"/>
      <c r="H110" s="231"/>
      <c r="I110" s="215"/>
      <c r="J110" s="217"/>
      <c r="K110" s="218"/>
    </row>
    <row r="111" spans="1:11" ht="22.5" customHeight="1" x14ac:dyDescent="0.2">
      <c r="C111" s="220"/>
      <c r="D111" s="212" t="str">
        <f>D110</f>
        <v>Wed</v>
      </c>
      <c r="E111" s="213">
        <f>E110</f>
        <v>44496</v>
      </c>
      <c r="F111" s="214"/>
      <c r="G111" s="215"/>
      <c r="H111" s="231"/>
      <c r="I111" s="215"/>
      <c r="J111" s="217"/>
      <c r="K111" s="218"/>
    </row>
    <row r="112" spans="1:11" ht="22.5" customHeight="1" x14ac:dyDescent="0.2">
      <c r="C112" s="220"/>
      <c r="D112" s="212" t="str">
        <f t="shared" ref="D112:E114" si="23">D111</f>
        <v>Wed</v>
      </c>
      <c r="E112" s="213">
        <f t="shared" si="23"/>
        <v>44496</v>
      </c>
      <c r="F112" s="214"/>
      <c r="G112" s="215"/>
      <c r="H112" s="231"/>
      <c r="I112" s="215"/>
      <c r="J112" s="217"/>
      <c r="K112" s="218"/>
    </row>
    <row r="113" spans="1:11" ht="22.5" customHeight="1" x14ac:dyDescent="0.2">
      <c r="C113" s="220"/>
      <c r="D113" s="212" t="str">
        <f t="shared" si="23"/>
        <v>Wed</v>
      </c>
      <c r="E113" s="213">
        <f t="shared" si="23"/>
        <v>44496</v>
      </c>
      <c r="F113" s="214"/>
      <c r="G113" s="215"/>
      <c r="H113" s="231"/>
      <c r="I113" s="215"/>
      <c r="J113" s="217"/>
      <c r="K113" s="218"/>
    </row>
    <row r="114" spans="1:11" ht="22.5" customHeight="1" x14ac:dyDescent="0.2">
      <c r="C114" s="220"/>
      <c r="D114" s="212" t="str">
        <f t="shared" si="23"/>
        <v>Wed</v>
      </c>
      <c r="E114" s="213">
        <f t="shared" si="23"/>
        <v>44496</v>
      </c>
      <c r="F114" s="214"/>
      <c r="G114" s="215"/>
      <c r="H114" s="231"/>
      <c r="I114" s="215"/>
      <c r="J114" s="217"/>
      <c r="K114" s="218"/>
    </row>
    <row r="115" spans="1:11" ht="22.5" customHeight="1" x14ac:dyDescent="0.2">
      <c r="A115" s="187">
        <f t="shared" si="0"/>
        <v>1</v>
      </c>
      <c r="B115" s="187">
        <f t="shared" si="1"/>
        <v>4</v>
      </c>
      <c r="C115" s="220"/>
      <c r="D115" s="221" t="str">
        <f t="shared" si="4"/>
        <v>Thu</v>
      </c>
      <c r="E115" s="222">
        <f>+E110+1</f>
        <v>44497</v>
      </c>
      <c r="F115" s="223"/>
      <c r="G115" s="224"/>
      <c r="H115" s="232"/>
      <c r="I115" s="224"/>
      <c r="J115" s="226"/>
      <c r="K115" s="227"/>
    </row>
    <row r="116" spans="1:11" ht="22.5" customHeight="1" x14ac:dyDescent="0.2">
      <c r="C116" s="220"/>
      <c r="D116" s="221" t="str">
        <f>D115</f>
        <v>Thu</v>
      </c>
      <c r="E116" s="222">
        <f>E115</f>
        <v>44497</v>
      </c>
      <c r="F116" s="223"/>
      <c r="G116" s="224"/>
      <c r="H116" s="232"/>
      <c r="I116" s="224"/>
      <c r="J116" s="226"/>
      <c r="K116" s="227"/>
    </row>
    <row r="117" spans="1:11" ht="22.5" customHeight="1" x14ac:dyDescent="0.2">
      <c r="C117" s="220"/>
      <c r="D117" s="221" t="str">
        <f t="shared" ref="D117:E119" si="24">D116</f>
        <v>Thu</v>
      </c>
      <c r="E117" s="222">
        <f t="shared" si="24"/>
        <v>44497</v>
      </c>
      <c r="F117" s="223"/>
      <c r="G117" s="224"/>
      <c r="H117" s="232"/>
      <c r="I117" s="224"/>
      <c r="J117" s="226"/>
      <c r="K117" s="227"/>
    </row>
    <row r="118" spans="1:11" ht="22.5" customHeight="1" x14ac:dyDescent="0.2">
      <c r="C118" s="220"/>
      <c r="D118" s="221" t="str">
        <f t="shared" si="24"/>
        <v>Thu</v>
      </c>
      <c r="E118" s="222">
        <f t="shared" si="24"/>
        <v>44497</v>
      </c>
      <c r="F118" s="223"/>
      <c r="G118" s="224"/>
      <c r="H118" s="232"/>
      <c r="I118" s="224"/>
      <c r="J118" s="226"/>
      <c r="K118" s="227"/>
    </row>
    <row r="119" spans="1:11" ht="22.5" customHeight="1" x14ac:dyDescent="0.2">
      <c r="C119" s="220"/>
      <c r="D119" s="221" t="str">
        <f t="shared" si="24"/>
        <v>Thu</v>
      </c>
      <c r="E119" s="222">
        <f t="shared" si="24"/>
        <v>44497</v>
      </c>
      <c r="F119" s="223"/>
      <c r="G119" s="224"/>
      <c r="H119" s="232"/>
      <c r="I119" s="224"/>
      <c r="J119" s="226"/>
      <c r="K119" s="227"/>
    </row>
    <row r="120" spans="1:11" ht="22.5" customHeight="1" x14ac:dyDescent="0.2">
      <c r="A120" s="187">
        <f t="shared" si="0"/>
        <v>1</v>
      </c>
      <c r="B120" s="187">
        <f>WEEKDAY(E115+1,2)</f>
        <v>5</v>
      </c>
      <c r="C120" s="220"/>
      <c r="D120" s="212" t="str">
        <f>IF(B120=1,"Mo",IF(B120=2,"Tue",IF(B120=3,"Wed",IF(B120=4,"Thu",IF(B120=5,"Fri",IF(B120=6,"Sat",IF(B120=7,"Sun","")))))))</f>
        <v>Fri</v>
      </c>
      <c r="E120" s="213">
        <f>IF(MONTH(E115+1)&gt;MONTH(E115),"",E115+1)</f>
        <v>44498</v>
      </c>
      <c r="F120" s="214"/>
      <c r="G120" s="215"/>
      <c r="H120" s="231"/>
      <c r="I120" s="215"/>
      <c r="J120" s="217"/>
      <c r="K120" s="218"/>
    </row>
    <row r="121" spans="1:11" ht="22.5" customHeight="1" x14ac:dyDescent="0.2">
      <c r="C121" s="220"/>
      <c r="D121" s="212" t="str">
        <f>D120</f>
        <v>Fri</v>
      </c>
      <c r="E121" s="213">
        <f>E120</f>
        <v>44498</v>
      </c>
      <c r="F121" s="214"/>
      <c r="G121" s="215"/>
      <c r="H121" s="231"/>
      <c r="I121" s="215"/>
      <c r="J121" s="217"/>
      <c r="K121" s="218"/>
    </row>
    <row r="122" spans="1:11" ht="22.5" customHeight="1" x14ac:dyDescent="0.2">
      <c r="C122" s="220"/>
      <c r="D122" s="212" t="str">
        <f t="shared" ref="D122:E124" si="25">D121</f>
        <v>Fri</v>
      </c>
      <c r="E122" s="213">
        <f t="shared" si="25"/>
        <v>44498</v>
      </c>
      <c r="F122" s="214"/>
      <c r="G122" s="215"/>
      <c r="H122" s="231"/>
      <c r="I122" s="215"/>
      <c r="J122" s="217"/>
      <c r="K122" s="218"/>
    </row>
    <row r="123" spans="1:11" ht="22.5" customHeight="1" x14ac:dyDescent="0.2">
      <c r="C123" s="220"/>
      <c r="D123" s="212" t="str">
        <f t="shared" si="25"/>
        <v>Fri</v>
      </c>
      <c r="E123" s="213">
        <f t="shared" si="25"/>
        <v>44498</v>
      </c>
      <c r="F123" s="214"/>
      <c r="G123" s="215"/>
      <c r="H123" s="231"/>
      <c r="I123" s="215"/>
      <c r="J123" s="217"/>
      <c r="K123" s="218"/>
    </row>
    <row r="124" spans="1:11" ht="22.5" customHeight="1" x14ac:dyDescent="0.2">
      <c r="C124" s="220"/>
      <c r="D124" s="212" t="str">
        <f t="shared" si="25"/>
        <v>Fri</v>
      </c>
      <c r="E124" s="213">
        <f t="shared" si="25"/>
        <v>44498</v>
      </c>
      <c r="F124" s="214"/>
      <c r="G124" s="215"/>
      <c r="H124" s="231"/>
      <c r="I124" s="215"/>
      <c r="J124" s="217"/>
      <c r="K124" s="218"/>
    </row>
    <row r="125" spans="1:11" ht="22.5" customHeight="1" x14ac:dyDescent="0.2">
      <c r="A125" s="187" t="str">
        <f t="shared" si="0"/>
        <v/>
      </c>
      <c r="B125" s="187">
        <v>6</v>
      </c>
      <c r="C125" s="220"/>
      <c r="D125" s="221" t="str">
        <f>IF(B125=1,"Mo",IF(B125=2,"Tue",IF(B125=3,"Wed",IF(B125=4,"Thu",IF(B125=5,"Fri",IF(B125=6,"Sat",IF(B125=7,"Sun","")))))))</f>
        <v>Sat</v>
      </c>
      <c r="E125" s="222">
        <f>IF(MONTH(E120+1)&gt;MONTH(E120),"",E120+1)</f>
        <v>44499</v>
      </c>
      <c r="F125" s="223"/>
      <c r="G125" s="224"/>
      <c r="H125" s="233"/>
      <c r="I125" s="224"/>
      <c r="J125" s="226"/>
      <c r="K125" s="227"/>
    </row>
    <row r="126" spans="1:11" ht="22.5" customHeight="1" thickBot="1" x14ac:dyDescent="0.25">
      <c r="A126" s="187" t="str">
        <f t="shared" si="0"/>
        <v/>
      </c>
      <c r="B126" s="187">
        <v>7</v>
      </c>
      <c r="C126" s="220"/>
      <c r="D126" s="294" t="str">
        <f t="shared" si="4"/>
        <v>Sun</v>
      </c>
      <c r="E126" s="280">
        <f>IF(MONTH(E125+1)&gt;MONTH(E125),"",E125+1)</f>
        <v>44500</v>
      </c>
      <c r="F126" s="281"/>
      <c r="G126" s="282"/>
      <c r="H126" s="283"/>
      <c r="I126" s="282"/>
      <c r="J126" s="295"/>
      <c r="K126" s="285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6C95-0245-4A94-A5CE-56EF02924159}">
  <sheetPr>
    <pageSetUpPr fitToPage="1"/>
  </sheetPr>
  <dimension ref="A1:K283"/>
  <sheetViews>
    <sheetView showGridLines="0" topLeftCell="D1" zoomScale="90" zoomScaleNormal="90" workbookViewId="0">
      <selection activeCell="F3" sqref="F3:F5"/>
    </sheetView>
  </sheetViews>
  <sheetFormatPr defaultColWidth="11.42578125" defaultRowHeight="15" x14ac:dyDescent="0.2"/>
  <cols>
    <col min="1" max="2" width="4" style="187" hidden="1" customWidth="1"/>
    <col min="3" max="3" width="3.5703125" style="187" hidden="1" customWidth="1"/>
    <col min="4" max="4" width="13" style="187" bestFit="1" customWidth="1"/>
    <col min="5" max="5" width="10.5703125" style="187" bestFit="1" customWidth="1"/>
    <col min="6" max="6" width="21.7109375" style="187" bestFit="1" customWidth="1"/>
    <col min="7" max="7" width="16.28515625" style="187" customWidth="1"/>
    <col min="8" max="8" width="85.28515625" style="187" customWidth="1"/>
    <col min="9" max="10" width="13.85546875" style="187" customWidth="1"/>
    <col min="11" max="11" width="11.85546875" style="187" bestFit="1" customWidth="1"/>
    <col min="12" max="16384" width="11.42578125" style="187"/>
  </cols>
  <sheetData>
    <row r="1" spans="1:11" ht="51.75" customHeight="1" thickBot="1" x14ac:dyDescent="0.25">
      <c r="D1" s="188" t="s">
        <v>5</v>
      </c>
      <c r="E1" s="189"/>
      <c r="F1" s="189"/>
      <c r="G1" s="189"/>
      <c r="H1" s="189"/>
      <c r="I1" s="189"/>
      <c r="J1" s="190"/>
    </row>
    <row r="2" spans="1:11" ht="13.5" customHeight="1" x14ac:dyDescent="0.2">
      <c r="D2" s="191"/>
      <c r="E2" s="191"/>
      <c r="F2" s="191"/>
      <c r="G2" s="191"/>
      <c r="H2" s="191"/>
      <c r="I2" s="191"/>
      <c r="J2" s="192"/>
    </row>
    <row r="3" spans="1:11" ht="20.25" customHeight="1" x14ac:dyDescent="0.2">
      <c r="D3" s="193" t="s">
        <v>0</v>
      </c>
      <c r="E3" s="194"/>
      <c r="F3" s="13" t="str">
        <f>'Information-General Settings'!C3</f>
        <v>[Wissada]</v>
      </c>
      <c r="G3" s="195"/>
      <c r="I3" s="196"/>
      <c r="J3" s="196"/>
    </row>
    <row r="4" spans="1:11" ht="20.25" customHeight="1" x14ac:dyDescent="0.2">
      <c r="D4" s="197" t="s">
        <v>8</v>
      </c>
      <c r="E4" s="198"/>
      <c r="F4" s="13" t="str">
        <f>'Information-General Settings'!C4</f>
        <v>[Panyasewanamit]</v>
      </c>
      <c r="G4" s="195"/>
      <c r="I4" s="196"/>
      <c r="J4" s="196"/>
    </row>
    <row r="5" spans="1:11" ht="20.25" customHeight="1" x14ac:dyDescent="0.2">
      <c r="D5" s="193" t="s">
        <v>7</v>
      </c>
      <c r="E5" s="199"/>
      <c r="F5" s="13" t="str">
        <f>'Information-General Settings'!C5</f>
        <v>[TIME068]</v>
      </c>
      <c r="G5" s="195"/>
      <c r="I5" s="196"/>
      <c r="J5" s="196"/>
    </row>
    <row r="6" spans="1:11" ht="20.25" customHeight="1" x14ac:dyDescent="0.2">
      <c r="E6" s="196"/>
      <c r="F6" s="196"/>
      <c r="G6" s="196"/>
      <c r="H6" s="195"/>
      <c r="I6" s="196"/>
      <c r="J6" s="19"/>
    </row>
    <row r="7" spans="1:11" ht="30" x14ac:dyDescent="0.2">
      <c r="G7" s="200"/>
      <c r="H7" s="195"/>
      <c r="I7" s="201" t="s">
        <v>34</v>
      </c>
      <c r="J7" s="202" t="s">
        <v>35</v>
      </c>
    </row>
    <row r="8" spans="1:11" ht="43.5" customHeight="1" x14ac:dyDescent="0.2">
      <c r="G8" s="196"/>
      <c r="H8" s="195"/>
      <c r="I8" s="24">
        <f>SUM(J10:J193)</f>
        <v>0</v>
      </c>
      <c r="J8" s="203">
        <f>I8/8</f>
        <v>0</v>
      </c>
    </row>
    <row r="9" spans="1:11" ht="20.25" customHeight="1" thickBot="1" x14ac:dyDescent="0.25">
      <c r="E9" s="196"/>
      <c r="F9" s="196"/>
      <c r="G9" s="196"/>
      <c r="H9" s="195"/>
      <c r="I9" s="196"/>
      <c r="J9" s="19"/>
    </row>
    <row r="10" spans="1:11" ht="22.5" customHeight="1" thickBot="1" x14ac:dyDescent="0.25">
      <c r="B10" s="187">
        <f>MONTH(E11)</f>
        <v>11</v>
      </c>
      <c r="C10" s="242"/>
      <c r="D10" s="206">
        <v>44501</v>
      </c>
      <c r="E10" s="206" t="s">
        <v>33</v>
      </c>
      <c r="F10" s="207" t="s">
        <v>4</v>
      </c>
      <c r="G10" s="208" t="s">
        <v>6</v>
      </c>
      <c r="H10" s="209" t="s">
        <v>3</v>
      </c>
      <c r="I10" s="209" t="s">
        <v>1</v>
      </c>
      <c r="J10" s="296" t="s">
        <v>2</v>
      </c>
      <c r="K10" s="248" t="s">
        <v>47</v>
      </c>
    </row>
    <row r="11" spans="1:11" ht="22.5" customHeight="1" x14ac:dyDescent="0.2">
      <c r="A11" s="187">
        <f t="shared" ref="A11:A130" si="0">IF(OR(C11="f",C11="u",C11="F",C11="U"),"",IF(OR(B11=1,B11=2,B11=3,B11=4,B11=5),1,""))</f>
        <v>1</v>
      </c>
      <c r="B11" s="187">
        <f t="shared" ref="B11:B119" si="1">WEEKDAY(E11,2)</f>
        <v>1</v>
      </c>
      <c r="C11" s="249"/>
      <c r="D11" s="261" t="str">
        <f>IF(B11=1,"Mo",IF(B11=2,"Tue",IF(B11=3,"Wed",IF(B11=4,"Thu",IF(B11=5,"Fri",IF(B11=6,"Sat",IF(B11=7,"Sun","")))))))</f>
        <v>Mo</v>
      </c>
      <c r="E11" s="222">
        <f>+D10</f>
        <v>44501</v>
      </c>
      <c r="F11" s="223"/>
      <c r="G11" s="224"/>
      <c r="H11" s="233"/>
      <c r="I11" s="224"/>
      <c r="J11" s="262"/>
      <c r="K11" s="256"/>
    </row>
    <row r="12" spans="1:11" ht="22.5" customHeight="1" x14ac:dyDescent="0.2">
      <c r="C12" s="293"/>
      <c r="D12" s="261" t="str">
        <f>D11</f>
        <v>Mo</v>
      </c>
      <c r="E12" s="222">
        <f>E11</f>
        <v>44501</v>
      </c>
      <c r="F12" s="223"/>
      <c r="G12" s="224"/>
      <c r="H12" s="233"/>
      <c r="I12" s="224"/>
      <c r="J12" s="262"/>
      <c r="K12" s="227"/>
    </row>
    <row r="13" spans="1:11" ht="22.5" customHeight="1" x14ac:dyDescent="0.2">
      <c r="C13" s="293"/>
      <c r="D13" s="261" t="str">
        <f t="shared" ref="D13:E15" si="2">D12</f>
        <v>Mo</v>
      </c>
      <c r="E13" s="222">
        <f t="shared" si="2"/>
        <v>44501</v>
      </c>
      <c r="F13" s="223"/>
      <c r="G13" s="224"/>
      <c r="H13" s="233"/>
      <c r="I13" s="224"/>
      <c r="J13" s="262"/>
      <c r="K13" s="227"/>
    </row>
    <row r="14" spans="1:11" ht="22.5" customHeight="1" x14ac:dyDescent="0.2">
      <c r="C14" s="293"/>
      <c r="D14" s="261" t="str">
        <f t="shared" si="2"/>
        <v>Mo</v>
      </c>
      <c r="E14" s="222">
        <f t="shared" si="2"/>
        <v>44501</v>
      </c>
      <c r="F14" s="223"/>
      <c r="G14" s="224"/>
      <c r="H14" s="233"/>
      <c r="I14" s="224"/>
      <c r="J14" s="262"/>
      <c r="K14" s="227"/>
    </row>
    <row r="15" spans="1:11" ht="22.5" customHeight="1" x14ac:dyDescent="0.2">
      <c r="C15" s="293"/>
      <c r="D15" s="261" t="str">
        <f t="shared" si="2"/>
        <v>Mo</v>
      </c>
      <c r="E15" s="222">
        <f t="shared" si="2"/>
        <v>44501</v>
      </c>
      <c r="F15" s="223"/>
      <c r="G15" s="224"/>
      <c r="H15" s="233"/>
      <c r="I15" s="224"/>
      <c r="J15" s="262"/>
      <c r="K15" s="227"/>
    </row>
    <row r="16" spans="1:11" ht="22.5" customHeight="1" x14ac:dyDescent="0.2">
      <c r="B16" s="187">
        <f t="shared" si="1"/>
        <v>2</v>
      </c>
      <c r="C16" s="257"/>
      <c r="D16" s="258" t="str">
        <f>IF(B16=1,"Mo",IF(B16=2,"Tue",IF(B16=3,"Wed",IF(B16=4,"Thu",IF(B16=5,"Fri",IF(B16=6,"Sat",IF(B16=7,"Sun","")))))))</f>
        <v>Tue</v>
      </c>
      <c r="E16" s="213">
        <f>+E11+1</f>
        <v>44502</v>
      </c>
      <c r="F16" s="214"/>
      <c r="G16" s="215"/>
      <c r="H16" s="231"/>
      <c r="I16" s="215"/>
      <c r="J16" s="259"/>
      <c r="K16" s="218"/>
    </row>
    <row r="17" spans="1:11" ht="22.5" customHeight="1" x14ac:dyDescent="0.2">
      <c r="C17" s="257"/>
      <c r="D17" s="258" t="str">
        <f>D16</f>
        <v>Tue</v>
      </c>
      <c r="E17" s="213">
        <f>E16</f>
        <v>44502</v>
      </c>
      <c r="F17" s="214"/>
      <c r="G17" s="215"/>
      <c r="H17" s="231"/>
      <c r="I17" s="215"/>
      <c r="J17" s="259"/>
      <c r="K17" s="218"/>
    </row>
    <row r="18" spans="1:11" ht="22.5" customHeight="1" x14ac:dyDescent="0.2">
      <c r="C18" s="257"/>
      <c r="D18" s="258" t="str">
        <f t="shared" ref="D18:E20" si="3">D17</f>
        <v>Tue</v>
      </c>
      <c r="E18" s="213">
        <f t="shared" si="3"/>
        <v>44502</v>
      </c>
      <c r="F18" s="214"/>
      <c r="G18" s="215"/>
      <c r="H18" s="231"/>
      <c r="I18" s="215"/>
      <c r="J18" s="259"/>
      <c r="K18" s="218"/>
    </row>
    <row r="19" spans="1:11" ht="22.5" customHeight="1" x14ac:dyDescent="0.2">
      <c r="C19" s="257"/>
      <c r="D19" s="258" t="str">
        <f t="shared" si="3"/>
        <v>Tue</v>
      </c>
      <c r="E19" s="213">
        <f t="shared" si="3"/>
        <v>44502</v>
      </c>
      <c r="F19" s="214"/>
      <c r="G19" s="215"/>
      <c r="H19" s="231"/>
      <c r="I19" s="215"/>
      <c r="J19" s="259"/>
      <c r="K19" s="218"/>
    </row>
    <row r="20" spans="1:11" ht="22.5" customHeight="1" x14ac:dyDescent="0.2">
      <c r="C20" s="257"/>
      <c r="D20" s="258" t="str">
        <f t="shared" si="3"/>
        <v>Tue</v>
      </c>
      <c r="E20" s="213">
        <f t="shared" si="3"/>
        <v>44502</v>
      </c>
      <c r="F20" s="214"/>
      <c r="G20" s="215"/>
      <c r="H20" s="231"/>
      <c r="I20" s="215"/>
      <c r="J20" s="259"/>
      <c r="K20" s="218"/>
    </row>
    <row r="21" spans="1:11" ht="22.5" customHeight="1" x14ac:dyDescent="0.2">
      <c r="B21" s="187">
        <f t="shared" si="1"/>
        <v>3</v>
      </c>
      <c r="C21" s="257"/>
      <c r="D21" s="261" t="str">
        <f>IF(B21=1,"Mo",IF(B21=2,"Tue",IF(B21=3,"Wed",IF(B21=4,"Thu",IF(B21=5,"Fri",IF(B21=6,"Sat",IF(B21=7,"Sun","")))))))</f>
        <v>Wed</v>
      </c>
      <c r="E21" s="222">
        <f>+E16+1</f>
        <v>44503</v>
      </c>
      <c r="F21" s="223"/>
      <c r="G21" s="224"/>
      <c r="H21" s="233"/>
      <c r="I21" s="224"/>
      <c r="J21" s="262"/>
      <c r="K21" s="227"/>
    </row>
    <row r="22" spans="1:11" ht="22.5" customHeight="1" x14ac:dyDescent="0.2">
      <c r="C22" s="257"/>
      <c r="D22" s="261" t="str">
        <f>D21</f>
        <v>Wed</v>
      </c>
      <c r="E22" s="222">
        <f>E21</f>
        <v>44503</v>
      </c>
      <c r="F22" s="223"/>
      <c r="G22" s="224"/>
      <c r="H22" s="233"/>
      <c r="I22" s="224"/>
      <c r="J22" s="262"/>
      <c r="K22" s="227"/>
    </row>
    <row r="23" spans="1:11" ht="22.5" customHeight="1" x14ac:dyDescent="0.2">
      <c r="C23" s="257"/>
      <c r="D23" s="261" t="str">
        <f t="shared" ref="D23:E25" si="4">D22</f>
        <v>Wed</v>
      </c>
      <c r="E23" s="222">
        <f t="shared" si="4"/>
        <v>44503</v>
      </c>
      <c r="F23" s="223"/>
      <c r="G23" s="224"/>
      <c r="H23" s="233"/>
      <c r="I23" s="224"/>
      <c r="J23" s="262"/>
      <c r="K23" s="227"/>
    </row>
    <row r="24" spans="1:11" ht="22.5" customHeight="1" x14ac:dyDescent="0.2">
      <c r="C24" s="257"/>
      <c r="D24" s="261" t="str">
        <f t="shared" si="4"/>
        <v>Wed</v>
      </c>
      <c r="E24" s="222">
        <f t="shared" si="4"/>
        <v>44503</v>
      </c>
      <c r="F24" s="223"/>
      <c r="G24" s="224"/>
      <c r="H24" s="233"/>
      <c r="I24" s="224"/>
      <c r="J24" s="262"/>
      <c r="K24" s="227"/>
    </row>
    <row r="25" spans="1:11" ht="22.5" customHeight="1" x14ac:dyDescent="0.2">
      <c r="C25" s="257"/>
      <c r="D25" s="261" t="str">
        <f t="shared" si="4"/>
        <v>Wed</v>
      </c>
      <c r="E25" s="222">
        <f t="shared" si="4"/>
        <v>44503</v>
      </c>
      <c r="F25" s="223"/>
      <c r="G25" s="224"/>
      <c r="H25" s="233"/>
      <c r="I25" s="224"/>
      <c r="J25" s="262"/>
      <c r="K25" s="227"/>
    </row>
    <row r="26" spans="1:11" ht="22.5" customHeight="1" x14ac:dyDescent="0.2">
      <c r="A26" s="187">
        <f t="shared" si="0"/>
        <v>1</v>
      </c>
      <c r="B26" s="187">
        <f t="shared" si="1"/>
        <v>4</v>
      </c>
      <c r="C26" s="257"/>
      <c r="D26" s="258" t="str">
        <f t="shared" ref="D26:D119" si="5">IF(B26=1,"Mo",IF(B26=2,"Tue",IF(B26=3,"Wed",IF(B26=4,"Thu",IF(B26=5,"Fri",IF(B26=6,"Sat",IF(B26=7,"Sun","")))))))</f>
        <v>Thu</v>
      </c>
      <c r="E26" s="213">
        <f t="shared" ref="E26" si="6">+E21+1</f>
        <v>44504</v>
      </c>
      <c r="F26" s="214"/>
      <c r="G26" s="215"/>
      <c r="H26" s="216"/>
      <c r="I26" s="215"/>
      <c r="J26" s="259"/>
      <c r="K26" s="218"/>
    </row>
    <row r="27" spans="1:11" ht="22.5" customHeight="1" x14ac:dyDescent="0.2">
      <c r="C27" s="257"/>
      <c r="D27" s="258" t="str">
        <f>D26</f>
        <v>Thu</v>
      </c>
      <c r="E27" s="213">
        <f>E26</f>
        <v>44504</v>
      </c>
      <c r="F27" s="214"/>
      <c r="G27" s="215"/>
      <c r="H27" s="216"/>
      <c r="I27" s="215"/>
      <c r="J27" s="259"/>
      <c r="K27" s="218"/>
    </row>
    <row r="28" spans="1:11" ht="22.5" customHeight="1" x14ac:dyDescent="0.2">
      <c r="C28" s="257"/>
      <c r="D28" s="258" t="str">
        <f t="shared" ref="D28:E30" si="7">D27</f>
        <v>Thu</v>
      </c>
      <c r="E28" s="213">
        <f t="shared" si="7"/>
        <v>44504</v>
      </c>
      <c r="F28" s="214"/>
      <c r="G28" s="215"/>
      <c r="H28" s="216"/>
      <c r="I28" s="215"/>
      <c r="J28" s="259"/>
      <c r="K28" s="218"/>
    </row>
    <row r="29" spans="1:11" ht="22.5" customHeight="1" x14ac:dyDescent="0.2">
      <c r="C29" s="257"/>
      <c r="D29" s="258" t="str">
        <f t="shared" si="7"/>
        <v>Thu</v>
      </c>
      <c r="E29" s="213">
        <f t="shared" si="7"/>
        <v>44504</v>
      </c>
      <c r="F29" s="214"/>
      <c r="G29" s="215"/>
      <c r="H29" s="216"/>
      <c r="I29" s="215"/>
      <c r="J29" s="259"/>
      <c r="K29" s="218"/>
    </row>
    <row r="30" spans="1:11" ht="22.5" customHeight="1" x14ac:dyDescent="0.2">
      <c r="C30" s="257"/>
      <c r="D30" s="258" t="str">
        <f t="shared" si="7"/>
        <v>Thu</v>
      </c>
      <c r="E30" s="213">
        <f t="shared" si="7"/>
        <v>44504</v>
      </c>
      <c r="F30" s="214"/>
      <c r="G30" s="215"/>
      <c r="H30" s="216"/>
      <c r="I30" s="215"/>
      <c r="J30" s="259"/>
      <c r="K30" s="218"/>
    </row>
    <row r="31" spans="1:11" ht="22.5" customHeight="1" x14ac:dyDescent="0.2">
      <c r="A31" s="187">
        <f t="shared" si="0"/>
        <v>1</v>
      </c>
      <c r="B31" s="187">
        <f t="shared" si="1"/>
        <v>5</v>
      </c>
      <c r="C31" s="257"/>
      <c r="D31" s="261" t="str">
        <f t="shared" si="5"/>
        <v>Fri</v>
      </c>
      <c r="E31" s="222">
        <f>+E26+1</f>
        <v>44505</v>
      </c>
      <c r="F31" s="223"/>
      <c r="G31" s="224"/>
      <c r="H31" s="225"/>
      <c r="I31" s="224"/>
      <c r="J31" s="262"/>
      <c r="K31" s="227"/>
    </row>
    <row r="32" spans="1:11" ht="22.5" customHeight="1" x14ac:dyDescent="0.2">
      <c r="C32" s="257"/>
      <c r="D32" s="261" t="str">
        <f>D31</f>
        <v>Fri</v>
      </c>
      <c r="E32" s="222">
        <f>E31</f>
        <v>44505</v>
      </c>
      <c r="F32" s="223"/>
      <c r="G32" s="224"/>
      <c r="H32" s="225"/>
      <c r="I32" s="224"/>
      <c r="J32" s="262"/>
      <c r="K32" s="227"/>
    </row>
    <row r="33" spans="1:11" ht="22.5" customHeight="1" x14ac:dyDescent="0.2">
      <c r="C33" s="257"/>
      <c r="D33" s="261" t="str">
        <f t="shared" ref="D33:E35" si="8">D32</f>
        <v>Fri</v>
      </c>
      <c r="E33" s="222">
        <f t="shared" si="8"/>
        <v>44505</v>
      </c>
      <c r="F33" s="223"/>
      <c r="G33" s="224"/>
      <c r="H33" s="225"/>
      <c r="I33" s="224"/>
      <c r="J33" s="262"/>
      <c r="K33" s="227"/>
    </row>
    <row r="34" spans="1:11" ht="22.5" customHeight="1" x14ac:dyDescent="0.2">
      <c r="C34" s="257"/>
      <c r="D34" s="261" t="str">
        <f t="shared" si="8"/>
        <v>Fri</v>
      </c>
      <c r="E34" s="222">
        <f t="shared" si="8"/>
        <v>44505</v>
      </c>
      <c r="F34" s="223"/>
      <c r="G34" s="224"/>
      <c r="H34" s="225"/>
      <c r="I34" s="224"/>
      <c r="J34" s="262"/>
      <c r="K34" s="227"/>
    </row>
    <row r="35" spans="1:11" ht="22.5" customHeight="1" x14ac:dyDescent="0.2">
      <c r="C35" s="257"/>
      <c r="D35" s="261" t="str">
        <f t="shared" si="8"/>
        <v>Fri</v>
      </c>
      <c r="E35" s="222">
        <f t="shared" si="8"/>
        <v>44505</v>
      </c>
      <c r="F35" s="223"/>
      <c r="G35" s="224"/>
      <c r="H35" s="225"/>
      <c r="I35" s="224"/>
      <c r="J35" s="262"/>
      <c r="K35" s="227"/>
    </row>
    <row r="36" spans="1:11" ht="22.5" customHeight="1" x14ac:dyDescent="0.2">
      <c r="A36" s="187" t="str">
        <f t="shared" si="0"/>
        <v/>
      </c>
      <c r="B36" s="187">
        <f t="shared" si="1"/>
        <v>6</v>
      </c>
      <c r="C36" s="257"/>
      <c r="D36" s="258" t="str">
        <f t="shared" si="5"/>
        <v>Sat</v>
      </c>
      <c r="E36" s="213">
        <f>+E31+1</f>
        <v>44506</v>
      </c>
      <c r="F36" s="214"/>
      <c r="G36" s="215"/>
      <c r="H36" s="230"/>
      <c r="I36" s="215"/>
      <c r="J36" s="259"/>
      <c r="K36" s="218"/>
    </row>
    <row r="37" spans="1:11" ht="22.5" customHeight="1" x14ac:dyDescent="0.2">
      <c r="A37" s="187" t="str">
        <f t="shared" si="0"/>
        <v/>
      </c>
      <c r="B37" s="187">
        <f t="shared" si="1"/>
        <v>7</v>
      </c>
      <c r="C37" s="257"/>
      <c r="D37" s="258" t="str">
        <f t="shared" si="5"/>
        <v>Sun</v>
      </c>
      <c r="E37" s="213">
        <f>+E36+1</f>
        <v>44507</v>
      </c>
      <c r="F37" s="214"/>
      <c r="G37" s="215"/>
      <c r="H37" s="231"/>
      <c r="I37" s="215"/>
      <c r="J37" s="259"/>
      <c r="K37" s="218"/>
    </row>
    <row r="38" spans="1:11" ht="22.5" customHeight="1" x14ac:dyDescent="0.2">
      <c r="A38" s="187">
        <f t="shared" si="0"/>
        <v>1</v>
      </c>
      <c r="B38" s="187">
        <f t="shared" si="1"/>
        <v>1</v>
      </c>
      <c r="C38" s="257"/>
      <c r="D38" s="261" t="str">
        <f>IF(B38=1,"Mo",IF(B38=2,"Tue",IF(B38=3,"Wed",IF(B38=4,"Thu",IF(B38=5,"Fri",IF(B38=6,"Sat",IF(B38=7,"Sun","")))))))</f>
        <v>Mo</v>
      </c>
      <c r="E38" s="222">
        <f>+E37+1</f>
        <v>44508</v>
      </c>
      <c r="F38" s="223"/>
      <c r="G38" s="224"/>
      <c r="H38" s="225"/>
      <c r="I38" s="224"/>
      <c r="J38" s="262"/>
      <c r="K38" s="227"/>
    </row>
    <row r="39" spans="1:11" ht="22.5" customHeight="1" x14ac:dyDescent="0.2">
      <c r="C39" s="257"/>
      <c r="D39" s="261" t="str">
        <f t="shared" ref="D39:E42" si="9">D38</f>
        <v>Mo</v>
      </c>
      <c r="E39" s="222">
        <f t="shared" si="9"/>
        <v>44508</v>
      </c>
      <c r="F39" s="223"/>
      <c r="G39" s="224"/>
      <c r="H39" s="225"/>
      <c r="I39" s="224"/>
      <c r="J39" s="262"/>
      <c r="K39" s="227"/>
    </row>
    <row r="40" spans="1:11" ht="22.5" customHeight="1" x14ac:dyDescent="0.2">
      <c r="C40" s="257"/>
      <c r="D40" s="261" t="str">
        <f t="shared" si="9"/>
        <v>Mo</v>
      </c>
      <c r="E40" s="222">
        <f t="shared" si="9"/>
        <v>44508</v>
      </c>
      <c r="F40" s="223"/>
      <c r="G40" s="224"/>
      <c r="H40" s="225"/>
      <c r="I40" s="224"/>
      <c r="J40" s="262"/>
      <c r="K40" s="227"/>
    </row>
    <row r="41" spans="1:11" ht="22.5" customHeight="1" x14ac:dyDescent="0.2">
      <c r="C41" s="257"/>
      <c r="D41" s="261" t="str">
        <f t="shared" si="9"/>
        <v>Mo</v>
      </c>
      <c r="E41" s="222">
        <f t="shared" si="9"/>
        <v>44508</v>
      </c>
      <c r="F41" s="223"/>
      <c r="G41" s="224"/>
      <c r="H41" s="225"/>
      <c r="I41" s="224"/>
      <c r="J41" s="262"/>
      <c r="K41" s="227"/>
    </row>
    <row r="42" spans="1:11" ht="22.5" customHeight="1" x14ac:dyDescent="0.2">
      <c r="C42" s="257"/>
      <c r="D42" s="261" t="str">
        <f t="shared" si="9"/>
        <v>Mo</v>
      </c>
      <c r="E42" s="222">
        <f t="shared" si="9"/>
        <v>44508</v>
      </c>
      <c r="F42" s="223"/>
      <c r="G42" s="224"/>
      <c r="H42" s="225"/>
      <c r="I42" s="224"/>
      <c r="J42" s="262"/>
      <c r="K42" s="227"/>
    </row>
    <row r="43" spans="1:11" ht="22.5" customHeight="1" x14ac:dyDescent="0.2">
      <c r="A43" s="187">
        <f t="shared" si="0"/>
        <v>1</v>
      </c>
      <c r="B43" s="187">
        <f t="shared" si="1"/>
        <v>2</v>
      </c>
      <c r="C43" s="257"/>
      <c r="D43" s="258" t="str">
        <f>IF(B43=1,"Mo",IF(B43=2,"Tue",IF(B43=3,"Wed",IF(B43=4,"Thu",IF(B43=5,"Fri",IF(B43=6,"Sat",IF(B43=7,"Sun","")))))))</f>
        <v>Tue</v>
      </c>
      <c r="E43" s="213">
        <f>+E38+1</f>
        <v>44509</v>
      </c>
      <c r="F43" s="214"/>
      <c r="G43" s="215"/>
      <c r="H43" s="231"/>
      <c r="I43" s="215"/>
      <c r="J43" s="259"/>
      <c r="K43" s="218"/>
    </row>
    <row r="44" spans="1:11" ht="22.5" customHeight="1" x14ac:dyDescent="0.2">
      <c r="C44" s="257"/>
      <c r="D44" s="258" t="str">
        <f>D43</f>
        <v>Tue</v>
      </c>
      <c r="E44" s="213">
        <f>E43</f>
        <v>44509</v>
      </c>
      <c r="F44" s="214"/>
      <c r="G44" s="215"/>
      <c r="H44" s="231"/>
      <c r="I44" s="215"/>
      <c r="J44" s="259"/>
      <c r="K44" s="218"/>
    </row>
    <row r="45" spans="1:11" ht="22.5" customHeight="1" x14ac:dyDescent="0.2">
      <c r="C45" s="257"/>
      <c r="D45" s="258" t="str">
        <f t="shared" ref="D45:E47" si="10">D44</f>
        <v>Tue</v>
      </c>
      <c r="E45" s="213">
        <f t="shared" si="10"/>
        <v>44509</v>
      </c>
      <c r="F45" s="214"/>
      <c r="G45" s="215"/>
      <c r="H45" s="231"/>
      <c r="I45" s="215"/>
      <c r="J45" s="259"/>
      <c r="K45" s="218"/>
    </row>
    <row r="46" spans="1:11" ht="22.5" customHeight="1" x14ac:dyDescent="0.2">
      <c r="C46" s="257"/>
      <c r="D46" s="258" t="str">
        <f t="shared" si="10"/>
        <v>Tue</v>
      </c>
      <c r="E46" s="213">
        <f t="shared" si="10"/>
        <v>44509</v>
      </c>
      <c r="F46" s="214"/>
      <c r="G46" s="215"/>
      <c r="H46" s="231"/>
      <c r="I46" s="215"/>
      <c r="J46" s="259"/>
      <c r="K46" s="218"/>
    </row>
    <row r="47" spans="1:11" ht="22.5" customHeight="1" x14ac:dyDescent="0.2">
      <c r="C47" s="257"/>
      <c r="D47" s="258" t="str">
        <f t="shared" si="10"/>
        <v>Tue</v>
      </c>
      <c r="E47" s="213">
        <f t="shared" si="10"/>
        <v>44509</v>
      </c>
      <c r="F47" s="214"/>
      <c r="G47" s="215"/>
      <c r="H47" s="231"/>
      <c r="I47" s="215"/>
      <c r="J47" s="259"/>
      <c r="K47" s="218"/>
    </row>
    <row r="48" spans="1:11" ht="22.5" customHeight="1" x14ac:dyDescent="0.2">
      <c r="A48" s="187">
        <f t="shared" si="0"/>
        <v>1</v>
      </c>
      <c r="B48" s="187">
        <f t="shared" si="1"/>
        <v>3</v>
      </c>
      <c r="C48" s="257"/>
      <c r="D48" s="261" t="str">
        <f>IF(B48=1,"Mo",IF(B48=2,"Tue",IF(B48=3,"Wed",IF(B48=4,"Thu",IF(B48=5,"Fri",IF(B48=6,"Sat",IF(B48=7,"Sun","")))))))</f>
        <v>Wed</v>
      </c>
      <c r="E48" s="222">
        <f>+E43+1</f>
        <v>44510</v>
      </c>
      <c r="F48" s="223"/>
      <c r="G48" s="224"/>
      <c r="H48" s="233"/>
      <c r="I48" s="224"/>
      <c r="J48" s="262"/>
      <c r="K48" s="227"/>
    </row>
    <row r="49" spans="1:11" ht="22.5" customHeight="1" x14ac:dyDescent="0.2">
      <c r="C49" s="257"/>
      <c r="D49" s="261" t="str">
        <f>D48</f>
        <v>Wed</v>
      </c>
      <c r="E49" s="222">
        <f>E48</f>
        <v>44510</v>
      </c>
      <c r="F49" s="223"/>
      <c r="G49" s="224"/>
      <c r="H49" s="233"/>
      <c r="I49" s="224"/>
      <c r="J49" s="262"/>
      <c r="K49" s="227"/>
    </row>
    <row r="50" spans="1:11" ht="22.5" customHeight="1" x14ac:dyDescent="0.2">
      <c r="C50" s="257"/>
      <c r="D50" s="261" t="str">
        <f t="shared" ref="D50:E52" si="11">D49</f>
        <v>Wed</v>
      </c>
      <c r="E50" s="222">
        <f t="shared" si="11"/>
        <v>44510</v>
      </c>
      <c r="F50" s="223"/>
      <c r="G50" s="224"/>
      <c r="H50" s="233"/>
      <c r="I50" s="224"/>
      <c r="J50" s="262"/>
      <c r="K50" s="227"/>
    </row>
    <row r="51" spans="1:11" ht="22.5" customHeight="1" x14ac:dyDescent="0.2">
      <c r="C51" s="257"/>
      <c r="D51" s="261" t="str">
        <f t="shared" si="11"/>
        <v>Wed</v>
      </c>
      <c r="E51" s="222">
        <f t="shared" si="11"/>
        <v>44510</v>
      </c>
      <c r="F51" s="223"/>
      <c r="G51" s="224"/>
      <c r="H51" s="233"/>
      <c r="I51" s="224"/>
      <c r="J51" s="262"/>
      <c r="K51" s="227"/>
    </row>
    <row r="52" spans="1:11" ht="22.5" customHeight="1" x14ac:dyDescent="0.2">
      <c r="C52" s="257"/>
      <c r="D52" s="261" t="str">
        <f t="shared" si="11"/>
        <v>Wed</v>
      </c>
      <c r="E52" s="222">
        <f t="shared" si="11"/>
        <v>44510</v>
      </c>
      <c r="F52" s="223"/>
      <c r="G52" s="224"/>
      <c r="H52" s="233"/>
      <c r="I52" s="224"/>
      <c r="J52" s="262"/>
      <c r="K52" s="227"/>
    </row>
    <row r="53" spans="1:11" ht="22.5" customHeight="1" x14ac:dyDescent="0.2">
      <c r="A53" s="187">
        <f t="shared" si="0"/>
        <v>1</v>
      </c>
      <c r="B53" s="187">
        <f t="shared" si="1"/>
        <v>4</v>
      </c>
      <c r="C53" s="260"/>
      <c r="D53" s="258" t="str">
        <f t="shared" si="5"/>
        <v>Thu</v>
      </c>
      <c r="E53" s="213">
        <f>+E48+1</f>
        <v>44511</v>
      </c>
      <c r="F53" s="214"/>
      <c r="G53" s="215"/>
      <c r="H53" s="231"/>
      <c r="I53" s="215"/>
      <c r="J53" s="259"/>
      <c r="K53" s="218"/>
    </row>
    <row r="54" spans="1:11" ht="22.5" customHeight="1" x14ac:dyDescent="0.2">
      <c r="C54" s="260"/>
      <c r="D54" s="258" t="str">
        <f>D53</f>
        <v>Thu</v>
      </c>
      <c r="E54" s="213">
        <f>E53</f>
        <v>44511</v>
      </c>
      <c r="F54" s="214"/>
      <c r="G54" s="215"/>
      <c r="H54" s="231"/>
      <c r="I54" s="215"/>
      <c r="J54" s="259"/>
      <c r="K54" s="218"/>
    </row>
    <row r="55" spans="1:11" ht="22.5" customHeight="1" x14ac:dyDescent="0.2">
      <c r="C55" s="260"/>
      <c r="D55" s="258" t="str">
        <f t="shared" ref="D55:E57" si="12">D54</f>
        <v>Thu</v>
      </c>
      <c r="E55" s="213">
        <f t="shared" si="12"/>
        <v>44511</v>
      </c>
      <c r="F55" s="214"/>
      <c r="G55" s="215"/>
      <c r="H55" s="231"/>
      <c r="I55" s="215"/>
      <c r="J55" s="259"/>
      <c r="K55" s="218"/>
    </row>
    <row r="56" spans="1:11" ht="22.5" customHeight="1" x14ac:dyDescent="0.2">
      <c r="C56" s="260"/>
      <c r="D56" s="258" t="str">
        <f t="shared" si="12"/>
        <v>Thu</v>
      </c>
      <c r="E56" s="213">
        <f t="shared" si="12"/>
        <v>44511</v>
      </c>
      <c r="F56" s="214"/>
      <c r="G56" s="215"/>
      <c r="H56" s="231"/>
      <c r="I56" s="215"/>
      <c r="J56" s="259"/>
      <c r="K56" s="218"/>
    </row>
    <row r="57" spans="1:11" ht="22.5" customHeight="1" x14ac:dyDescent="0.2">
      <c r="C57" s="260"/>
      <c r="D57" s="258" t="str">
        <f t="shared" si="12"/>
        <v>Thu</v>
      </c>
      <c r="E57" s="213">
        <f t="shared" si="12"/>
        <v>44511</v>
      </c>
      <c r="F57" s="214"/>
      <c r="G57" s="215"/>
      <c r="H57" s="231"/>
      <c r="I57" s="215"/>
      <c r="J57" s="259"/>
      <c r="K57" s="218"/>
    </row>
    <row r="58" spans="1:11" ht="22.5" customHeight="1" x14ac:dyDescent="0.2">
      <c r="A58" s="187">
        <f t="shared" si="0"/>
        <v>1</v>
      </c>
      <c r="B58" s="187">
        <f t="shared" si="1"/>
        <v>5</v>
      </c>
      <c r="C58" s="260"/>
      <c r="D58" s="261" t="str">
        <f t="shared" si="5"/>
        <v>Fri</v>
      </c>
      <c r="E58" s="222">
        <f>+E53+1</f>
        <v>44512</v>
      </c>
      <c r="F58" s="223"/>
      <c r="G58" s="224"/>
      <c r="H58" s="232"/>
      <c r="I58" s="224"/>
      <c r="J58" s="262"/>
      <c r="K58" s="227"/>
    </row>
    <row r="59" spans="1:11" ht="22.5" customHeight="1" x14ac:dyDescent="0.2">
      <c r="C59" s="260"/>
      <c r="D59" s="261" t="str">
        <f t="shared" ref="D59:E62" si="13">D58</f>
        <v>Fri</v>
      </c>
      <c r="E59" s="222">
        <f t="shared" si="13"/>
        <v>44512</v>
      </c>
      <c r="F59" s="223"/>
      <c r="G59" s="224"/>
      <c r="H59" s="232"/>
      <c r="I59" s="224"/>
      <c r="J59" s="262"/>
      <c r="K59" s="227"/>
    </row>
    <row r="60" spans="1:11" ht="22.5" customHeight="1" x14ac:dyDescent="0.2">
      <c r="C60" s="260"/>
      <c r="D60" s="261" t="str">
        <f t="shared" si="13"/>
        <v>Fri</v>
      </c>
      <c r="E60" s="222">
        <f t="shared" si="13"/>
        <v>44512</v>
      </c>
      <c r="F60" s="223"/>
      <c r="G60" s="224"/>
      <c r="H60" s="232"/>
      <c r="I60" s="224"/>
      <c r="J60" s="262"/>
      <c r="K60" s="227"/>
    </row>
    <row r="61" spans="1:11" ht="22.5" customHeight="1" x14ac:dyDescent="0.2">
      <c r="C61" s="260"/>
      <c r="D61" s="261" t="str">
        <f t="shared" si="13"/>
        <v>Fri</v>
      </c>
      <c r="E61" s="222">
        <f t="shared" si="13"/>
        <v>44512</v>
      </c>
      <c r="F61" s="223"/>
      <c r="G61" s="224"/>
      <c r="H61" s="232"/>
      <c r="I61" s="224"/>
      <c r="J61" s="262"/>
      <c r="K61" s="227"/>
    </row>
    <row r="62" spans="1:11" ht="22.5" customHeight="1" x14ac:dyDescent="0.2">
      <c r="C62" s="260"/>
      <c r="D62" s="261" t="str">
        <f t="shared" si="13"/>
        <v>Fri</v>
      </c>
      <c r="E62" s="222">
        <f t="shared" si="13"/>
        <v>44512</v>
      </c>
      <c r="F62" s="223"/>
      <c r="G62" s="224"/>
      <c r="H62" s="232"/>
      <c r="I62" s="224"/>
      <c r="J62" s="262"/>
      <c r="K62" s="227"/>
    </row>
    <row r="63" spans="1:11" ht="22.5" customHeight="1" x14ac:dyDescent="0.2">
      <c r="A63" s="187" t="str">
        <f t="shared" si="0"/>
        <v/>
      </c>
      <c r="B63" s="187">
        <f t="shared" si="1"/>
        <v>6</v>
      </c>
      <c r="C63" s="257"/>
      <c r="D63" s="258" t="str">
        <f t="shared" si="5"/>
        <v>Sat</v>
      </c>
      <c r="E63" s="213">
        <f>+E58+1</f>
        <v>44513</v>
      </c>
      <c r="F63" s="214"/>
      <c r="G63" s="215"/>
      <c r="H63" s="231"/>
      <c r="I63" s="215"/>
      <c r="J63" s="259"/>
      <c r="K63" s="218"/>
    </row>
    <row r="64" spans="1:11" ht="22.5" customHeight="1" x14ac:dyDescent="0.2">
      <c r="A64" s="187" t="str">
        <f t="shared" si="0"/>
        <v/>
      </c>
      <c r="B64" s="187">
        <f t="shared" si="1"/>
        <v>7</v>
      </c>
      <c r="C64" s="257"/>
      <c r="D64" s="258" t="str">
        <f t="shared" si="5"/>
        <v>Sun</v>
      </c>
      <c r="E64" s="213">
        <f>+E63+1</f>
        <v>44514</v>
      </c>
      <c r="F64" s="214"/>
      <c r="G64" s="215"/>
      <c r="H64" s="231"/>
      <c r="I64" s="215"/>
      <c r="J64" s="259"/>
      <c r="K64" s="218"/>
    </row>
    <row r="65" spans="1:11" ht="22.5" customHeight="1" x14ac:dyDescent="0.2">
      <c r="A65" s="187">
        <f t="shared" si="0"/>
        <v>1</v>
      </c>
      <c r="B65" s="187">
        <f t="shared" si="1"/>
        <v>1</v>
      </c>
      <c r="C65" s="257"/>
      <c r="D65" s="261" t="str">
        <f t="shared" si="5"/>
        <v>Mo</v>
      </c>
      <c r="E65" s="222">
        <f>+E64+1</f>
        <v>44515</v>
      </c>
      <c r="F65" s="223"/>
      <c r="G65" s="224"/>
      <c r="H65" s="225"/>
      <c r="I65" s="224"/>
      <c r="J65" s="262"/>
      <c r="K65" s="227"/>
    </row>
    <row r="66" spans="1:11" ht="22.5" customHeight="1" x14ac:dyDescent="0.2">
      <c r="C66" s="257"/>
      <c r="D66" s="261" t="str">
        <f>D65</f>
        <v>Mo</v>
      </c>
      <c r="E66" s="222">
        <f>E65</f>
        <v>44515</v>
      </c>
      <c r="F66" s="223"/>
      <c r="G66" s="224"/>
      <c r="H66" s="225"/>
      <c r="I66" s="224"/>
      <c r="J66" s="262"/>
      <c r="K66" s="227"/>
    </row>
    <row r="67" spans="1:11" ht="22.5" customHeight="1" x14ac:dyDescent="0.2">
      <c r="C67" s="257"/>
      <c r="D67" s="261" t="str">
        <f t="shared" ref="D67:E69" si="14">D66</f>
        <v>Mo</v>
      </c>
      <c r="E67" s="222">
        <f t="shared" si="14"/>
        <v>44515</v>
      </c>
      <c r="F67" s="223"/>
      <c r="G67" s="224"/>
      <c r="H67" s="225"/>
      <c r="I67" s="224"/>
      <c r="J67" s="262"/>
      <c r="K67" s="227"/>
    </row>
    <row r="68" spans="1:11" ht="22.5" customHeight="1" x14ac:dyDescent="0.2">
      <c r="C68" s="257"/>
      <c r="D68" s="261" t="str">
        <f t="shared" si="14"/>
        <v>Mo</v>
      </c>
      <c r="E68" s="222">
        <f t="shared" si="14"/>
        <v>44515</v>
      </c>
      <c r="F68" s="223"/>
      <c r="G68" s="224"/>
      <c r="H68" s="225"/>
      <c r="I68" s="224"/>
      <c r="J68" s="262"/>
      <c r="K68" s="227"/>
    </row>
    <row r="69" spans="1:11" ht="22.5" customHeight="1" x14ac:dyDescent="0.2">
      <c r="C69" s="257"/>
      <c r="D69" s="261" t="str">
        <f t="shared" si="14"/>
        <v>Mo</v>
      </c>
      <c r="E69" s="222">
        <f t="shared" si="14"/>
        <v>44515</v>
      </c>
      <c r="F69" s="223"/>
      <c r="G69" s="224"/>
      <c r="H69" s="225"/>
      <c r="I69" s="224"/>
      <c r="J69" s="262"/>
      <c r="K69" s="227"/>
    </row>
    <row r="70" spans="1:11" ht="22.5" customHeight="1" x14ac:dyDescent="0.2">
      <c r="A70" s="187">
        <f t="shared" si="0"/>
        <v>1</v>
      </c>
      <c r="B70" s="187">
        <f t="shared" si="1"/>
        <v>2</v>
      </c>
      <c r="C70" s="257"/>
      <c r="D70" s="258" t="str">
        <f t="shared" si="5"/>
        <v>Tue</v>
      </c>
      <c r="E70" s="213">
        <f>+E65+1</f>
        <v>44516</v>
      </c>
      <c r="F70" s="214"/>
      <c r="G70" s="215"/>
      <c r="H70" s="231"/>
      <c r="I70" s="215"/>
      <c r="J70" s="259"/>
      <c r="K70" s="218"/>
    </row>
    <row r="71" spans="1:11" ht="22.5" customHeight="1" x14ac:dyDescent="0.2">
      <c r="C71" s="257"/>
      <c r="D71" s="258" t="str">
        <f>D70</f>
        <v>Tue</v>
      </c>
      <c r="E71" s="213">
        <f>E70</f>
        <v>44516</v>
      </c>
      <c r="F71" s="214"/>
      <c r="G71" s="215"/>
      <c r="H71" s="231"/>
      <c r="I71" s="215"/>
      <c r="J71" s="259"/>
      <c r="K71" s="218"/>
    </row>
    <row r="72" spans="1:11" ht="22.5" customHeight="1" x14ac:dyDescent="0.2">
      <c r="C72" s="257"/>
      <c r="D72" s="258" t="str">
        <f t="shared" ref="D72:E74" si="15">D71</f>
        <v>Tue</v>
      </c>
      <c r="E72" s="213">
        <f t="shared" si="15"/>
        <v>44516</v>
      </c>
      <c r="F72" s="214"/>
      <c r="G72" s="215"/>
      <c r="H72" s="231"/>
      <c r="I72" s="215"/>
      <c r="J72" s="259"/>
      <c r="K72" s="218"/>
    </row>
    <row r="73" spans="1:11" ht="22.5" customHeight="1" x14ac:dyDescent="0.2">
      <c r="C73" s="257"/>
      <c r="D73" s="258" t="str">
        <f t="shared" si="15"/>
        <v>Tue</v>
      </c>
      <c r="E73" s="213">
        <f t="shared" si="15"/>
        <v>44516</v>
      </c>
      <c r="F73" s="214"/>
      <c r="G73" s="215"/>
      <c r="H73" s="231"/>
      <c r="I73" s="215"/>
      <c r="J73" s="259"/>
      <c r="K73" s="218"/>
    </row>
    <row r="74" spans="1:11" ht="22.5" customHeight="1" x14ac:dyDescent="0.2">
      <c r="C74" s="257"/>
      <c r="D74" s="258" t="str">
        <f t="shared" si="15"/>
        <v>Tue</v>
      </c>
      <c r="E74" s="213">
        <f t="shared" si="15"/>
        <v>44516</v>
      </c>
      <c r="F74" s="214"/>
      <c r="G74" s="215"/>
      <c r="H74" s="231"/>
      <c r="I74" s="215"/>
      <c r="J74" s="259"/>
      <c r="K74" s="218"/>
    </row>
    <row r="75" spans="1:11" ht="22.5" customHeight="1" x14ac:dyDescent="0.2">
      <c r="A75" s="187">
        <f t="shared" si="0"/>
        <v>1</v>
      </c>
      <c r="B75" s="187">
        <f t="shared" si="1"/>
        <v>3</v>
      </c>
      <c r="C75" s="257"/>
      <c r="D75" s="261" t="str">
        <f t="shared" si="5"/>
        <v>Wed</v>
      </c>
      <c r="E75" s="222">
        <f>+E70+1</f>
        <v>44517</v>
      </c>
      <c r="F75" s="223"/>
      <c r="G75" s="224"/>
      <c r="H75" s="225"/>
      <c r="I75" s="224"/>
      <c r="J75" s="262"/>
      <c r="K75" s="227"/>
    </row>
    <row r="76" spans="1:11" ht="22.5" customHeight="1" x14ac:dyDescent="0.2">
      <c r="C76" s="257"/>
      <c r="D76" s="261" t="str">
        <f>D75</f>
        <v>Wed</v>
      </c>
      <c r="E76" s="222">
        <f>E75</f>
        <v>44517</v>
      </c>
      <c r="F76" s="223"/>
      <c r="G76" s="224"/>
      <c r="H76" s="225"/>
      <c r="I76" s="224"/>
      <c r="J76" s="262"/>
      <c r="K76" s="227"/>
    </row>
    <row r="77" spans="1:11" ht="22.5" customHeight="1" x14ac:dyDescent="0.2">
      <c r="C77" s="257"/>
      <c r="D77" s="261" t="str">
        <f t="shared" ref="D77:E79" si="16">D76</f>
        <v>Wed</v>
      </c>
      <c r="E77" s="222">
        <f t="shared" si="16"/>
        <v>44517</v>
      </c>
      <c r="F77" s="223"/>
      <c r="G77" s="224"/>
      <c r="H77" s="225"/>
      <c r="I77" s="224"/>
      <c r="J77" s="262"/>
      <c r="K77" s="227"/>
    </row>
    <row r="78" spans="1:11" ht="22.5" customHeight="1" x14ac:dyDescent="0.2">
      <c r="C78" s="257"/>
      <c r="D78" s="261" t="str">
        <f t="shared" si="16"/>
        <v>Wed</v>
      </c>
      <c r="E78" s="222">
        <f t="shared" si="16"/>
        <v>44517</v>
      </c>
      <c r="F78" s="223"/>
      <c r="G78" s="224"/>
      <c r="H78" s="225"/>
      <c r="I78" s="224"/>
      <c r="J78" s="262"/>
      <c r="K78" s="227"/>
    </row>
    <row r="79" spans="1:11" ht="22.5" customHeight="1" x14ac:dyDescent="0.2">
      <c r="C79" s="257"/>
      <c r="D79" s="261" t="str">
        <f t="shared" si="16"/>
        <v>Wed</v>
      </c>
      <c r="E79" s="222">
        <f t="shared" si="16"/>
        <v>44517</v>
      </c>
      <c r="F79" s="223"/>
      <c r="G79" s="224"/>
      <c r="H79" s="225"/>
      <c r="I79" s="224"/>
      <c r="J79" s="262"/>
      <c r="K79" s="227"/>
    </row>
    <row r="80" spans="1:11" ht="22.5" customHeight="1" x14ac:dyDescent="0.2">
      <c r="A80" s="187">
        <f t="shared" si="0"/>
        <v>1</v>
      </c>
      <c r="B80" s="187">
        <f t="shared" si="1"/>
        <v>4</v>
      </c>
      <c r="C80" s="257"/>
      <c r="D80" s="258" t="str">
        <f t="shared" si="5"/>
        <v>Thu</v>
      </c>
      <c r="E80" s="213">
        <f>+E75+1</f>
        <v>44518</v>
      </c>
      <c r="F80" s="214"/>
      <c r="G80" s="215"/>
      <c r="H80" s="231"/>
      <c r="I80" s="215"/>
      <c r="J80" s="259"/>
      <c r="K80" s="218"/>
    </row>
    <row r="81" spans="1:11" ht="22.5" customHeight="1" x14ac:dyDescent="0.2">
      <c r="C81" s="257"/>
      <c r="D81" s="258" t="str">
        <f>D80</f>
        <v>Thu</v>
      </c>
      <c r="E81" s="213">
        <f>E80</f>
        <v>44518</v>
      </c>
      <c r="F81" s="214"/>
      <c r="G81" s="215"/>
      <c r="H81" s="231"/>
      <c r="I81" s="215"/>
      <c r="J81" s="259"/>
      <c r="K81" s="218"/>
    </row>
    <row r="82" spans="1:11" ht="22.5" customHeight="1" x14ac:dyDescent="0.2">
      <c r="C82" s="257"/>
      <c r="D82" s="258" t="str">
        <f t="shared" ref="D82:E84" si="17">D81</f>
        <v>Thu</v>
      </c>
      <c r="E82" s="213">
        <f t="shared" si="17"/>
        <v>44518</v>
      </c>
      <c r="F82" s="214"/>
      <c r="G82" s="215"/>
      <c r="H82" s="231"/>
      <c r="I82" s="215"/>
      <c r="J82" s="259"/>
      <c r="K82" s="218"/>
    </row>
    <row r="83" spans="1:11" ht="22.5" customHeight="1" x14ac:dyDescent="0.2">
      <c r="C83" s="257"/>
      <c r="D83" s="258" t="str">
        <f t="shared" si="17"/>
        <v>Thu</v>
      </c>
      <c r="E83" s="213">
        <f t="shared" si="17"/>
        <v>44518</v>
      </c>
      <c r="F83" s="214"/>
      <c r="G83" s="215"/>
      <c r="H83" s="231"/>
      <c r="I83" s="215"/>
      <c r="J83" s="259"/>
      <c r="K83" s="218"/>
    </row>
    <row r="84" spans="1:11" ht="22.5" customHeight="1" x14ac:dyDescent="0.2">
      <c r="C84" s="257"/>
      <c r="D84" s="258" t="str">
        <f t="shared" si="17"/>
        <v>Thu</v>
      </c>
      <c r="E84" s="213">
        <f t="shared" si="17"/>
        <v>44518</v>
      </c>
      <c r="F84" s="214"/>
      <c r="G84" s="215"/>
      <c r="H84" s="231"/>
      <c r="I84" s="215"/>
      <c r="J84" s="259"/>
      <c r="K84" s="218"/>
    </row>
    <row r="85" spans="1:11" ht="22.5" customHeight="1" x14ac:dyDescent="0.2">
      <c r="A85" s="187">
        <f t="shared" si="0"/>
        <v>1</v>
      </c>
      <c r="B85" s="187">
        <f t="shared" si="1"/>
        <v>5</v>
      </c>
      <c r="C85" s="257"/>
      <c r="D85" s="261" t="str">
        <f t="shared" si="5"/>
        <v>Fri</v>
      </c>
      <c r="E85" s="222">
        <f>+E80+1</f>
        <v>44519</v>
      </c>
      <c r="F85" s="223"/>
      <c r="G85" s="224"/>
      <c r="H85" s="225"/>
      <c r="I85" s="224"/>
      <c r="J85" s="262"/>
      <c r="K85" s="227"/>
    </row>
    <row r="86" spans="1:11" ht="22.5" customHeight="1" x14ac:dyDescent="0.2">
      <c r="C86" s="257"/>
      <c r="D86" s="261" t="str">
        <f>D85</f>
        <v>Fri</v>
      </c>
      <c r="E86" s="222">
        <f>E85</f>
        <v>44519</v>
      </c>
      <c r="F86" s="223"/>
      <c r="G86" s="224"/>
      <c r="H86" s="225"/>
      <c r="I86" s="224"/>
      <c r="J86" s="262"/>
      <c r="K86" s="227"/>
    </row>
    <row r="87" spans="1:11" ht="22.5" customHeight="1" x14ac:dyDescent="0.2">
      <c r="C87" s="257"/>
      <c r="D87" s="261" t="str">
        <f>D86</f>
        <v>Fri</v>
      </c>
      <c r="E87" s="222">
        <f>E86</f>
        <v>44519</v>
      </c>
      <c r="F87" s="223"/>
      <c r="G87" s="224"/>
      <c r="H87" s="225"/>
      <c r="I87" s="224"/>
      <c r="J87" s="262"/>
      <c r="K87" s="227"/>
    </row>
    <row r="88" spans="1:11" ht="22.5" customHeight="1" x14ac:dyDescent="0.2">
      <c r="C88" s="257"/>
      <c r="D88" s="261" t="str">
        <f t="shared" ref="D88:E89" si="18">D87</f>
        <v>Fri</v>
      </c>
      <c r="E88" s="222">
        <f t="shared" si="18"/>
        <v>44519</v>
      </c>
      <c r="F88" s="223"/>
      <c r="G88" s="224"/>
      <c r="H88" s="225"/>
      <c r="I88" s="224"/>
      <c r="J88" s="262"/>
      <c r="K88" s="227"/>
    </row>
    <row r="89" spans="1:11" ht="22.5" customHeight="1" x14ac:dyDescent="0.2">
      <c r="C89" s="257"/>
      <c r="D89" s="261" t="str">
        <f t="shared" si="18"/>
        <v>Fri</v>
      </c>
      <c r="E89" s="222">
        <f t="shared" si="18"/>
        <v>44519</v>
      </c>
      <c r="F89" s="223"/>
      <c r="G89" s="224"/>
      <c r="H89" s="225"/>
      <c r="I89" s="224"/>
      <c r="J89" s="262"/>
      <c r="K89" s="227"/>
    </row>
    <row r="90" spans="1:11" ht="22.5" customHeight="1" x14ac:dyDescent="0.2">
      <c r="A90" s="187" t="str">
        <f t="shared" si="0"/>
        <v/>
      </c>
      <c r="B90" s="187">
        <f t="shared" si="1"/>
        <v>6</v>
      </c>
      <c r="C90" s="257"/>
      <c r="D90" s="258" t="str">
        <f t="shared" si="5"/>
        <v>Sat</v>
      </c>
      <c r="E90" s="213">
        <f>+E85+1</f>
        <v>44520</v>
      </c>
      <c r="F90" s="214"/>
      <c r="G90" s="215"/>
      <c r="H90" s="231"/>
      <c r="I90" s="215"/>
      <c r="J90" s="259"/>
      <c r="K90" s="218"/>
    </row>
    <row r="91" spans="1:11" ht="22.5" customHeight="1" x14ac:dyDescent="0.2">
      <c r="A91" s="187" t="str">
        <f t="shared" si="0"/>
        <v/>
      </c>
      <c r="B91" s="187">
        <f t="shared" si="1"/>
        <v>7</v>
      </c>
      <c r="C91" s="257"/>
      <c r="D91" s="258" t="str">
        <f t="shared" si="5"/>
        <v>Sun</v>
      </c>
      <c r="E91" s="213">
        <f>+E90+1</f>
        <v>44521</v>
      </c>
      <c r="F91" s="214"/>
      <c r="G91" s="215"/>
      <c r="H91" s="231"/>
      <c r="I91" s="215"/>
      <c r="J91" s="259"/>
      <c r="K91" s="218"/>
    </row>
    <row r="92" spans="1:11" ht="22.5" customHeight="1" x14ac:dyDescent="0.2">
      <c r="A92" s="187">
        <f t="shared" si="0"/>
        <v>1</v>
      </c>
      <c r="B92" s="187">
        <f t="shared" si="1"/>
        <v>1</v>
      </c>
      <c r="C92" s="257"/>
      <c r="D92" s="261" t="str">
        <f t="shared" si="5"/>
        <v>Mo</v>
      </c>
      <c r="E92" s="222">
        <f>+E91+1</f>
        <v>44522</v>
      </c>
      <c r="F92" s="223"/>
      <c r="G92" s="224"/>
      <c r="H92" s="225"/>
      <c r="I92" s="224"/>
      <c r="J92" s="262"/>
      <c r="K92" s="227"/>
    </row>
    <row r="93" spans="1:11" ht="22.5" customHeight="1" x14ac:dyDescent="0.2">
      <c r="C93" s="257"/>
      <c r="D93" s="261" t="str">
        <f>D92</f>
        <v>Mo</v>
      </c>
      <c r="E93" s="222">
        <f>E92</f>
        <v>44522</v>
      </c>
      <c r="F93" s="223"/>
      <c r="G93" s="224"/>
      <c r="H93" s="225"/>
      <c r="I93" s="224"/>
      <c r="J93" s="262"/>
      <c r="K93" s="227"/>
    </row>
    <row r="94" spans="1:11" ht="22.5" customHeight="1" x14ac:dyDescent="0.2">
      <c r="C94" s="257"/>
      <c r="D94" s="261" t="str">
        <f t="shared" ref="D94:E97" si="19">D93</f>
        <v>Mo</v>
      </c>
      <c r="E94" s="222">
        <f t="shared" si="19"/>
        <v>44522</v>
      </c>
      <c r="F94" s="223"/>
      <c r="G94" s="224"/>
      <c r="H94" s="225"/>
      <c r="I94" s="224"/>
      <c r="J94" s="262"/>
      <c r="K94" s="227"/>
    </row>
    <row r="95" spans="1:11" ht="22.5" customHeight="1" x14ac:dyDescent="0.2">
      <c r="C95" s="257"/>
      <c r="D95" s="261" t="str">
        <f t="shared" si="19"/>
        <v>Mo</v>
      </c>
      <c r="E95" s="222">
        <f t="shared" si="19"/>
        <v>44522</v>
      </c>
      <c r="F95" s="223"/>
      <c r="G95" s="224"/>
      <c r="H95" s="225"/>
      <c r="I95" s="224"/>
      <c r="J95" s="262"/>
      <c r="K95" s="227"/>
    </row>
    <row r="96" spans="1:11" ht="22.5" customHeight="1" x14ac:dyDescent="0.2">
      <c r="C96" s="257"/>
      <c r="D96" s="261" t="str">
        <f t="shared" si="19"/>
        <v>Mo</v>
      </c>
      <c r="E96" s="222">
        <f t="shared" si="19"/>
        <v>44522</v>
      </c>
      <c r="F96" s="223"/>
      <c r="G96" s="224"/>
      <c r="H96" s="225"/>
      <c r="I96" s="224"/>
      <c r="J96" s="262"/>
      <c r="K96" s="227"/>
    </row>
    <row r="97" spans="1:11" ht="22.5" customHeight="1" x14ac:dyDescent="0.2">
      <c r="C97" s="257"/>
      <c r="D97" s="261" t="str">
        <f t="shared" si="19"/>
        <v>Mo</v>
      </c>
      <c r="E97" s="222">
        <f t="shared" si="19"/>
        <v>44522</v>
      </c>
      <c r="F97" s="223"/>
      <c r="G97" s="224"/>
      <c r="H97" s="225"/>
      <c r="I97" s="224"/>
      <c r="J97" s="262"/>
      <c r="K97" s="227"/>
    </row>
    <row r="98" spans="1:11" ht="22.5" customHeight="1" x14ac:dyDescent="0.2">
      <c r="A98" s="187">
        <f t="shared" si="0"/>
        <v>1</v>
      </c>
      <c r="B98" s="187">
        <f t="shared" si="1"/>
        <v>2</v>
      </c>
      <c r="C98" s="257"/>
      <c r="D98" s="258" t="str">
        <f t="shared" si="5"/>
        <v>Tue</v>
      </c>
      <c r="E98" s="213">
        <f>+E92+1</f>
        <v>44523</v>
      </c>
      <c r="F98" s="214"/>
      <c r="G98" s="215"/>
      <c r="H98" s="216"/>
      <c r="I98" s="215"/>
      <c r="J98" s="259"/>
      <c r="K98" s="218"/>
    </row>
    <row r="99" spans="1:11" ht="22.5" customHeight="1" x14ac:dyDescent="0.2">
      <c r="C99" s="257"/>
      <c r="D99" s="258" t="str">
        <f>D98</f>
        <v>Tue</v>
      </c>
      <c r="E99" s="213">
        <f>E98</f>
        <v>44523</v>
      </c>
      <c r="F99" s="214"/>
      <c r="G99" s="215"/>
      <c r="H99" s="216"/>
      <c r="I99" s="215"/>
      <c r="J99" s="259"/>
      <c r="K99" s="218"/>
    </row>
    <row r="100" spans="1:11" ht="22.5" customHeight="1" x14ac:dyDescent="0.2">
      <c r="C100" s="257"/>
      <c r="D100" s="258" t="str">
        <f t="shared" ref="D100:E102" si="20">D99</f>
        <v>Tue</v>
      </c>
      <c r="E100" s="213">
        <f t="shared" si="20"/>
        <v>44523</v>
      </c>
      <c r="F100" s="214"/>
      <c r="G100" s="215"/>
      <c r="H100" s="216"/>
      <c r="I100" s="215"/>
      <c r="J100" s="259"/>
      <c r="K100" s="218"/>
    </row>
    <row r="101" spans="1:11" ht="22.5" customHeight="1" x14ac:dyDescent="0.2">
      <c r="C101" s="257"/>
      <c r="D101" s="258" t="str">
        <f t="shared" si="20"/>
        <v>Tue</v>
      </c>
      <c r="E101" s="213">
        <f t="shared" si="20"/>
        <v>44523</v>
      </c>
      <c r="F101" s="214"/>
      <c r="G101" s="215"/>
      <c r="H101" s="216"/>
      <c r="I101" s="215"/>
      <c r="J101" s="259"/>
      <c r="K101" s="218"/>
    </row>
    <row r="102" spans="1:11" ht="22.5" customHeight="1" x14ac:dyDescent="0.2">
      <c r="C102" s="257"/>
      <c r="D102" s="258" t="str">
        <f t="shared" si="20"/>
        <v>Tue</v>
      </c>
      <c r="E102" s="213">
        <f t="shared" si="20"/>
        <v>44523</v>
      </c>
      <c r="F102" s="214"/>
      <c r="G102" s="215"/>
      <c r="H102" s="216"/>
      <c r="I102" s="215"/>
      <c r="J102" s="259"/>
      <c r="K102" s="218"/>
    </row>
    <row r="103" spans="1:11" ht="22.5" customHeight="1" x14ac:dyDescent="0.2">
      <c r="A103" s="187">
        <f t="shared" si="0"/>
        <v>1</v>
      </c>
      <c r="B103" s="187">
        <f t="shared" si="1"/>
        <v>3</v>
      </c>
      <c r="C103" s="257"/>
      <c r="D103" s="261" t="str">
        <f t="shared" si="5"/>
        <v>Wed</v>
      </c>
      <c r="E103" s="222">
        <f>+E98+1</f>
        <v>44524</v>
      </c>
      <c r="F103" s="223"/>
      <c r="G103" s="224"/>
      <c r="H103" s="225"/>
      <c r="I103" s="224"/>
      <c r="J103" s="262"/>
      <c r="K103" s="227"/>
    </row>
    <row r="104" spans="1:11" ht="22.5" customHeight="1" x14ac:dyDescent="0.2">
      <c r="C104" s="257"/>
      <c r="D104" s="261" t="str">
        <f>D103</f>
        <v>Wed</v>
      </c>
      <c r="E104" s="222">
        <f>E103</f>
        <v>44524</v>
      </c>
      <c r="F104" s="223"/>
      <c r="G104" s="224"/>
      <c r="H104" s="225"/>
      <c r="I104" s="224"/>
      <c r="J104" s="262"/>
      <c r="K104" s="227"/>
    </row>
    <row r="105" spans="1:11" ht="22.5" customHeight="1" x14ac:dyDescent="0.2">
      <c r="C105" s="257"/>
      <c r="D105" s="261" t="str">
        <f t="shared" ref="D105:E107" si="21">D104</f>
        <v>Wed</v>
      </c>
      <c r="E105" s="222">
        <f t="shared" si="21"/>
        <v>44524</v>
      </c>
      <c r="F105" s="223"/>
      <c r="G105" s="224"/>
      <c r="H105" s="225"/>
      <c r="I105" s="224"/>
      <c r="J105" s="262"/>
      <c r="K105" s="227"/>
    </row>
    <row r="106" spans="1:11" ht="22.5" customHeight="1" x14ac:dyDescent="0.2">
      <c r="C106" s="257"/>
      <c r="D106" s="261" t="str">
        <f t="shared" si="21"/>
        <v>Wed</v>
      </c>
      <c r="E106" s="222">
        <f t="shared" si="21"/>
        <v>44524</v>
      </c>
      <c r="F106" s="223"/>
      <c r="G106" s="224"/>
      <c r="H106" s="225"/>
      <c r="I106" s="224"/>
      <c r="J106" s="262"/>
      <c r="K106" s="227"/>
    </row>
    <row r="107" spans="1:11" ht="22.5" customHeight="1" x14ac:dyDescent="0.2">
      <c r="C107" s="257"/>
      <c r="D107" s="261" t="str">
        <f t="shared" si="21"/>
        <v>Wed</v>
      </c>
      <c r="E107" s="222">
        <f t="shared" si="21"/>
        <v>44524</v>
      </c>
      <c r="F107" s="223"/>
      <c r="G107" s="224"/>
      <c r="H107" s="225"/>
      <c r="I107" s="224"/>
      <c r="J107" s="262"/>
      <c r="K107" s="227"/>
    </row>
    <row r="108" spans="1:11" ht="22.5" customHeight="1" x14ac:dyDescent="0.2">
      <c r="A108" s="187">
        <f t="shared" si="0"/>
        <v>1</v>
      </c>
      <c r="B108" s="187">
        <f t="shared" si="1"/>
        <v>4</v>
      </c>
      <c r="C108" s="257"/>
      <c r="D108" s="258" t="str">
        <f t="shared" si="5"/>
        <v>Thu</v>
      </c>
      <c r="E108" s="213">
        <f>+E103+1</f>
        <v>44525</v>
      </c>
      <c r="F108" s="214"/>
      <c r="G108" s="215"/>
      <c r="H108" s="231"/>
      <c r="I108" s="215"/>
      <c r="J108" s="259"/>
      <c r="K108" s="218"/>
    </row>
    <row r="109" spans="1:11" ht="22.5" customHeight="1" x14ac:dyDescent="0.2">
      <c r="C109" s="257"/>
      <c r="D109" s="258" t="str">
        <f>D108</f>
        <v>Thu</v>
      </c>
      <c r="E109" s="213">
        <f>E108</f>
        <v>44525</v>
      </c>
      <c r="F109" s="214"/>
      <c r="G109" s="215"/>
      <c r="H109" s="231"/>
      <c r="I109" s="215"/>
      <c r="J109" s="259"/>
      <c r="K109" s="218"/>
    </row>
    <row r="110" spans="1:11" ht="22.5" customHeight="1" x14ac:dyDescent="0.2">
      <c r="C110" s="257"/>
      <c r="D110" s="258" t="str">
        <f t="shared" ref="D110:E112" si="22">D109</f>
        <v>Thu</v>
      </c>
      <c r="E110" s="213">
        <f t="shared" si="22"/>
        <v>44525</v>
      </c>
      <c r="F110" s="214"/>
      <c r="G110" s="215"/>
      <c r="H110" s="231"/>
      <c r="I110" s="215"/>
      <c r="J110" s="259"/>
      <c r="K110" s="218"/>
    </row>
    <row r="111" spans="1:11" ht="22.5" customHeight="1" x14ac:dyDescent="0.2">
      <c r="C111" s="257"/>
      <c r="D111" s="258" t="str">
        <f t="shared" si="22"/>
        <v>Thu</v>
      </c>
      <c r="E111" s="213">
        <f t="shared" si="22"/>
        <v>44525</v>
      </c>
      <c r="F111" s="214"/>
      <c r="G111" s="215"/>
      <c r="H111" s="231"/>
      <c r="I111" s="215"/>
      <c r="J111" s="259"/>
      <c r="K111" s="218"/>
    </row>
    <row r="112" spans="1:11" ht="22.5" customHeight="1" x14ac:dyDescent="0.2">
      <c r="C112" s="257"/>
      <c r="D112" s="258" t="str">
        <f t="shared" si="22"/>
        <v>Thu</v>
      </c>
      <c r="E112" s="213">
        <f t="shared" si="22"/>
        <v>44525</v>
      </c>
      <c r="F112" s="214"/>
      <c r="G112" s="215"/>
      <c r="H112" s="231"/>
      <c r="I112" s="215"/>
      <c r="J112" s="259"/>
      <c r="K112" s="218"/>
    </row>
    <row r="113" spans="1:11" ht="22.5" customHeight="1" x14ac:dyDescent="0.2">
      <c r="A113" s="187">
        <f t="shared" si="0"/>
        <v>1</v>
      </c>
      <c r="B113" s="187">
        <f t="shared" si="1"/>
        <v>5</v>
      </c>
      <c r="C113" s="257"/>
      <c r="D113" s="261" t="str">
        <f t="shared" si="5"/>
        <v>Fri</v>
      </c>
      <c r="E113" s="222">
        <f>+E108+1</f>
        <v>44526</v>
      </c>
      <c r="F113" s="223"/>
      <c r="G113" s="224"/>
      <c r="H113" s="225"/>
      <c r="I113" s="224"/>
      <c r="J113" s="262"/>
      <c r="K113" s="227"/>
    </row>
    <row r="114" spans="1:11" ht="22.5" customHeight="1" x14ac:dyDescent="0.2">
      <c r="C114" s="257"/>
      <c r="D114" s="261" t="str">
        <f>D113</f>
        <v>Fri</v>
      </c>
      <c r="E114" s="222">
        <f>E113</f>
        <v>44526</v>
      </c>
      <c r="F114" s="223"/>
      <c r="G114" s="224"/>
      <c r="H114" s="225"/>
      <c r="I114" s="224"/>
      <c r="J114" s="262"/>
      <c r="K114" s="227"/>
    </row>
    <row r="115" spans="1:11" ht="22.5" customHeight="1" x14ac:dyDescent="0.2">
      <c r="C115" s="257"/>
      <c r="D115" s="261" t="str">
        <f t="shared" ref="D115:E117" si="23">D114</f>
        <v>Fri</v>
      </c>
      <c r="E115" s="222">
        <f t="shared" si="23"/>
        <v>44526</v>
      </c>
      <c r="F115" s="223"/>
      <c r="G115" s="224"/>
      <c r="H115" s="225"/>
      <c r="I115" s="224"/>
      <c r="J115" s="262"/>
      <c r="K115" s="227"/>
    </row>
    <row r="116" spans="1:11" ht="22.5" customHeight="1" x14ac:dyDescent="0.2">
      <c r="C116" s="257"/>
      <c r="D116" s="261" t="str">
        <f t="shared" si="23"/>
        <v>Fri</v>
      </c>
      <c r="E116" s="222">
        <f t="shared" si="23"/>
        <v>44526</v>
      </c>
      <c r="F116" s="223"/>
      <c r="G116" s="224"/>
      <c r="H116" s="225"/>
      <c r="I116" s="224"/>
      <c r="J116" s="262"/>
      <c r="K116" s="227"/>
    </row>
    <row r="117" spans="1:11" ht="22.5" customHeight="1" x14ac:dyDescent="0.2">
      <c r="C117" s="257"/>
      <c r="D117" s="261" t="str">
        <f t="shared" si="23"/>
        <v>Fri</v>
      </c>
      <c r="E117" s="222">
        <f t="shared" si="23"/>
        <v>44526</v>
      </c>
      <c r="F117" s="223"/>
      <c r="G117" s="224"/>
      <c r="H117" s="225"/>
      <c r="I117" s="224"/>
      <c r="J117" s="262"/>
      <c r="K117" s="227"/>
    </row>
    <row r="118" spans="1:11" ht="22.5" customHeight="1" x14ac:dyDescent="0.2">
      <c r="A118" s="187" t="str">
        <f t="shared" si="0"/>
        <v/>
      </c>
      <c r="B118" s="187">
        <f t="shared" si="1"/>
        <v>6</v>
      </c>
      <c r="C118" s="257"/>
      <c r="D118" s="258" t="str">
        <f t="shared" si="5"/>
        <v>Sat</v>
      </c>
      <c r="E118" s="213">
        <f>+E113+1</f>
        <v>44527</v>
      </c>
      <c r="F118" s="214"/>
      <c r="G118" s="215"/>
      <c r="H118" s="231"/>
      <c r="I118" s="215"/>
      <c r="J118" s="259"/>
      <c r="K118" s="218"/>
    </row>
    <row r="119" spans="1:11" ht="22.5" customHeight="1" x14ac:dyDescent="0.2">
      <c r="A119" s="187" t="str">
        <f t="shared" si="0"/>
        <v/>
      </c>
      <c r="B119" s="187">
        <f t="shared" si="1"/>
        <v>7</v>
      </c>
      <c r="C119" s="257"/>
      <c r="D119" s="258" t="str">
        <f t="shared" si="5"/>
        <v>Sun</v>
      </c>
      <c r="E119" s="213">
        <f>+E118+1</f>
        <v>44528</v>
      </c>
      <c r="F119" s="214"/>
      <c r="G119" s="215"/>
      <c r="H119" s="297"/>
      <c r="I119" s="215"/>
      <c r="J119" s="259"/>
      <c r="K119" s="218"/>
    </row>
    <row r="120" spans="1:11" ht="22.5" customHeight="1" x14ac:dyDescent="0.2">
      <c r="A120" s="187">
        <f t="shared" si="0"/>
        <v>1</v>
      </c>
      <c r="B120" s="187">
        <f>WEEKDAY(E119+1,2)</f>
        <v>1</v>
      </c>
      <c r="C120" s="257"/>
      <c r="D120" s="261" t="str">
        <f>IF(B120=1,"Mo",IF(B120=2,"Tue",IF(B120=3,"Wed",IF(B120=4,"Thu",IF(B120=5,"Fri",IF(B120=6,"Sat",IF(B120=7,"Sun","")))))))</f>
        <v>Mo</v>
      </c>
      <c r="E120" s="222">
        <f>IF(MONTH(E119+1)&gt;MONTH(E119),"",E119+1)</f>
        <v>44529</v>
      </c>
      <c r="F120" s="223"/>
      <c r="G120" s="224"/>
      <c r="H120" s="225"/>
      <c r="I120" s="224"/>
      <c r="J120" s="262"/>
      <c r="K120" s="227"/>
    </row>
    <row r="121" spans="1:11" ht="22.5" customHeight="1" x14ac:dyDescent="0.2">
      <c r="C121" s="257"/>
      <c r="D121" s="261" t="str">
        <f>D120</f>
        <v>Mo</v>
      </c>
      <c r="E121" s="222">
        <f>E120</f>
        <v>44529</v>
      </c>
      <c r="F121" s="223"/>
      <c r="G121" s="224"/>
      <c r="H121" s="225"/>
      <c r="I121" s="224"/>
      <c r="J121" s="262"/>
      <c r="K121" s="227"/>
    </row>
    <row r="122" spans="1:11" ht="22.5" customHeight="1" x14ac:dyDescent="0.2">
      <c r="C122" s="257"/>
      <c r="D122" s="261" t="str">
        <f t="shared" ref="D122:E124" si="24">D121</f>
        <v>Mo</v>
      </c>
      <c r="E122" s="222">
        <f t="shared" si="24"/>
        <v>44529</v>
      </c>
      <c r="F122" s="223"/>
      <c r="G122" s="224"/>
      <c r="H122" s="225"/>
      <c r="I122" s="224"/>
      <c r="J122" s="262"/>
      <c r="K122" s="227"/>
    </row>
    <row r="123" spans="1:11" ht="22.5" customHeight="1" x14ac:dyDescent="0.2">
      <c r="C123" s="257"/>
      <c r="D123" s="261" t="str">
        <f t="shared" si="24"/>
        <v>Mo</v>
      </c>
      <c r="E123" s="222">
        <f t="shared" si="24"/>
        <v>44529</v>
      </c>
      <c r="F123" s="223"/>
      <c r="G123" s="224"/>
      <c r="H123" s="225"/>
      <c r="I123" s="224"/>
      <c r="J123" s="262"/>
      <c r="K123" s="227"/>
    </row>
    <row r="124" spans="1:11" ht="22.5" customHeight="1" x14ac:dyDescent="0.2">
      <c r="C124" s="257"/>
      <c r="D124" s="261" t="str">
        <f t="shared" si="24"/>
        <v>Mo</v>
      </c>
      <c r="E124" s="222">
        <f t="shared" si="24"/>
        <v>44529</v>
      </c>
      <c r="F124" s="223"/>
      <c r="G124" s="224"/>
      <c r="H124" s="225"/>
      <c r="I124" s="224"/>
      <c r="J124" s="262"/>
      <c r="K124" s="227"/>
    </row>
    <row r="125" spans="1:11" ht="22.5" customHeight="1" x14ac:dyDescent="0.2">
      <c r="A125" s="187">
        <f t="shared" si="0"/>
        <v>1</v>
      </c>
      <c r="B125" s="187">
        <v>2</v>
      </c>
      <c r="C125" s="257"/>
      <c r="D125" s="258" t="str">
        <f>IF(B125=1,"Mo",IF(B125=2,"Tue",IF(B125=3,"Wed",IF(B125=4,"Thu",IF(B125=5,"Fri",IF(B125=6,"Sat",IF(B125=7,"Sun","")))))))</f>
        <v>Tue</v>
      </c>
      <c r="E125" s="213">
        <f>IF(MONTH(E120+1)&gt;MONTH(E120),"",E120+1)</f>
        <v>44530</v>
      </c>
      <c r="F125" s="214"/>
      <c r="G125" s="215"/>
      <c r="H125" s="216"/>
      <c r="I125" s="215"/>
      <c r="J125" s="259"/>
      <c r="K125" s="218"/>
    </row>
    <row r="126" spans="1:11" ht="22.5" customHeight="1" x14ac:dyDescent="0.2">
      <c r="C126" s="257"/>
      <c r="D126" s="265" t="str">
        <f>D125</f>
        <v>Tue</v>
      </c>
      <c r="E126" s="266">
        <f>E125</f>
        <v>44530</v>
      </c>
      <c r="F126" s="267"/>
      <c r="G126" s="268"/>
      <c r="H126" s="269"/>
      <c r="I126" s="268"/>
      <c r="J126" s="270"/>
      <c r="K126" s="218"/>
    </row>
    <row r="127" spans="1:11" ht="22.5" customHeight="1" x14ac:dyDescent="0.2">
      <c r="C127" s="257"/>
      <c r="D127" s="265" t="str">
        <f t="shared" ref="D127:E129" si="25">D126</f>
        <v>Tue</v>
      </c>
      <c r="E127" s="266">
        <f t="shared" si="25"/>
        <v>44530</v>
      </c>
      <c r="F127" s="267"/>
      <c r="G127" s="268"/>
      <c r="H127" s="269"/>
      <c r="I127" s="268"/>
      <c r="J127" s="270"/>
      <c r="K127" s="218"/>
    </row>
    <row r="128" spans="1:11" ht="22.5" customHeight="1" x14ac:dyDescent="0.2">
      <c r="C128" s="257"/>
      <c r="D128" s="265" t="str">
        <f t="shared" si="25"/>
        <v>Tue</v>
      </c>
      <c r="E128" s="266">
        <f t="shared" si="25"/>
        <v>44530</v>
      </c>
      <c r="F128" s="267"/>
      <c r="G128" s="268"/>
      <c r="H128" s="269"/>
      <c r="I128" s="268"/>
      <c r="J128" s="270"/>
      <c r="K128" s="218"/>
    </row>
    <row r="129" spans="1:11" ht="22.5" customHeight="1" thickBot="1" x14ac:dyDescent="0.25">
      <c r="C129" s="257"/>
      <c r="D129" s="298" t="str">
        <f t="shared" si="25"/>
        <v>Tue</v>
      </c>
      <c r="E129" s="236">
        <f t="shared" si="25"/>
        <v>44530</v>
      </c>
      <c r="F129" s="237"/>
      <c r="G129" s="238"/>
      <c r="H129" s="299"/>
      <c r="I129" s="238"/>
      <c r="J129" s="300"/>
      <c r="K129" s="241"/>
    </row>
    <row r="130" spans="1:11" ht="22.5" customHeight="1" x14ac:dyDescent="0.2">
      <c r="A130" s="187">
        <f t="shared" si="0"/>
        <v>1</v>
      </c>
      <c r="B130" s="187">
        <v>3</v>
      </c>
      <c r="C130" s="257"/>
    </row>
    <row r="131" spans="1:11" ht="22.5" customHeight="1" x14ac:dyDescent="0.2">
      <c r="C131" s="257"/>
    </row>
    <row r="132" spans="1:11" ht="22.5" customHeight="1" x14ac:dyDescent="0.2">
      <c r="C132" s="257"/>
    </row>
    <row r="133" spans="1:11" ht="22.5" customHeight="1" x14ac:dyDescent="0.2">
      <c r="C133" s="257"/>
    </row>
    <row r="134" spans="1:11" ht="22.5" customHeight="1" thickBot="1" x14ac:dyDescent="0.25">
      <c r="C134" s="278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C273-9F35-43ED-91CA-9DCFB9F4F7AD}">
  <sheetPr>
    <pageSetUpPr fitToPage="1"/>
  </sheetPr>
  <dimension ref="A1:K279"/>
  <sheetViews>
    <sheetView showGridLines="0" topLeftCell="D1" zoomScale="90" zoomScaleNormal="90" workbookViewId="0">
      <selection activeCell="F3" sqref="F3:F5"/>
    </sheetView>
  </sheetViews>
  <sheetFormatPr defaultColWidth="11.42578125" defaultRowHeight="15" x14ac:dyDescent="0.2"/>
  <cols>
    <col min="1" max="2" width="4" style="187" hidden="1" customWidth="1"/>
    <col min="3" max="3" width="3.5703125" style="187" hidden="1" customWidth="1"/>
    <col min="4" max="4" width="13" style="187" bestFit="1" customWidth="1"/>
    <col min="5" max="5" width="10.5703125" style="187" bestFit="1" customWidth="1"/>
    <col min="6" max="6" width="21.7109375" style="187" bestFit="1" customWidth="1"/>
    <col min="7" max="7" width="16.28515625" style="187" customWidth="1"/>
    <col min="8" max="8" width="85.28515625" style="187" customWidth="1"/>
    <col min="9" max="10" width="13.85546875" style="187" customWidth="1"/>
    <col min="11" max="11" width="11.85546875" style="187" bestFit="1" customWidth="1"/>
    <col min="12" max="16384" width="11.42578125" style="187"/>
  </cols>
  <sheetData>
    <row r="1" spans="1:11" ht="51.75" customHeight="1" thickBot="1" x14ac:dyDescent="0.25">
      <c r="D1" s="188" t="s">
        <v>5</v>
      </c>
      <c r="E1" s="189"/>
      <c r="F1" s="189"/>
      <c r="G1" s="189"/>
      <c r="H1" s="189"/>
      <c r="I1" s="189"/>
      <c r="J1" s="189"/>
      <c r="K1" s="190"/>
    </row>
    <row r="2" spans="1:11" ht="13.5" customHeight="1" x14ac:dyDescent="0.2">
      <c r="D2" s="191"/>
      <c r="E2" s="191"/>
      <c r="F2" s="191"/>
      <c r="G2" s="191"/>
      <c r="H2" s="191"/>
      <c r="I2" s="191"/>
      <c r="J2" s="192"/>
    </row>
    <row r="3" spans="1:11" ht="20.25" customHeight="1" x14ac:dyDescent="0.2">
      <c r="D3" s="193" t="s">
        <v>0</v>
      </c>
      <c r="E3" s="194"/>
      <c r="F3" s="13" t="str">
        <f>'Information-General Settings'!C3</f>
        <v>[Wissada]</v>
      </c>
      <c r="G3" s="195"/>
      <c r="I3" s="196"/>
      <c r="J3" s="196"/>
    </row>
    <row r="4" spans="1:11" ht="20.25" customHeight="1" x14ac:dyDescent="0.2">
      <c r="D4" s="197" t="s">
        <v>8</v>
      </c>
      <c r="E4" s="198"/>
      <c r="F4" s="13" t="str">
        <f>'Information-General Settings'!C4</f>
        <v>[Panyasewanamit]</v>
      </c>
      <c r="G4" s="195"/>
      <c r="I4" s="196"/>
      <c r="J4" s="196"/>
    </row>
    <row r="5" spans="1:11" ht="20.25" customHeight="1" x14ac:dyDescent="0.2">
      <c r="D5" s="193" t="s">
        <v>7</v>
      </c>
      <c r="E5" s="199"/>
      <c r="F5" s="13" t="str">
        <f>'Information-General Settings'!C5</f>
        <v>[TIME068]</v>
      </c>
      <c r="G5" s="195"/>
      <c r="I5" s="196"/>
      <c r="J5" s="196"/>
    </row>
    <row r="6" spans="1:11" ht="20.25" customHeight="1" x14ac:dyDescent="0.2">
      <c r="E6" s="196"/>
      <c r="F6" s="196"/>
      <c r="G6" s="196"/>
      <c r="H6" s="195"/>
      <c r="I6" s="196"/>
      <c r="J6" s="19"/>
    </row>
    <row r="7" spans="1:11" ht="30" x14ac:dyDescent="0.2">
      <c r="G7" s="200"/>
      <c r="H7" s="195"/>
      <c r="I7" s="201" t="s">
        <v>34</v>
      </c>
      <c r="J7" s="202" t="s">
        <v>35</v>
      </c>
    </row>
    <row r="8" spans="1:11" ht="43.5" customHeight="1" x14ac:dyDescent="0.2">
      <c r="G8" s="196"/>
      <c r="H8" s="195"/>
      <c r="I8" s="24">
        <f>SUM(J10:J145)</f>
        <v>0</v>
      </c>
      <c r="J8" s="203">
        <f>I8/8</f>
        <v>0</v>
      </c>
    </row>
    <row r="9" spans="1:11" ht="20.25" customHeight="1" thickBot="1" x14ac:dyDescent="0.25">
      <c r="E9" s="196"/>
      <c r="F9" s="196"/>
      <c r="G9" s="196"/>
      <c r="H9" s="195"/>
      <c r="I9" s="196"/>
      <c r="J9" s="19"/>
    </row>
    <row r="10" spans="1:11" ht="22.5" customHeight="1" thickBot="1" x14ac:dyDescent="0.25">
      <c r="B10" s="187">
        <f>MONTH(E11)</f>
        <v>12</v>
      </c>
      <c r="C10" s="242"/>
      <c r="D10" s="206">
        <v>44531</v>
      </c>
      <c r="E10" s="206" t="s">
        <v>33</v>
      </c>
      <c r="F10" s="207" t="s">
        <v>4</v>
      </c>
      <c r="G10" s="208" t="s">
        <v>6</v>
      </c>
      <c r="H10" s="209" t="s">
        <v>3</v>
      </c>
      <c r="I10" s="209" t="s">
        <v>1</v>
      </c>
      <c r="J10" s="296" t="s">
        <v>2</v>
      </c>
      <c r="K10" s="248" t="s">
        <v>47</v>
      </c>
    </row>
    <row r="11" spans="1:11" ht="22.5" customHeight="1" x14ac:dyDescent="0.2">
      <c r="A11" s="187">
        <f t="shared" ref="A11:A125" si="0">IF(OR(C11="f",C11="u",C11="F",C11="U"),"",IF(OR(B11=1,B11=2,B11=3,B11=4,B11=5),1,""))</f>
        <v>1</v>
      </c>
      <c r="B11" s="187">
        <f t="shared" ref="B11:B115" si="1">WEEKDAY(E11,2)</f>
        <v>3</v>
      </c>
      <c r="C11" s="249"/>
      <c r="D11" s="258" t="str">
        <f>IF(B11=1,"Mo",IF(B11=2,"Tue",IF(B11=3,"Wed",IF(B11=4,"Thu",IF(B11=5,"Fri",IF(B11=6,"Sat",IF(B11=7,"Sun","")))))))</f>
        <v>Wed</v>
      </c>
      <c r="E11" s="213">
        <f>+D10</f>
        <v>44531</v>
      </c>
      <c r="F11" s="214"/>
      <c r="G11" s="215"/>
      <c r="H11" s="216"/>
      <c r="I11" s="215"/>
      <c r="J11" s="259"/>
      <c r="K11" s="292"/>
    </row>
    <row r="12" spans="1:11" ht="22.5" customHeight="1" x14ac:dyDescent="0.2">
      <c r="C12" s="293"/>
      <c r="D12" s="258" t="str">
        <f>D11</f>
        <v>Wed</v>
      </c>
      <c r="E12" s="213">
        <f>E11</f>
        <v>44531</v>
      </c>
      <c r="F12" s="214"/>
      <c r="G12" s="215"/>
      <c r="H12" s="216"/>
      <c r="I12" s="215"/>
      <c r="J12" s="259"/>
      <c r="K12" s="218"/>
    </row>
    <row r="13" spans="1:11" ht="22.5" customHeight="1" x14ac:dyDescent="0.2">
      <c r="C13" s="293"/>
      <c r="D13" s="258" t="str">
        <f t="shared" ref="D13:E15" si="2">D12</f>
        <v>Wed</v>
      </c>
      <c r="E13" s="213">
        <f t="shared" si="2"/>
        <v>44531</v>
      </c>
      <c r="F13" s="214"/>
      <c r="G13" s="215"/>
      <c r="H13" s="216"/>
      <c r="I13" s="215"/>
      <c r="J13" s="259"/>
      <c r="K13" s="218"/>
    </row>
    <row r="14" spans="1:11" ht="22.5" customHeight="1" x14ac:dyDescent="0.2">
      <c r="C14" s="293"/>
      <c r="D14" s="258" t="str">
        <f t="shared" si="2"/>
        <v>Wed</v>
      </c>
      <c r="E14" s="213">
        <f t="shared" si="2"/>
        <v>44531</v>
      </c>
      <c r="F14" s="214"/>
      <c r="G14" s="215"/>
      <c r="H14" s="216"/>
      <c r="I14" s="215"/>
      <c r="J14" s="259"/>
      <c r="K14" s="218"/>
    </row>
    <row r="15" spans="1:11" ht="22.5" customHeight="1" x14ac:dyDescent="0.2">
      <c r="C15" s="293"/>
      <c r="D15" s="258" t="str">
        <f t="shared" si="2"/>
        <v>Wed</v>
      </c>
      <c r="E15" s="213">
        <f t="shared" si="2"/>
        <v>44531</v>
      </c>
      <c r="F15" s="214"/>
      <c r="G15" s="215"/>
      <c r="H15" s="216"/>
      <c r="I15" s="215"/>
      <c r="J15" s="259"/>
      <c r="K15" s="218"/>
    </row>
    <row r="16" spans="1:11" ht="22.5" customHeight="1" x14ac:dyDescent="0.2">
      <c r="A16" s="187">
        <f t="shared" si="0"/>
        <v>1</v>
      </c>
      <c r="B16" s="187">
        <f t="shared" si="1"/>
        <v>4</v>
      </c>
      <c r="C16" s="257"/>
      <c r="D16" s="261" t="str">
        <f>IF(B16=1,"Mo",IF(B16=2,"Tue",IF(B16=3,"Wed",IF(B16=4,"Thu",IF(B16=5,"Fri",IF(B16=6,"Sat",IF(B16=7,"Sun","")))))))</f>
        <v>Thu</v>
      </c>
      <c r="E16" s="222">
        <f>+E11+1</f>
        <v>44532</v>
      </c>
      <c r="F16" s="223"/>
      <c r="G16" s="224"/>
      <c r="H16" s="225"/>
      <c r="I16" s="224"/>
      <c r="J16" s="262"/>
      <c r="K16" s="227"/>
    </row>
    <row r="17" spans="1:11" ht="22.5" customHeight="1" x14ac:dyDescent="0.2">
      <c r="C17" s="257"/>
      <c r="D17" s="261" t="str">
        <f>D16</f>
        <v>Thu</v>
      </c>
      <c r="E17" s="222">
        <f>E16</f>
        <v>44532</v>
      </c>
      <c r="F17" s="223"/>
      <c r="G17" s="224"/>
      <c r="H17" s="225"/>
      <c r="I17" s="224"/>
      <c r="J17" s="262"/>
      <c r="K17" s="227"/>
    </row>
    <row r="18" spans="1:11" ht="22.5" customHeight="1" x14ac:dyDescent="0.2">
      <c r="C18" s="257"/>
      <c r="D18" s="261" t="str">
        <f t="shared" ref="D18:E20" si="3">D17</f>
        <v>Thu</v>
      </c>
      <c r="E18" s="222">
        <f t="shared" si="3"/>
        <v>44532</v>
      </c>
      <c r="F18" s="223"/>
      <c r="G18" s="224"/>
      <c r="H18" s="225"/>
      <c r="I18" s="224"/>
      <c r="J18" s="262"/>
      <c r="K18" s="227"/>
    </row>
    <row r="19" spans="1:11" ht="22.5" customHeight="1" x14ac:dyDescent="0.2">
      <c r="C19" s="257"/>
      <c r="D19" s="261" t="str">
        <f t="shared" si="3"/>
        <v>Thu</v>
      </c>
      <c r="E19" s="222">
        <f t="shared" si="3"/>
        <v>44532</v>
      </c>
      <c r="F19" s="223"/>
      <c r="G19" s="224"/>
      <c r="H19" s="225"/>
      <c r="I19" s="224"/>
      <c r="J19" s="262"/>
      <c r="K19" s="227"/>
    </row>
    <row r="20" spans="1:11" ht="22.5" customHeight="1" x14ac:dyDescent="0.2">
      <c r="C20" s="257"/>
      <c r="D20" s="261" t="str">
        <f t="shared" si="3"/>
        <v>Thu</v>
      </c>
      <c r="E20" s="222">
        <f t="shared" si="3"/>
        <v>44532</v>
      </c>
      <c r="F20" s="223"/>
      <c r="G20" s="224"/>
      <c r="H20" s="225"/>
      <c r="I20" s="224"/>
      <c r="J20" s="262"/>
      <c r="K20" s="227"/>
    </row>
    <row r="21" spans="1:11" ht="22.5" customHeight="1" x14ac:dyDescent="0.2">
      <c r="A21" s="187">
        <f t="shared" si="0"/>
        <v>1</v>
      </c>
      <c r="B21" s="187">
        <f t="shared" si="1"/>
        <v>5</v>
      </c>
      <c r="C21" s="257"/>
      <c r="D21" s="258" t="str">
        <f>IF(B21=1,"Mo",IF(B21=2,"Tue",IF(B21=3,"Wed",IF(B21=4,"Thu",IF(B21=5,"Fri",IF(B21=6,"Sat",IF(B21=7,"Sun","")))))))</f>
        <v>Fri</v>
      </c>
      <c r="E21" s="213">
        <f>+E16+1</f>
        <v>44533</v>
      </c>
      <c r="F21" s="214"/>
      <c r="G21" s="215"/>
      <c r="H21" s="216"/>
      <c r="I21" s="215"/>
      <c r="J21" s="259"/>
      <c r="K21" s="218"/>
    </row>
    <row r="22" spans="1:11" ht="22.5" customHeight="1" x14ac:dyDescent="0.2">
      <c r="C22" s="257"/>
      <c r="D22" s="258" t="str">
        <f>D21</f>
        <v>Fri</v>
      </c>
      <c r="E22" s="213">
        <f>E21</f>
        <v>44533</v>
      </c>
      <c r="F22" s="214"/>
      <c r="G22" s="215"/>
      <c r="H22" s="216"/>
      <c r="I22" s="215"/>
      <c r="J22" s="259"/>
      <c r="K22" s="218"/>
    </row>
    <row r="23" spans="1:11" ht="22.5" customHeight="1" x14ac:dyDescent="0.2">
      <c r="C23" s="257"/>
      <c r="D23" s="258" t="str">
        <f t="shared" ref="D23:E25" si="4">D22</f>
        <v>Fri</v>
      </c>
      <c r="E23" s="213">
        <f t="shared" si="4"/>
        <v>44533</v>
      </c>
      <c r="F23" s="214"/>
      <c r="G23" s="215"/>
      <c r="H23" s="216"/>
      <c r="I23" s="215"/>
      <c r="J23" s="259"/>
      <c r="K23" s="218"/>
    </row>
    <row r="24" spans="1:11" ht="22.5" customHeight="1" x14ac:dyDescent="0.2">
      <c r="C24" s="257"/>
      <c r="D24" s="258" t="str">
        <f t="shared" si="4"/>
        <v>Fri</v>
      </c>
      <c r="E24" s="213">
        <f t="shared" si="4"/>
        <v>44533</v>
      </c>
      <c r="F24" s="214"/>
      <c r="G24" s="215"/>
      <c r="H24" s="216"/>
      <c r="I24" s="215"/>
      <c r="J24" s="259"/>
      <c r="K24" s="218"/>
    </row>
    <row r="25" spans="1:11" ht="22.5" customHeight="1" x14ac:dyDescent="0.2">
      <c r="C25" s="257"/>
      <c r="D25" s="258" t="str">
        <f t="shared" si="4"/>
        <v>Fri</v>
      </c>
      <c r="E25" s="213">
        <f t="shared" si="4"/>
        <v>44533</v>
      </c>
      <c r="F25" s="214"/>
      <c r="G25" s="215"/>
      <c r="H25" s="216"/>
      <c r="I25" s="215"/>
      <c r="J25" s="259"/>
      <c r="K25" s="218"/>
    </row>
    <row r="26" spans="1:11" ht="22.5" customHeight="1" x14ac:dyDescent="0.2">
      <c r="A26" s="187" t="str">
        <f t="shared" si="0"/>
        <v/>
      </c>
      <c r="B26" s="187">
        <f t="shared" si="1"/>
        <v>6</v>
      </c>
      <c r="C26" s="257"/>
      <c r="D26" s="261" t="str">
        <f t="shared" ref="D26:D115" si="5">IF(B26=1,"Mo",IF(B26=2,"Tue",IF(B26=3,"Wed",IF(B26=4,"Thu",IF(B26=5,"Fri",IF(B26=6,"Sat",IF(B26=7,"Sun","")))))))</f>
        <v>Sat</v>
      </c>
      <c r="E26" s="222">
        <f>+E21+1</f>
        <v>44534</v>
      </c>
      <c r="F26" s="223"/>
      <c r="G26" s="224"/>
      <c r="H26" s="233"/>
      <c r="I26" s="224"/>
      <c r="J26" s="262"/>
      <c r="K26" s="227"/>
    </row>
    <row r="27" spans="1:11" ht="22.5" customHeight="1" x14ac:dyDescent="0.2">
      <c r="A27" s="187" t="str">
        <f t="shared" si="0"/>
        <v/>
      </c>
      <c r="B27" s="187">
        <f t="shared" si="1"/>
        <v>7</v>
      </c>
      <c r="C27" s="257"/>
      <c r="D27" s="261" t="str">
        <f t="shared" si="5"/>
        <v>Sun</v>
      </c>
      <c r="E27" s="222">
        <f>+E26+1</f>
        <v>44535</v>
      </c>
      <c r="F27" s="223"/>
      <c r="G27" s="224"/>
      <c r="H27" s="225"/>
      <c r="I27" s="224"/>
      <c r="J27" s="262"/>
      <c r="K27" s="227"/>
    </row>
    <row r="28" spans="1:11" ht="22.5" customHeight="1" x14ac:dyDescent="0.2">
      <c r="A28" s="187">
        <f t="shared" si="0"/>
        <v>1</v>
      </c>
      <c r="B28" s="187">
        <f t="shared" si="1"/>
        <v>1</v>
      </c>
      <c r="C28" s="257"/>
      <c r="D28" s="258" t="str">
        <f t="shared" si="5"/>
        <v>Mo</v>
      </c>
      <c r="E28" s="213">
        <f>+E27+1</f>
        <v>44536</v>
      </c>
      <c r="F28" s="214"/>
      <c r="G28" s="215"/>
      <c r="H28" s="230"/>
      <c r="I28" s="215"/>
      <c r="J28" s="259"/>
      <c r="K28" s="218"/>
    </row>
    <row r="29" spans="1:11" ht="22.5" customHeight="1" x14ac:dyDescent="0.2">
      <c r="C29" s="257"/>
      <c r="D29" s="258" t="str">
        <f>D28</f>
        <v>Mo</v>
      </c>
      <c r="E29" s="213">
        <f>E28</f>
        <v>44536</v>
      </c>
      <c r="F29" s="214"/>
      <c r="G29" s="215"/>
      <c r="H29" s="230"/>
      <c r="I29" s="215"/>
      <c r="J29" s="259"/>
      <c r="K29" s="218"/>
    </row>
    <row r="30" spans="1:11" ht="22.5" customHeight="1" x14ac:dyDescent="0.2">
      <c r="C30" s="257"/>
      <c r="D30" s="258" t="str">
        <f t="shared" ref="D30:E32" si="6">D29</f>
        <v>Mo</v>
      </c>
      <c r="E30" s="213">
        <f t="shared" si="6"/>
        <v>44536</v>
      </c>
      <c r="F30" s="214"/>
      <c r="G30" s="215"/>
      <c r="H30" s="230"/>
      <c r="I30" s="215"/>
      <c r="J30" s="259"/>
      <c r="K30" s="218"/>
    </row>
    <row r="31" spans="1:11" ht="22.5" customHeight="1" x14ac:dyDescent="0.2">
      <c r="C31" s="257"/>
      <c r="D31" s="258" t="str">
        <f t="shared" si="6"/>
        <v>Mo</v>
      </c>
      <c r="E31" s="213">
        <f t="shared" si="6"/>
        <v>44536</v>
      </c>
      <c r="F31" s="214"/>
      <c r="G31" s="215"/>
      <c r="H31" s="230"/>
      <c r="I31" s="215"/>
      <c r="J31" s="259"/>
      <c r="K31" s="218"/>
    </row>
    <row r="32" spans="1:11" ht="22.5" customHeight="1" x14ac:dyDescent="0.2">
      <c r="C32" s="257"/>
      <c r="D32" s="258" t="str">
        <f t="shared" si="6"/>
        <v>Mo</v>
      </c>
      <c r="E32" s="213">
        <f t="shared" si="6"/>
        <v>44536</v>
      </c>
      <c r="F32" s="214"/>
      <c r="G32" s="215"/>
      <c r="H32" s="230"/>
      <c r="I32" s="215"/>
      <c r="J32" s="259"/>
      <c r="K32" s="218"/>
    </row>
    <row r="33" spans="1:11" ht="22.5" customHeight="1" x14ac:dyDescent="0.2">
      <c r="A33" s="187">
        <f t="shared" si="0"/>
        <v>1</v>
      </c>
      <c r="B33" s="187">
        <f t="shared" si="1"/>
        <v>2</v>
      </c>
      <c r="C33" s="257"/>
      <c r="D33" s="261" t="str">
        <f t="shared" si="5"/>
        <v>Tue</v>
      </c>
      <c r="E33" s="222">
        <f>+E28+1</f>
        <v>44537</v>
      </c>
      <c r="F33" s="223"/>
      <c r="G33" s="224"/>
      <c r="H33" s="225"/>
      <c r="I33" s="224"/>
      <c r="J33" s="262"/>
      <c r="K33" s="227"/>
    </row>
    <row r="34" spans="1:11" ht="22.5" customHeight="1" x14ac:dyDescent="0.2">
      <c r="C34" s="257"/>
      <c r="D34" s="261" t="str">
        <f>D33</f>
        <v>Tue</v>
      </c>
      <c r="E34" s="222">
        <f>E33</f>
        <v>44537</v>
      </c>
      <c r="F34" s="223"/>
      <c r="G34" s="224"/>
      <c r="H34" s="225"/>
      <c r="I34" s="224"/>
      <c r="J34" s="262"/>
      <c r="K34" s="227"/>
    </row>
    <row r="35" spans="1:11" ht="22.5" customHeight="1" x14ac:dyDescent="0.2">
      <c r="C35" s="257"/>
      <c r="D35" s="261" t="str">
        <f t="shared" ref="D35:E37" si="7">D34</f>
        <v>Tue</v>
      </c>
      <c r="E35" s="222">
        <f t="shared" si="7"/>
        <v>44537</v>
      </c>
      <c r="F35" s="223"/>
      <c r="G35" s="224"/>
      <c r="H35" s="225"/>
      <c r="I35" s="224"/>
      <c r="J35" s="262"/>
      <c r="K35" s="227"/>
    </row>
    <row r="36" spans="1:11" ht="22.5" customHeight="1" x14ac:dyDescent="0.2">
      <c r="C36" s="257"/>
      <c r="D36" s="261" t="str">
        <f t="shared" si="7"/>
        <v>Tue</v>
      </c>
      <c r="E36" s="222">
        <f t="shared" si="7"/>
        <v>44537</v>
      </c>
      <c r="F36" s="223"/>
      <c r="G36" s="224"/>
      <c r="H36" s="225"/>
      <c r="I36" s="224"/>
      <c r="J36" s="262"/>
      <c r="K36" s="227"/>
    </row>
    <row r="37" spans="1:11" ht="22.5" customHeight="1" x14ac:dyDescent="0.2">
      <c r="C37" s="257"/>
      <c r="D37" s="261" t="str">
        <f t="shared" si="7"/>
        <v>Tue</v>
      </c>
      <c r="E37" s="222">
        <f t="shared" si="7"/>
        <v>44537</v>
      </c>
      <c r="F37" s="223"/>
      <c r="G37" s="224"/>
      <c r="H37" s="225"/>
      <c r="I37" s="224"/>
      <c r="J37" s="262"/>
      <c r="K37" s="227"/>
    </row>
    <row r="38" spans="1:11" ht="22.5" customHeight="1" x14ac:dyDescent="0.2">
      <c r="A38" s="187">
        <f t="shared" si="0"/>
        <v>1</v>
      </c>
      <c r="B38" s="187">
        <f t="shared" si="1"/>
        <v>3</v>
      </c>
      <c r="C38" s="257"/>
      <c r="D38" s="258" t="str">
        <f>IF(B38=1,"Mo",IF(B38=2,"Tue",IF(B38=3,"Wed",IF(B38=4,"Thu",IF(B38=5,"Fri",IF(B38=6,"Sat",IF(B38=7,"Sun","")))))))</f>
        <v>Wed</v>
      </c>
      <c r="E38" s="213">
        <f>+E33+1</f>
        <v>44538</v>
      </c>
      <c r="F38" s="214"/>
      <c r="G38" s="215"/>
      <c r="H38" s="231"/>
      <c r="I38" s="215"/>
      <c r="J38" s="259"/>
      <c r="K38" s="218"/>
    </row>
    <row r="39" spans="1:11" ht="22.5" customHeight="1" x14ac:dyDescent="0.2">
      <c r="C39" s="257"/>
      <c r="D39" s="258" t="str">
        <f t="shared" ref="D39:E42" si="8">D38</f>
        <v>Wed</v>
      </c>
      <c r="E39" s="213">
        <f t="shared" si="8"/>
        <v>44538</v>
      </c>
      <c r="F39" s="214"/>
      <c r="G39" s="215"/>
      <c r="H39" s="231"/>
      <c r="I39" s="215"/>
      <c r="J39" s="259"/>
      <c r="K39" s="218"/>
    </row>
    <row r="40" spans="1:11" ht="22.5" customHeight="1" x14ac:dyDescent="0.2">
      <c r="C40" s="257"/>
      <c r="D40" s="258" t="str">
        <f t="shared" si="8"/>
        <v>Wed</v>
      </c>
      <c r="E40" s="213">
        <f t="shared" si="8"/>
        <v>44538</v>
      </c>
      <c r="F40" s="214"/>
      <c r="G40" s="215"/>
      <c r="H40" s="231"/>
      <c r="I40" s="215"/>
      <c r="J40" s="259"/>
      <c r="K40" s="218"/>
    </row>
    <row r="41" spans="1:11" ht="22.5" customHeight="1" x14ac:dyDescent="0.2">
      <c r="C41" s="257"/>
      <c r="D41" s="258" t="str">
        <f t="shared" si="8"/>
        <v>Wed</v>
      </c>
      <c r="E41" s="213">
        <f t="shared" si="8"/>
        <v>44538</v>
      </c>
      <c r="F41" s="214"/>
      <c r="G41" s="215"/>
      <c r="H41" s="231"/>
      <c r="I41" s="215"/>
      <c r="J41" s="259"/>
      <c r="K41" s="218"/>
    </row>
    <row r="42" spans="1:11" ht="22.5" customHeight="1" x14ac:dyDescent="0.2">
      <c r="C42" s="257"/>
      <c r="D42" s="258" t="str">
        <f t="shared" si="8"/>
        <v>Wed</v>
      </c>
      <c r="E42" s="213">
        <f t="shared" si="8"/>
        <v>44538</v>
      </c>
      <c r="F42" s="214"/>
      <c r="G42" s="215"/>
      <c r="H42" s="231"/>
      <c r="I42" s="215"/>
      <c r="J42" s="259"/>
      <c r="K42" s="218"/>
    </row>
    <row r="43" spans="1:11" ht="22.5" customHeight="1" x14ac:dyDescent="0.2">
      <c r="A43" s="187">
        <f t="shared" si="0"/>
        <v>1</v>
      </c>
      <c r="B43" s="187">
        <f t="shared" si="1"/>
        <v>4</v>
      </c>
      <c r="C43" s="257"/>
      <c r="D43" s="261" t="str">
        <f>IF(B43=1,"Mo",IF(B43=2,"Tue",IF(B43=3,"Wed",IF(B43=4,"Thu",IF(B43=5,"Fri",IF(B43=6,"Sat",IF(B43=7,"Sun","")))))))</f>
        <v>Thu</v>
      </c>
      <c r="E43" s="222">
        <f>+E38+1</f>
        <v>44539</v>
      </c>
      <c r="F43" s="223"/>
      <c r="G43" s="224"/>
      <c r="H43" s="225"/>
      <c r="I43" s="224"/>
      <c r="J43" s="262"/>
      <c r="K43" s="227"/>
    </row>
    <row r="44" spans="1:11" ht="22.5" customHeight="1" x14ac:dyDescent="0.2">
      <c r="C44" s="257"/>
      <c r="D44" s="261" t="str">
        <f>D43</f>
        <v>Thu</v>
      </c>
      <c r="E44" s="222">
        <f>E43</f>
        <v>44539</v>
      </c>
      <c r="F44" s="223"/>
      <c r="G44" s="224"/>
      <c r="H44" s="225"/>
      <c r="I44" s="224"/>
      <c r="J44" s="262"/>
      <c r="K44" s="227"/>
    </row>
    <row r="45" spans="1:11" ht="22.5" customHeight="1" x14ac:dyDescent="0.2">
      <c r="C45" s="257"/>
      <c r="D45" s="261" t="str">
        <f t="shared" ref="D45:E47" si="9">D44</f>
        <v>Thu</v>
      </c>
      <c r="E45" s="222">
        <f t="shared" si="9"/>
        <v>44539</v>
      </c>
      <c r="F45" s="223"/>
      <c r="G45" s="224"/>
      <c r="H45" s="225"/>
      <c r="I45" s="224"/>
      <c r="J45" s="262"/>
      <c r="K45" s="227"/>
    </row>
    <row r="46" spans="1:11" ht="22.5" customHeight="1" x14ac:dyDescent="0.2">
      <c r="C46" s="257"/>
      <c r="D46" s="261" t="str">
        <f t="shared" si="9"/>
        <v>Thu</v>
      </c>
      <c r="E46" s="222">
        <f t="shared" si="9"/>
        <v>44539</v>
      </c>
      <c r="F46" s="223"/>
      <c r="G46" s="224"/>
      <c r="H46" s="225"/>
      <c r="I46" s="224"/>
      <c r="J46" s="262"/>
      <c r="K46" s="227"/>
    </row>
    <row r="47" spans="1:11" ht="22.5" customHeight="1" x14ac:dyDescent="0.2">
      <c r="C47" s="257"/>
      <c r="D47" s="261" t="str">
        <f t="shared" si="9"/>
        <v>Thu</v>
      </c>
      <c r="E47" s="222">
        <f t="shared" si="9"/>
        <v>44539</v>
      </c>
      <c r="F47" s="223"/>
      <c r="G47" s="224"/>
      <c r="H47" s="225"/>
      <c r="I47" s="224"/>
      <c r="J47" s="262"/>
      <c r="K47" s="227"/>
    </row>
    <row r="48" spans="1:11" ht="22.5" customHeight="1" x14ac:dyDescent="0.2">
      <c r="A48" s="187">
        <f t="shared" si="0"/>
        <v>1</v>
      </c>
      <c r="B48" s="187">
        <f t="shared" si="1"/>
        <v>5</v>
      </c>
      <c r="C48" s="257"/>
      <c r="D48" s="258" t="str">
        <f>IF(B48=1,"Mo",IF(B48=2,"Tue",IF(B48=3,"Wed",IF(B48=4,"Thu",IF(B48=5,"Fri",IF(B48=6,"Sat",IF(B48=7,"Sun","")))))))</f>
        <v>Fri</v>
      </c>
      <c r="E48" s="213">
        <f>+E43+1</f>
        <v>44540</v>
      </c>
      <c r="F48" s="214"/>
      <c r="G48" s="215"/>
      <c r="H48" s="216"/>
      <c r="I48" s="215"/>
      <c r="J48" s="259"/>
      <c r="K48" s="218"/>
    </row>
    <row r="49" spans="1:11" ht="22.5" customHeight="1" x14ac:dyDescent="0.2">
      <c r="C49" s="257"/>
      <c r="D49" s="258" t="str">
        <f>D48</f>
        <v>Fri</v>
      </c>
      <c r="E49" s="213">
        <f>E48</f>
        <v>44540</v>
      </c>
      <c r="F49" s="214"/>
      <c r="G49" s="215"/>
      <c r="H49" s="216"/>
      <c r="I49" s="215"/>
      <c r="J49" s="259"/>
      <c r="K49" s="218"/>
    </row>
    <row r="50" spans="1:11" ht="22.5" customHeight="1" x14ac:dyDescent="0.2">
      <c r="C50" s="257"/>
      <c r="D50" s="258" t="str">
        <f t="shared" ref="D50:E52" si="10">D49</f>
        <v>Fri</v>
      </c>
      <c r="E50" s="213">
        <f t="shared" si="10"/>
        <v>44540</v>
      </c>
      <c r="F50" s="214"/>
      <c r="G50" s="215"/>
      <c r="H50" s="216"/>
      <c r="I50" s="215"/>
      <c r="J50" s="259"/>
      <c r="K50" s="218"/>
    </row>
    <row r="51" spans="1:11" ht="22.5" customHeight="1" x14ac:dyDescent="0.2">
      <c r="C51" s="257"/>
      <c r="D51" s="258" t="str">
        <f t="shared" si="10"/>
        <v>Fri</v>
      </c>
      <c r="E51" s="213">
        <f t="shared" si="10"/>
        <v>44540</v>
      </c>
      <c r="F51" s="214"/>
      <c r="G51" s="215"/>
      <c r="H51" s="216"/>
      <c r="I51" s="215"/>
      <c r="J51" s="259"/>
      <c r="K51" s="218"/>
    </row>
    <row r="52" spans="1:11" ht="22.5" customHeight="1" x14ac:dyDescent="0.2">
      <c r="C52" s="257"/>
      <c r="D52" s="258" t="str">
        <f t="shared" si="10"/>
        <v>Fri</v>
      </c>
      <c r="E52" s="213">
        <f t="shared" si="10"/>
        <v>44540</v>
      </c>
      <c r="F52" s="214"/>
      <c r="G52" s="215"/>
      <c r="H52" s="216"/>
      <c r="I52" s="215"/>
      <c r="J52" s="259"/>
      <c r="K52" s="218"/>
    </row>
    <row r="53" spans="1:11" ht="22.5" customHeight="1" x14ac:dyDescent="0.2">
      <c r="A53" s="187" t="str">
        <f t="shared" si="0"/>
        <v/>
      </c>
      <c r="B53" s="187">
        <f t="shared" si="1"/>
        <v>6</v>
      </c>
      <c r="C53" s="257"/>
      <c r="D53" s="261" t="str">
        <f t="shared" si="5"/>
        <v>Sat</v>
      </c>
      <c r="E53" s="222">
        <f>+E48+1</f>
        <v>44541</v>
      </c>
      <c r="F53" s="223"/>
      <c r="G53" s="224"/>
      <c r="H53" s="225"/>
      <c r="I53" s="224"/>
      <c r="J53" s="262"/>
      <c r="K53" s="227"/>
    </row>
    <row r="54" spans="1:11" s="263" customFormat="1" ht="22.5" customHeight="1" x14ac:dyDescent="0.2">
      <c r="A54" s="263" t="str">
        <f t="shared" si="0"/>
        <v/>
      </c>
      <c r="B54" s="263">
        <f t="shared" si="1"/>
        <v>7</v>
      </c>
      <c r="C54" s="264"/>
      <c r="D54" s="261" t="str">
        <f t="shared" si="5"/>
        <v>Sun</v>
      </c>
      <c r="E54" s="222">
        <f>+E53+1</f>
        <v>44542</v>
      </c>
      <c r="F54" s="223"/>
      <c r="G54" s="224"/>
      <c r="H54" s="232"/>
      <c r="I54" s="224"/>
      <c r="J54" s="262"/>
      <c r="K54" s="227"/>
    </row>
    <row r="55" spans="1:11" ht="22.5" customHeight="1" x14ac:dyDescent="0.2">
      <c r="A55" s="187">
        <f t="shared" si="0"/>
        <v>1</v>
      </c>
      <c r="B55" s="187">
        <f t="shared" si="1"/>
        <v>1</v>
      </c>
      <c r="C55" s="257"/>
      <c r="D55" s="258" t="str">
        <f t="shared" si="5"/>
        <v>Mo</v>
      </c>
      <c r="E55" s="213">
        <f>+E54+1</f>
        <v>44543</v>
      </c>
      <c r="F55" s="214"/>
      <c r="G55" s="215"/>
      <c r="H55" s="231"/>
      <c r="I55" s="215"/>
      <c r="J55" s="259"/>
      <c r="K55" s="218"/>
    </row>
    <row r="56" spans="1:11" ht="22.5" customHeight="1" x14ac:dyDescent="0.2">
      <c r="C56" s="257"/>
      <c r="D56" s="258" t="str">
        <f>D55</f>
        <v>Mo</v>
      </c>
      <c r="E56" s="213">
        <f>E55</f>
        <v>44543</v>
      </c>
      <c r="F56" s="214"/>
      <c r="G56" s="215"/>
      <c r="H56" s="231"/>
      <c r="I56" s="215"/>
      <c r="J56" s="259"/>
      <c r="K56" s="218"/>
    </row>
    <row r="57" spans="1:11" ht="22.5" customHeight="1" x14ac:dyDescent="0.2">
      <c r="C57" s="257"/>
      <c r="D57" s="258" t="str">
        <f t="shared" ref="D57:E59" si="11">D56</f>
        <v>Mo</v>
      </c>
      <c r="E57" s="213">
        <f t="shared" si="11"/>
        <v>44543</v>
      </c>
      <c r="F57" s="214"/>
      <c r="G57" s="215"/>
      <c r="H57" s="231"/>
      <c r="I57" s="215"/>
      <c r="J57" s="259"/>
      <c r="K57" s="218"/>
    </row>
    <row r="58" spans="1:11" ht="22.5" customHeight="1" x14ac:dyDescent="0.2">
      <c r="C58" s="257"/>
      <c r="D58" s="258" t="str">
        <f t="shared" si="11"/>
        <v>Mo</v>
      </c>
      <c r="E58" s="213">
        <f t="shared" si="11"/>
        <v>44543</v>
      </c>
      <c r="F58" s="214"/>
      <c r="G58" s="215"/>
      <c r="H58" s="231"/>
      <c r="I58" s="215"/>
      <c r="J58" s="259"/>
      <c r="K58" s="218"/>
    </row>
    <row r="59" spans="1:11" ht="22.5" customHeight="1" x14ac:dyDescent="0.2">
      <c r="C59" s="257"/>
      <c r="D59" s="258" t="str">
        <f t="shared" si="11"/>
        <v>Mo</v>
      </c>
      <c r="E59" s="213">
        <f t="shared" si="11"/>
        <v>44543</v>
      </c>
      <c r="F59" s="214"/>
      <c r="G59" s="215"/>
      <c r="H59" s="231"/>
      <c r="I59" s="215"/>
      <c r="J59" s="259"/>
      <c r="K59" s="218"/>
    </row>
    <row r="60" spans="1:11" ht="22.5" customHeight="1" x14ac:dyDescent="0.2">
      <c r="A60" s="187">
        <f t="shared" si="0"/>
        <v>1</v>
      </c>
      <c r="B60" s="187">
        <f t="shared" si="1"/>
        <v>2</v>
      </c>
      <c r="C60" s="257"/>
      <c r="D60" s="261" t="str">
        <f t="shared" si="5"/>
        <v>Tue</v>
      </c>
      <c r="E60" s="222">
        <f>+E55+1</f>
        <v>44544</v>
      </c>
      <c r="F60" s="223"/>
      <c r="G60" s="224"/>
      <c r="H60" s="225"/>
      <c r="I60" s="224"/>
      <c r="J60" s="262"/>
      <c r="K60" s="227"/>
    </row>
    <row r="61" spans="1:11" ht="22.5" customHeight="1" x14ac:dyDescent="0.2">
      <c r="C61" s="257"/>
      <c r="D61" s="261" t="str">
        <f>D60</f>
        <v>Tue</v>
      </c>
      <c r="E61" s="222">
        <f>E60</f>
        <v>44544</v>
      </c>
      <c r="F61" s="223"/>
      <c r="G61" s="224"/>
      <c r="H61" s="225"/>
      <c r="I61" s="224"/>
      <c r="J61" s="262"/>
      <c r="K61" s="227"/>
    </row>
    <row r="62" spans="1:11" ht="22.5" customHeight="1" x14ac:dyDescent="0.2">
      <c r="C62" s="257"/>
      <c r="D62" s="261" t="str">
        <f t="shared" ref="D62:E64" si="12">D61</f>
        <v>Tue</v>
      </c>
      <c r="E62" s="222">
        <f t="shared" si="12"/>
        <v>44544</v>
      </c>
      <c r="F62" s="223"/>
      <c r="G62" s="224"/>
      <c r="H62" s="225"/>
      <c r="I62" s="224"/>
      <c r="J62" s="262"/>
      <c r="K62" s="227"/>
    </row>
    <row r="63" spans="1:11" ht="22.5" customHeight="1" x14ac:dyDescent="0.2">
      <c r="C63" s="257"/>
      <c r="D63" s="261" t="str">
        <f t="shared" si="12"/>
        <v>Tue</v>
      </c>
      <c r="E63" s="222">
        <f t="shared" si="12"/>
        <v>44544</v>
      </c>
      <c r="F63" s="223"/>
      <c r="G63" s="224"/>
      <c r="H63" s="225"/>
      <c r="I63" s="224"/>
      <c r="J63" s="262"/>
      <c r="K63" s="227"/>
    </row>
    <row r="64" spans="1:11" ht="22.5" customHeight="1" x14ac:dyDescent="0.2">
      <c r="C64" s="257"/>
      <c r="D64" s="261" t="str">
        <f t="shared" si="12"/>
        <v>Tue</v>
      </c>
      <c r="E64" s="222">
        <f t="shared" si="12"/>
        <v>44544</v>
      </c>
      <c r="F64" s="223"/>
      <c r="G64" s="224"/>
      <c r="H64" s="225"/>
      <c r="I64" s="224"/>
      <c r="J64" s="262"/>
      <c r="K64" s="227"/>
    </row>
    <row r="65" spans="1:11" ht="22.5" customHeight="1" x14ac:dyDescent="0.2">
      <c r="A65" s="187">
        <f t="shared" si="0"/>
        <v>1</v>
      </c>
      <c r="B65" s="187">
        <f t="shared" si="1"/>
        <v>3</v>
      </c>
      <c r="C65" s="257"/>
      <c r="D65" s="258" t="str">
        <f t="shared" si="5"/>
        <v>Wed</v>
      </c>
      <c r="E65" s="213">
        <f>+E60+1</f>
        <v>44545</v>
      </c>
      <c r="F65" s="214"/>
      <c r="G65" s="215"/>
      <c r="H65" s="231"/>
      <c r="I65" s="215"/>
      <c r="J65" s="259"/>
      <c r="K65" s="218"/>
    </row>
    <row r="66" spans="1:11" ht="22.5" customHeight="1" x14ac:dyDescent="0.2">
      <c r="C66" s="257"/>
      <c r="D66" s="258" t="str">
        <f>D65</f>
        <v>Wed</v>
      </c>
      <c r="E66" s="213">
        <f>E65</f>
        <v>44545</v>
      </c>
      <c r="F66" s="214"/>
      <c r="G66" s="215"/>
      <c r="H66" s="231"/>
      <c r="I66" s="215"/>
      <c r="J66" s="259"/>
      <c r="K66" s="218"/>
    </row>
    <row r="67" spans="1:11" ht="22.5" customHeight="1" x14ac:dyDescent="0.2">
      <c r="C67" s="257"/>
      <c r="D67" s="258" t="str">
        <f t="shared" ref="D67:E69" si="13">D66</f>
        <v>Wed</v>
      </c>
      <c r="E67" s="213">
        <f t="shared" si="13"/>
        <v>44545</v>
      </c>
      <c r="F67" s="214"/>
      <c r="G67" s="215"/>
      <c r="H67" s="231"/>
      <c r="I67" s="215"/>
      <c r="J67" s="259"/>
      <c r="K67" s="218"/>
    </row>
    <row r="68" spans="1:11" ht="22.5" customHeight="1" x14ac:dyDescent="0.2">
      <c r="C68" s="257"/>
      <c r="D68" s="258" t="str">
        <f t="shared" si="13"/>
        <v>Wed</v>
      </c>
      <c r="E68" s="213">
        <f t="shared" si="13"/>
        <v>44545</v>
      </c>
      <c r="F68" s="214"/>
      <c r="G68" s="215"/>
      <c r="H68" s="231"/>
      <c r="I68" s="215"/>
      <c r="J68" s="259"/>
      <c r="K68" s="218"/>
    </row>
    <row r="69" spans="1:11" ht="22.5" customHeight="1" x14ac:dyDescent="0.2">
      <c r="C69" s="257"/>
      <c r="D69" s="258" t="str">
        <f t="shared" si="13"/>
        <v>Wed</v>
      </c>
      <c r="E69" s="213">
        <f t="shared" si="13"/>
        <v>44545</v>
      </c>
      <c r="F69" s="214"/>
      <c r="G69" s="215"/>
      <c r="H69" s="231"/>
      <c r="I69" s="215"/>
      <c r="J69" s="259"/>
      <c r="K69" s="218"/>
    </row>
    <row r="70" spans="1:11" ht="22.5" customHeight="1" x14ac:dyDescent="0.2">
      <c r="A70" s="187">
        <f t="shared" si="0"/>
        <v>1</v>
      </c>
      <c r="B70" s="187">
        <f t="shared" si="1"/>
        <v>4</v>
      </c>
      <c r="C70" s="257"/>
      <c r="D70" s="261" t="str">
        <f t="shared" si="5"/>
        <v>Thu</v>
      </c>
      <c r="E70" s="222">
        <f>+E65+1</f>
        <v>44546</v>
      </c>
      <c r="F70" s="223"/>
      <c r="G70" s="224"/>
      <c r="H70" s="225"/>
      <c r="I70" s="224"/>
      <c r="J70" s="262"/>
      <c r="K70" s="227"/>
    </row>
    <row r="71" spans="1:11" ht="22.5" customHeight="1" x14ac:dyDescent="0.2">
      <c r="C71" s="257"/>
      <c r="D71" s="261" t="str">
        <f>D70</f>
        <v>Thu</v>
      </c>
      <c r="E71" s="222">
        <f>E70</f>
        <v>44546</v>
      </c>
      <c r="F71" s="223"/>
      <c r="G71" s="224"/>
      <c r="H71" s="225"/>
      <c r="I71" s="224"/>
      <c r="J71" s="262"/>
      <c r="K71" s="227"/>
    </row>
    <row r="72" spans="1:11" ht="22.5" customHeight="1" x14ac:dyDescent="0.2">
      <c r="C72" s="257"/>
      <c r="D72" s="261" t="str">
        <f t="shared" ref="D72:E74" si="14">D71</f>
        <v>Thu</v>
      </c>
      <c r="E72" s="222">
        <f t="shared" si="14"/>
        <v>44546</v>
      </c>
      <c r="F72" s="223"/>
      <c r="G72" s="224"/>
      <c r="H72" s="225"/>
      <c r="I72" s="224"/>
      <c r="J72" s="262"/>
      <c r="K72" s="227"/>
    </row>
    <row r="73" spans="1:11" ht="22.5" customHeight="1" x14ac:dyDescent="0.2">
      <c r="C73" s="257"/>
      <c r="D73" s="261" t="str">
        <f t="shared" si="14"/>
        <v>Thu</v>
      </c>
      <c r="E73" s="222">
        <f t="shared" si="14"/>
        <v>44546</v>
      </c>
      <c r="F73" s="223"/>
      <c r="G73" s="224"/>
      <c r="H73" s="225"/>
      <c r="I73" s="224"/>
      <c r="J73" s="262"/>
      <c r="K73" s="227"/>
    </row>
    <row r="74" spans="1:11" ht="22.5" customHeight="1" x14ac:dyDescent="0.2">
      <c r="C74" s="257"/>
      <c r="D74" s="261" t="str">
        <f t="shared" si="14"/>
        <v>Thu</v>
      </c>
      <c r="E74" s="222">
        <f t="shared" si="14"/>
        <v>44546</v>
      </c>
      <c r="F74" s="223"/>
      <c r="G74" s="224"/>
      <c r="H74" s="225"/>
      <c r="I74" s="224"/>
      <c r="J74" s="262"/>
      <c r="K74" s="227"/>
    </row>
    <row r="75" spans="1:11" ht="22.5" customHeight="1" x14ac:dyDescent="0.2">
      <c r="A75" s="187">
        <f t="shared" si="0"/>
        <v>1</v>
      </c>
      <c r="B75" s="187">
        <f t="shared" si="1"/>
        <v>5</v>
      </c>
      <c r="C75" s="257"/>
      <c r="D75" s="258" t="str">
        <f t="shared" si="5"/>
        <v>Fri</v>
      </c>
      <c r="E75" s="213">
        <f>+E70+1</f>
        <v>44547</v>
      </c>
      <c r="F75" s="214"/>
      <c r="G75" s="215"/>
      <c r="H75" s="231"/>
      <c r="I75" s="215"/>
      <c r="J75" s="259"/>
      <c r="K75" s="218"/>
    </row>
    <row r="76" spans="1:11" ht="22.5" customHeight="1" x14ac:dyDescent="0.2">
      <c r="C76" s="257"/>
      <c r="D76" s="258" t="str">
        <f>D75</f>
        <v>Fri</v>
      </c>
      <c r="E76" s="213">
        <f>E75</f>
        <v>44547</v>
      </c>
      <c r="F76" s="214"/>
      <c r="G76" s="215"/>
      <c r="H76" s="231"/>
      <c r="I76" s="215"/>
      <c r="J76" s="259"/>
      <c r="K76" s="218"/>
    </row>
    <row r="77" spans="1:11" ht="22.5" customHeight="1" x14ac:dyDescent="0.2">
      <c r="C77" s="257"/>
      <c r="D77" s="258" t="str">
        <f t="shared" ref="D77:E79" si="15">D76</f>
        <v>Fri</v>
      </c>
      <c r="E77" s="213">
        <f t="shared" si="15"/>
        <v>44547</v>
      </c>
      <c r="F77" s="214"/>
      <c r="G77" s="215"/>
      <c r="H77" s="231"/>
      <c r="I77" s="215"/>
      <c r="J77" s="259"/>
      <c r="K77" s="218"/>
    </row>
    <row r="78" spans="1:11" ht="22.5" customHeight="1" x14ac:dyDescent="0.2">
      <c r="C78" s="257"/>
      <c r="D78" s="258" t="str">
        <f t="shared" si="15"/>
        <v>Fri</v>
      </c>
      <c r="E78" s="213">
        <f t="shared" si="15"/>
        <v>44547</v>
      </c>
      <c r="F78" s="214"/>
      <c r="G78" s="215"/>
      <c r="H78" s="231"/>
      <c r="I78" s="215"/>
      <c r="J78" s="259"/>
      <c r="K78" s="218"/>
    </row>
    <row r="79" spans="1:11" ht="22.5" customHeight="1" x14ac:dyDescent="0.2">
      <c r="C79" s="257"/>
      <c r="D79" s="258" t="str">
        <f t="shared" si="15"/>
        <v>Fri</v>
      </c>
      <c r="E79" s="213">
        <f t="shared" si="15"/>
        <v>44547</v>
      </c>
      <c r="F79" s="214"/>
      <c r="G79" s="215"/>
      <c r="H79" s="231"/>
      <c r="I79" s="215"/>
      <c r="J79" s="259"/>
      <c r="K79" s="218"/>
    </row>
    <row r="80" spans="1:11" ht="22.5" customHeight="1" x14ac:dyDescent="0.2">
      <c r="A80" s="187" t="str">
        <f t="shared" si="0"/>
        <v/>
      </c>
      <c r="B80" s="187">
        <f t="shared" si="1"/>
        <v>6</v>
      </c>
      <c r="C80" s="257"/>
      <c r="D80" s="261" t="str">
        <f t="shared" si="5"/>
        <v>Sat</v>
      </c>
      <c r="E80" s="222">
        <f t="shared" ref="E80" si="16">+E75+1</f>
        <v>44548</v>
      </c>
      <c r="F80" s="223"/>
      <c r="G80" s="224"/>
      <c r="H80" s="225"/>
      <c r="I80" s="224"/>
      <c r="J80" s="262"/>
      <c r="K80" s="227"/>
    </row>
    <row r="81" spans="1:11" s="263" customFormat="1" ht="22.5" customHeight="1" x14ac:dyDescent="0.2">
      <c r="A81" s="263" t="str">
        <f t="shared" si="0"/>
        <v/>
      </c>
      <c r="B81" s="263">
        <f t="shared" si="1"/>
        <v>7</v>
      </c>
      <c r="C81" s="264"/>
      <c r="D81" s="261" t="str">
        <f t="shared" si="5"/>
        <v>Sun</v>
      </c>
      <c r="E81" s="222">
        <f>+E80+1</f>
        <v>44549</v>
      </c>
      <c r="F81" s="223"/>
      <c r="G81" s="224"/>
      <c r="H81" s="225"/>
      <c r="I81" s="224"/>
      <c r="J81" s="262"/>
      <c r="K81" s="227"/>
    </row>
    <row r="82" spans="1:11" ht="22.5" customHeight="1" x14ac:dyDescent="0.2">
      <c r="A82" s="187">
        <f t="shared" si="0"/>
        <v>1</v>
      </c>
      <c r="B82" s="187">
        <f t="shared" si="1"/>
        <v>1</v>
      </c>
      <c r="C82" s="257"/>
      <c r="D82" s="258" t="str">
        <f t="shared" si="5"/>
        <v>Mo</v>
      </c>
      <c r="E82" s="213">
        <f>+E81+1</f>
        <v>44550</v>
      </c>
      <c r="F82" s="214"/>
      <c r="G82" s="215"/>
      <c r="H82" s="231"/>
      <c r="I82" s="215"/>
      <c r="J82" s="259"/>
      <c r="K82" s="218"/>
    </row>
    <row r="83" spans="1:11" ht="22.5" customHeight="1" x14ac:dyDescent="0.2">
      <c r="C83" s="257"/>
      <c r="D83" s="258" t="str">
        <f>D82</f>
        <v>Mo</v>
      </c>
      <c r="E83" s="213">
        <f>E82</f>
        <v>44550</v>
      </c>
      <c r="F83" s="214"/>
      <c r="G83" s="215"/>
      <c r="H83" s="231"/>
      <c r="I83" s="215"/>
      <c r="J83" s="259"/>
      <c r="K83" s="218"/>
    </row>
    <row r="84" spans="1:11" ht="22.5" customHeight="1" x14ac:dyDescent="0.2">
      <c r="C84" s="257"/>
      <c r="D84" s="258" t="str">
        <f t="shared" ref="D84:E86" si="17">D83</f>
        <v>Mo</v>
      </c>
      <c r="E84" s="213">
        <f t="shared" si="17"/>
        <v>44550</v>
      </c>
      <c r="F84" s="214"/>
      <c r="G84" s="215"/>
      <c r="H84" s="231"/>
      <c r="I84" s="215"/>
      <c r="J84" s="259"/>
      <c r="K84" s="218"/>
    </row>
    <row r="85" spans="1:11" ht="22.5" customHeight="1" x14ac:dyDescent="0.2">
      <c r="C85" s="257"/>
      <c r="D85" s="258" t="str">
        <f t="shared" si="17"/>
        <v>Mo</v>
      </c>
      <c r="E85" s="213">
        <f t="shared" si="17"/>
        <v>44550</v>
      </c>
      <c r="F85" s="214"/>
      <c r="G85" s="215"/>
      <c r="H85" s="231"/>
      <c r="I85" s="215"/>
      <c r="J85" s="259"/>
      <c r="K85" s="218"/>
    </row>
    <row r="86" spans="1:11" ht="22.5" customHeight="1" x14ac:dyDescent="0.2">
      <c r="C86" s="257"/>
      <c r="D86" s="258" t="str">
        <f t="shared" si="17"/>
        <v>Mo</v>
      </c>
      <c r="E86" s="213">
        <f t="shared" si="17"/>
        <v>44550</v>
      </c>
      <c r="F86" s="214"/>
      <c r="G86" s="215"/>
      <c r="H86" s="231"/>
      <c r="I86" s="215"/>
      <c r="J86" s="259"/>
      <c r="K86" s="218"/>
    </row>
    <row r="87" spans="1:11" ht="22.5" customHeight="1" x14ac:dyDescent="0.2">
      <c r="A87" s="187">
        <f t="shared" si="0"/>
        <v>1</v>
      </c>
      <c r="B87" s="187">
        <f t="shared" si="1"/>
        <v>2</v>
      </c>
      <c r="C87" s="257"/>
      <c r="D87" s="261" t="str">
        <f t="shared" si="5"/>
        <v>Tue</v>
      </c>
      <c r="E87" s="222">
        <f>+E82+1</f>
        <v>44551</v>
      </c>
      <c r="F87" s="223"/>
      <c r="G87" s="224"/>
      <c r="H87" s="225"/>
      <c r="I87" s="224"/>
      <c r="J87" s="262"/>
      <c r="K87" s="227"/>
    </row>
    <row r="88" spans="1:11" ht="22.5" customHeight="1" x14ac:dyDescent="0.2">
      <c r="C88" s="257"/>
      <c r="D88" s="261" t="str">
        <f>D87</f>
        <v>Tue</v>
      </c>
      <c r="E88" s="222">
        <f>E87</f>
        <v>44551</v>
      </c>
      <c r="F88" s="223"/>
      <c r="G88" s="224"/>
      <c r="H88" s="225"/>
      <c r="I88" s="224"/>
      <c r="J88" s="262"/>
      <c r="K88" s="227"/>
    </row>
    <row r="89" spans="1:11" ht="22.5" customHeight="1" x14ac:dyDescent="0.2">
      <c r="C89" s="257"/>
      <c r="D89" s="261" t="str">
        <f t="shared" ref="D89:E91" si="18">D88</f>
        <v>Tue</v>
      </c>
      <c r="E89" s="222">
        <f t="shared" si="18"/>
        <v>44551</v>
      </c>
      <c r="F89" s="223"/>
      <c r="G89" s="224"/>
      <c r="H89" s="225"/>
      <c r="I89" s="224"/>
      <c r="J89" s="262"/>
      <c r="K89" s="227"/>
    </row>
    <row r="90" spans="1:11" ht="22.5" customHeight="1" x14ac:dyDescent="0.2">
      <c r="C90" s="257"/>
      <c r="D90" s="261" t="str">
        <f t="shared" si="18"/>
        <v>Tue</v>
      </c>
      <c r="E90" s="222">
        <f t="shared" si="18"/>
        <v>44551</v>
      </c>
      <c r="F90" s="223"/>
      <c r="G90" s="224"/>
      <c r="H90" s="225"/>
      <c r="I90" s="224"/>
      <c r="J90" s="262"/>
      <c r="K90" s="227"/>
    </row>
    <row r="91" spans="1:11" ht="22.5" customHeight="1" x14ac:dyDescent="0.2">
      <c r="C91" s="257"/>
      <c r="D91" s="261" t="str">
        <f t="shared" si="18"/>
        <v>Tue</v>
      </c>
      <c r="E91" s="222">
        <f t="shared" si="18"/>
        <v>44551</v>
      </c>
      <c r="F91" s="223"/>
      <c r="G91" s="224"/>
      <c r="H91" s="225"/>
      <c r="I91" s="224"/>
      <c r="J91" s="262"/>
      <c r="K91" s="227"/>
    </row>
    <row r="92" spans="1:11" ht="22.5" customHeight="1" x14ac:dyDescent="0.2">
      <c r="A92" s="187">
        <f t="shared" si="0"/>
        <v>1</v>
      </c>
      <c r="B92" s="187">
        <f t="shared" si="1"/>
        <v>3</v>
      </c>
      <c r="C92" s="257"/>
      <c r="D92" s="258" t="str">
        <f t="shared" si="5"/>
        <v>Wed</v>
      </c>
      <c r="E92" s="213">
        <f>+E87+1</f>
        <v>44552</v>
      </c>
      <c r="F92" s="214"/>
      <c r="G92" s="215"/>
      <c r="H92" s="231"/>
      <c r="I92" s="215"/>
      <c r="J92" s="259"/>
      <c r="K92" s="218"/>
    </row>
    <row r="93" spans="1:11" ht="22.5" customHeight="1" x14ac:dyDescent="0.2">
      <c r="C93" s="257"/>
      <c r="D93" s="258" t="str">
        <f>D92</f>
        <v>Wed</v>
      </c>
      <c r="E93" s="213">
        <f>E92</f>
        <v>44552</v>
      </c>
      <c r="F93" s="214"/>
      <c r="G93" s="215"/>
      <c r="H93" s="231"/>
      <c r="I93" s="215"/>
      <c r="J93" s="259"/>
      <c r="K93" s="218"/>
    </row>
    <row r="94" spans="1:11" ht="22.5" customHeight="1" x14ac:dyDescent="0.2">
      <c r="C94" s="257"/>
      <c r="D94" s="258" t="str">
        <f t="shared" ref="D94:E97" si="19">D93</f>
        <v>Wed</v>
      </c>
      <c r="E94" s="213">
        <f t="shared" si="19"/>
        <v>44552</v>
      </c>
      <c r="F94" s="214"/>
      <c r="G94" s="215"/>
      <c r="H94" s="231"/>
      <c r="I94" s="215"/>
      <c r="J94" s="259"/>
      <c r="K94" s="218"/>
    </row>
    <row r="95" spans="1:11" ht="22.5" customHeight="1" x14ac:dyDescent="0.2">
      <c r="C95" s="257"/>
      <c r="D95" s="258" t="str">
        <f t="shared" si="19"/>
        <v>Wed</v>
      </c>
      <c r="E95" s="213">
        <f t="shared" si="19"/>
        <v>44552</v>
      </c>
      <c r="F95" s="214"/>
      <c r="G95" s="215"/>
      <c r="H95" s="231"/>
      <c r="I95" s="215"/>
      <c r="J95" s="259"/>
      <c r="K95" s="218"/>
    </row>
    <row r="96" spans="1:11" ht="22.5" customHeight="1" x14ac:dyDescent="0.2">
      <c r="C96" s="257"/>
      <c r="D96" s="258" t="str">
        <f t="shared" si="19"/>
        <v>Wed</v>
      </c>
      <c r="E96" s="213">
        <f t="shared" si="19"/>
        <v>44552</v>
      </c>
      <c r="F96" s="214"/>
      <c r="G96" s="215"/>
      <c r="H96" s="231"/>
      <c r="I96" s="215"/>
      <c r="J96" s="259"/>
      <c r="K96" s="218"/>
    </row>
    <row r="97" spans="1:11" ht="22.5" customHeight="1" x14ac:dyDescent="0.2">
      <c r="C97" s="257"/>
      <c r="D97" s="258" t="str">
        <f t="shared" si="19"/>
        <v>Wed</v>
      </c>
      <c r="E97" s="213">
        <f t="shared" si="19"/>
        <v>44552</v>
      </c>
      <c r="F97" s="214"/>
      <c r="G97" s="215"/>
      <c r="H97" s="231"/>
      <c r="I97" s="215"/>
      <c r="J97" s="259"/>
      <c r="K97" s="218"/>
    </row>
    <row r="98" spans="1:11" ht="22.5" customHeight="1" x14ac:dyDescent="0.2">
      <c r="A98" s="187">
        <f t="shared" si="0"/>
        <v>1</v>
      </c>
      <c r="B98" s="187">
        <f t="shared" si="1"/>
        <v>4</v>
      </c>
      <c r="C98" s="257"/>
      <c r="D98" s="261" t="str">
        <f>IF(B98=1,"Mo",IF(B98=2,"Tue",IF(B98=3,"Wed",IF(B98=4,"Thu",IF(B98=5,"Fri",IF(B98=6,"Sat",IF(B98=7,"Sun","")))))))</f>
        <v>Thu</v>
      </c>
      <c r="E98" s="222">
        <f>+E92+1</f>
        <v>44553</v>
      </c>
      <c r="F98" s="223"/>
      <c r="G98" s="224"/>
      <c r="H98" s="233"/>
      <c r="I98" s="224"/>
      <c r="J98" s="262"/>
      <c r="K98" s="227"/>
    </row>
    <row r="99" spans="1:11" ht="22.5" customHeight="1" x14ac:dyDescent="0.2">
      <c r="C99" s="257"/>
      <c r="D99" s="261" t="str">
        <f>D98</f>
        <v>Thu</v>
      </c>
      <c r="E99" s="222">
        <f>E98</f>
        <v>44553</v>
      </c>
      <c r="F99" s="223"/>
      <c r="G99" s="224"/>
      <c r="H99" s="233"/>
      <c r="I99" s="224"/>
      <c r="J99" s="262"/>
      <c r="K99" s="227"/>
    </row>
    <row r="100" spans="1:11" ht="22.5" customHeight="1" x14ac:dyDescent="0.2">
      <c r="C100" s="257"/>
      <c r="D100" s="261" t="str">
        <f t="shared" ref="D100:E102" si="20">D99</f>
        <v>Thu</v>
      </c>
      <c r="E100" s="222">
        <f t="shared" si="20"/>
        <v>44553</v>
      </c>
      <c r="F100" s="223"/>
      <c r="G100" s="224"/>
      <c r="H100" s="233"/>
      <c r="I100" s="224"/>
      <c r="J100" s="262"/>
      <c r="K100" s="227"/>
    </row>
    <row r="101" spans="1:11" ht="22.5" customHeight="1" x14ac:dyDescent="0.2">
      <c r="C101" s="257"/>
      <c r="D101" s="261" t="str">
        <f t="shared" si="20"/>
        <v>Thu</v>
      </c>
      <c r="E101" s="222">
        <f t="shared" si="20"/>
        <v>44553</v>
      </c>
      <c r="F101" s="223"/>
      <c r="G101" s="224"/>
      <c r="H101" s="233"/>
      <c r="I101" s="224"/>
      <c r="J101" s="262"/>
      <c r="K101" s="227"/>
    </row>
    <row r="102" spans="1:11" ht="22.5" customHeight="1" x14ac:dyDescent="0.2">
      <c r="C102" s="257"/>
      <c r="D102" s="261" t="str">
        <f t="shared" si="20"/>
        <v>Thu</v>
      </c>
      <c r="E102" s="222">
        <f t="shared" si="20"/>
        <v>44553</v>
      </c>
      <c r="F102" s="223"/>
      <c r="G102" s="224"/>
      <c r="H102" s="233"/>
      <c r="I102" s="224"/>
      <c r="J102" s="262"/>
      <c r="K102" s="227"/>
    </row>
    <row r="103" spans="1:11" ht="22.5" customHeight="1" x14ac:dyDescent="0.2">
      <c r="A103" s="187">
        <f t="shared" si="0"/>
        <v>1</v>
      </c>
      <c r="B103" s="187">
        <f t="shared" si="1"/>
        <v>5</v>
      </c>
      <c r="C103" s="257"/>
      <c r="D103" s="258" t="str">
        <f>IF(B103=1,"Mo",IF(B103=2,"Tue",IF(B103=3,"Wed",IF(B103=4,"Thu",IF(B103=5,"Fri",IF(B103=6,"Sat",IF(B103=7,"Sun","")))))))</f>
        <v>Fri</v>
      </c>
      <c r="E103" s="213">
        <f>+E98+1</f>
        <v>44554</v>
      </c>
      <c r="F103" s="214"/>
      <c r="G103" s="215"/>
      <c r="H103" s="231"/>
      <c r="I103" s="215"/>
      <c r="J103" s="259"/>
      <c r="K103" s="218"/>
    </row>
    <row r="104" spans="1:11" ht="22.5" customHeight="1" x14ac:dyDescent="0.2">
      <c r="C104" s="257"/>
      <c r="D104" s="258" t="str">
        <f>D103</f>
        <v>Fri</v>
      </c>
      <c r="E104" s="213">
        <f>E103</f>
        <v>44554</v>
      </c>
      <c r="F104" s="214"/>
      <c r="G104" s="215"/>
      <c r="H104" s="231"/>
      <c r="I104" s="215"/>
      <c r="J104" s="259"/>
      <c r="K104" s="218"/>
    </row>
    <row r="105" spans="1:11" ht="22.5" customHeight="1" x14ac:dyDescent="0.2">
      <c r="C105" s="257"/>
      <c r="D105" s="258" t="str">
        <f t="shared" ref="D105:E107" si="21">D104</f>
        <v>Fri</v>
      </c>
      <c r="E105" s="213">
        <f t="shared" si="21"/>
        <v>44554</v>
      </c>
      <c r="F105" s="214"/>
      <c r="G105" s="215"/>
      <c r="H105" s="231"/>
      <c r="I105" s="215"/>
      <c r="J105" s="259"/>
      <c r="K105" s="218"/>
    </row>
    <row r="106" spans="1:11" ht="22.5" customHeight="1" x14ac:dyDescent="0.2">
      <c r="C106" s="257"/>
      <c r="D106" s="258" t="str">
        <f t="shared" si="21"/>
        <v>Fri</v>
      </c>
      <c r="E106" s="213">
        <f t="shared" si="21"/>
        <v>44554</v>
      </c>
      <c r="F106" s="214"/>
      <c r="G106" s="215"/>
      <c r="H106" s="231"/>
      <c r="I106" s="215"/>
      <c r="J106" s="259"/>
      <c r="K106" s="218"/>
    </row>
    <row r="107" spans="1:11" ht="22.5" customHeight="1" x14ac:dyDescent="0.2">
      <c r="C107" s="257"/>
      <c r="D107" s="258" t="str">
        <f t="shared" si="21"/>
        <v>Fri</v>
      </c>
      <c r="E107" s="213">
        <f t="shared" si="21"/>
        <v>44554</v>
      </c>
      <c r="F107" s="214"/>
      <c r="G107" s="215"/>
      <c r="H107" s="231"/>
      <c r="I107" s="215"/>
      <c r="J107" s="259"/>
      <c r="K107" s="218"/>
    </row>
    <row r="108" spans="1:11" ht="22.5" customHeight="1" x14ac:dyDescent="0.2">
      <c r="A108" s="187" t="str">
        <f t="shared" si="0"/>
        <v/>
      </c>
      <c r="B108" s="187">
        <f t="shared" si="1"/>
        <v>6</v>
      </c>
      <c r="C108" s="257"/>
      <c r="D108" s="261" t="str">
        <f t="shared" si="5"/>
        <v>Sat</v>
      </c>
      <c r="E108" s="222">
        <f t="shared" ref="E108" si="22">+E103+1</f>
        <v>44555</v>
      </c>
      <c r="F108" s="223"/>
      <c r="G108" s="224"/>
      <c r="H108" s="225"/>
      <c r="I108" s="224"/>
      <c r="J108" s="262"/>
      <c r="K108" s="227"/>
    </row>
    <row r="109" spans="1:11" s="263" customFormat="1" ht="22.5" customHeight="1" x14ac:dyDescent="0.2">
      <c r="A109" s="263" t="str">
        <f t="shared" si="0"/>
        <v/>
      </c>
      <c r="B109" s="263">
        <f t="shared" si="1"/>
        <v>7</v>
      </c>
      <c r="C109" s="264"/>
      <c r="D109" s="261" t="str">
        <f t="shared" si="5"/>
        <v>Sun</v>
      </c>
      <c r="E109" s="222">
        <f>+E108+1</f>
        <v>44556</v>
      </c>
      <c r="F109" s="223"/>
      <c r="G109" s="224"/>
      <c r="H109" s="225"/>
      <c r="I109" s="224"/>
      <c r="J109" s="262"/>
      <c r="K109" s="227"/>
    </row>
    <row r="110" spans="1:11" ht="22.5" customHeight="1" x14ac:dyDescent="0.2">
      <c r="A110" s="187">
        <f t="shared" si="0"/>
        <v>1</v>
      </c>
      <c r="B110" s="187">
        <f t="shared" si="1"/>
        <v>1</v>
      </c>
      <c r="C110" s="257"/>
      <c r="D110" s="258" t="str">
        <f t="shared" si="5"/>
        <v>Mo</v>
      </c>
      <c r="E110" s="213">
        <f>+E109+1</f>
        <v>44557</v>
      </c>
      <c r="F110" s="214"/>
      <c r="G110" s="215"/>
      <c r="H110" s="231"/>
      <c r="I110" s="215"/>
      <c r="J110" s="259"/>
      <c r="K110" s="218"/>
    </row>
    <row r="111" spans="1:11" ht="22.5" customHeight="1" x14ac:dyDescent="0.2">
      <c r="C111" s="257"/>
      <c r="D111" s="258" t="str">
        <f>D110</f>
        <v>Mo</v>
      </c>
      <c r="E111" s="213">
        <f>E110</f>
        <v>44557</v>
      </c>
      <c r="F111" s="214"/>
      <c r="G111" s="215"/>
      <c r="H111" s="231"/>
      <c r="I111" s="215"/>
      <c r="J111" s="259"/>
      <c r="K111" s="218"/>
    </row>
    <row r="112" spans="1:11" ht="22.5" customHeight="1" x14ac:dyDescent="0.2">
      <c r="C112" s="257"/>
      <c r="D112" s="258" t="str">
        <f t="shared" ref="D112:E114" si="23">D111</f>
        <v>Mo</v>
      </c>
      <c r="E112" s="213">
        <f t="shared" si="23"/>
        <v>44557</v>
      </c>
      <c r="F112" s="214"/>
      <c r="G112" s="215"/>
      <c r="H112" s="231"/>
      <c r="I112" s="215"/>
      <c r="J112" s="259"/>
      <c r="K112" s="218"/>
    </row>
    <row r="113" spans="1:11" ht="22.5" customHeight="1" x14ac:dyDescent="0.2">
      <c r="C113" s="257"/>
      <c r="D113" s="258" t="str">
        <f t="shared" si="23"/>
        <v>Mo</v>
      </c>
      <c r="E113" s="213">
        <f t="shared" si="23"/>
        <v>44557</v>
      </c>
      <c r="F113" s="214"/>
      <c r="G113" s="215"/>
      <c r="H113" s="231"/>
      <c r="I113" s="215"/>
      <c r="J113" s="259"/>
      <c r="K113" s="218"/>
    </row>
    <row r="114" spans="1:11" ht="22.5" customHeight="1" x14ac:dyDescent="0.2">
      <c r="C114" s="257"/>
      <c r="D114" s="258" t="str">
        <f t="shared" si="23"/>
        <v>Mo</v>
      </c>
      <c r="E114" s="213">
        <f t="shared" si="23"/>
        <v>44557</v>
      </c>
      <c r="F114" s="214"/>
      <c r="G114" s="215"/>
      <c r="H114" s="231"/>
      <c r="I114" s="215"/>
      <c r="J114" s="259"/>
      <c r="K114" s="218"/>
    </row>
    <row r="115" spans="1:11" ht="22.5" customHeight="1" x14ac:dyDescent="0.2">
      <c r="A115" s="187">
        <f t="shared" si="0"/>
        <v>1</v>
      </c>
      <c r="B115" s="187">
        <f t="shared" si="1"/>
        <v>2</v>
      </c>
      <c r="C115" s="257"/>
      <c r="D115" s="261" t="str">
        <f t="shared" si="5"/>
        <v>Tue</v>
      </c>
      <c r="E115" s="222">
        <f>+E110+1</f>
        <v>44558</v>
      </c>
      <c r="F115" s="223"/>
      <c r="G115" s="224"/>
      <c r="H115" s="232"/>
      <c r="I115" s="224"/>
      <c r="J115" s="262"/>
      <c r="K115" s="227"/>
    </row>
    <row r="116" spans="1:11" ht="22.5" customHeight="1" x14ac:dyDescent="0.2">
      <c r="C116" s="257"/>
      <c r="D116" s="261" t="str">
        <f>D115</f>
        <v>Tue</v>
      </c>
      <c r="E116" s="222">
        <f>E115</f>
        <v>44558</v>
      </c>
      <c r="F116" s="223"/>
      <c r="G116" s="224"/>
      <c r="H116" s="232"/>
      <c r="I116" s="224"/>
      <c r="J116" s="262"/>
      <c r="K116" s="227"/>
    </row>
    <row r="117" spans="1:11" ht="22.5" customHeight="1" x14ac:dyDescent="0.2">
      <c r="C117" s="257"/>
      <c r="D117" s="261" t="str">
        <f t="shared" ref="D117:E119" si="24">D116</f>
        <v>Tue</v>
      </c>
      <c r="E117" s="222">
        <f t="shared" si="24"/>
        <v>44558</v>
      </c>
      <c r="F117" s="223"/>
      <c r="G117" s="224"/>
      <c r="H117" s="232"/>
      <c r="I117" s="224"/>
      <c r="J117" s="262"/>
      <c r="K117" s="227"/>
    </row>
    <row r="118" spans="1:11" ht="22.5" customHeight="1" x14ac:dyDescent="0.2">
      <c r="C118" s="257"/>
      <c r="D118" s="261" t="str">
        <f t="shared" si="24"/>
        <v>Tue</v>
      </c>
      <c r="E118" s="222">
        <f t="shared" si="24"/>
        <v>44558</v>
      </c>
      <c r="F118" s="223"/>
      <c r="G118" s="224"/>
      <c r="H118" s="232"/>
      <c r="I118" s="224"/>
      <c r="J118" s="262"/>
      <c r="K118" s="227"/>
    </row>
    <row r="119" spans="1:11" ht="22.5" customHeight="1" x14ac:dyDescent="0.2">
      <c r="C119" s="257"/>
      <c r="D119" s="261" t="str">
        <f t="shared" si="24"/>
        <v>Tue</v>
      </c>
      <c r="E119" s="222">
        <f t="shared" si="24"/>
        <v>44558</v>
      </c>
      <c r="F119" s="223"/>
      <c r="G119" s="224"/>
      <c r="H119" s="232"/>
      <c r="I119" s="224"/>
      <c r="J119" s="262"/>
      <c r="K119" s="227"/>
    </row>
    <row r="120" spans="1:11" ht="22.5" customHeight="1" x14ac:dyDescent="0.2">
      <c r="A120" s="187">
        <f t="shared" si="0"/>
        <v>1</v>
      </c>
      <c r="B120" s="187">
        <f>WEEKDAY(E115+1,2)</f>
        <v>3</v>
      </c>
      <c r="C120" s="257"/>
      <c r="D120" s="258" t="str">
        <f>IF(B120=1,"Mo",IF(B120=2,"Tue",IF(B120=3,"Wed",IF(B120=4,"Thu",IF(B120=5,"Fri",IF(B120=6,"Sat",IF(B120=7,"Sun","")))))))</f>
        <v>Wed</v>
      </c>
      <c r="E120" s="213">
        <f>IF(MONTH(E115+1)&gt;MONTH(E115),"",E115+1)</f>
        <v>44559</v>
      </c>
      <c r="F120" s="214"/>
      <c r="G120" s="215"/>
      <c r="H120" s="231"/>
      <c r="I120" s="215"/>
      <c r="J120" s="259"/>
      <c r="K120" s="218"/>
    </row>
    <row r="121" spans="1:11" ht="22.5" customHeight="1" x14ac:dyDescent="0.2">
      <c r="C121" s="257"/>
      <c r="D121" s="258" t="str">
        <f>D120</f>
        <v>Wed</v>
      </c>
      <c r="E121" s="213">
        <f>E120</f>
        <v>44559</v>
      </c>
      <c r="F121" s="214"/>
      <c r="G121" s="215"/>
      <c r="H121" s="231"/>
      <c r="I121" s="215"/>
      <c r="J121" s="259"/>
      <c r="K121" s="218"/>
    </row>
    <row r="122" spans="1:11" ht="22.5" customHeight="1" x14ac:dyDescent="0.2">
      <c r="C122" s="257"/>
      <c r="D122" s="258" t="str">
        <f t="shared" ref="D122:E124" si="25">D121</f>
        <v>Wed</v>
      </c>
      <c r="E122" s="213">
        <f t="shared" si="25"/>
        <v>44559</v>
      </c>
      <c r="F122" s="214"/>
      <c r="G122" s="215"/>
      <c r="H122" s="231"/>
      <c r="I122" s="215"/>
      <c r="J122" s="259"/>
      <c r="K122" s="218"/>
    </row>
    <row r="123" spans="1:11" ht="22.5" customHeight="1" x14ac:dyDescent="0.2">
      <c r="C123" s="257"/>
      <c r="D123" s="258" t="str">
        <f t="shared" si="25"/>
        <v>Wed</v>
      </c>
      <c r="E123" s="213">
        <f t="shared" si="25"/>
        <v>44559</v>
      </c>
      <c r="F123" s="214"/>
      <c r="G123" s="215"/>
      <c r="H123" s="231"/>
      <c r="I123" s="215"/>
      <c r="J123" s="259"/>
      <c r="K123" s="218"/>
    </row>
    <row r="124" spans="1:11" ht="22.5" customHeight="1" x14ac:dyDescent="0.2">
      <c r="C124" s="257"/>
      <c r="D124" s="258" t="str">
        <f t="shared" si="25"/>
        <v>Wed</v>
      </c>
      <c r="E124" s="213">
        <f t="shared" si="25"/>
        <v>44559</v>
      </c>
      <c r="F124" s="214"/>
      <c r="G124" s="215"/>
      <c r="H124" s="231"/>
      <c r="I124" s="215"/>
      <c r="J124" s="259"/>
      <c r="K124" s="218"/>
    </row>
    <row r="125" spans="1:11" ht="22.5" customHeight="1" x14ac:dyDescent="0.2">
      <c r="A125" s="187">
        <f t="shared" si="0"/>
        <v>1</v>
      </c>
      <c r="B125" s="187">
        <v>3</v>
      </c>
      <c r="C125" s="257"/>
      <c r="D125" s="261" t="str">
        <f>IF(B98=1,"Mo",IF(B98=2,"Tue",IF(B98=3,"Wed",IF(B98=4,"Thu",IF(B98=5,"Fri",IF(B98=6,"Sat",IF(B98=7,"Sun","")))))))</f>
        <v>Thu</v>
      </c>
      <c r="E125" s="222">
        <f>IF(MONTH(E120+1)&gt;MONTH(E120),"",E120+1)</f>
        <v>44560</v>
      </c>
      <c r="F125" s="223"/>
      <c r="G125" s="224"/>
      <c r="H125" s="233"/>
      <c r="I125" s="224"/>
      <c r="J125" s="262"/>
      <c r="K125" s="227"/>
    </row>
    <row r="126" spans="1:11" ht="22.5" customHeight="1" x14ac:dyDescent="0.2">
      <c r="C126" s="257"/>
      <c r="D126" s="272" t="str">
        <f>D125</f>
        <v>Thu</v>
      </c>
      <c r="E126" s="273">
        <f>E125</f>
        <v>44560</v>
      </c>
      <c r="F126" s="274"/>
      <c r="G126" s="275"/>
      <c r="H126" s="276"/>
      <c r="I126" s="275"/>
      <c r="J126" s="277"/>
      <c r="K126" s="227"/>
    </row>
    <row r="127" spans="1:11" ht="22.5" customHeight="1" x14ac:dyDescent="0.2">
      <c r="C127" s="257"/>
      <c r="D127" s="272" t="str">
        <f t="shared" ref="D127:E129" si="26">D126</f>
        <v>Thu</v>
      </c>
      <c r="E127" s="273">
        <f t="shared" si="26"/>
        <v>44560</v>
      </c>
      <c r="F127" s="274"/>
      <c r="G127" s="275"/>
      <c r="H127" s="276"/>
      <c r="I127" s="275"/>
      <c r="J127" s="277"/>
      <c r="K127" s="227"/>
    </row>
    <row r="128" spans="1:11" ht="21.75" customHeight="1" x14ac:dyDescent="0.2">
      <c r="C128" s="257"/>
      <c r="D128" s="272" t="str">
        <f t="shared" si="26"/>
        <v>Thu</v>
      </c>
      <c r="E128" s="273">
        <f t="shared" si="26"/>
        <v>44560</v>
      </c>
      <c r="F128" s="274"/>
      <c r="G128" s="275"/>
      <c r="H128" s="276"/>
      <c r="I128" s="275"/>
      <c r="J128" s="277"/>
      <c r="K128" s="227"/>
    </row>
    <row r="129" spans="3:11" ht="21.75" customHeight="1" x14ac:dyDescent="0.2">
      <c r="C129" s="271"/>
      <c r="D129" s="272" t="str">
        <f t="shared" si="26"/>
        <v>Thu</v>
      </c>
      <c r="E129" s="273">
        <f t="shared" si="26"/>
        <v>44560</v>
      </c>
      <c r="F129" s="274"/>
      <c r="G129" s="275"/>
      <c r="H129" s="276"/>
      <c r="I129" s="275"/>
      <c r="J129" s="277"/>
      <c r="K129" s="227"/>
    </row>
    <row r="130" spans="3:11" ht="21.75" customHeight="1" x14ac:dyDescent="0.2">
      <c r="C130" s="271"/>
      <c r="D130" s="265" t="str">
        <f>IF(B103=1,"Mo",IF(B103=2,"Tue",IF(B103=3,"Wed",IF(B103=4,"Thu",IF(B103=5,"Fri",IF(B103=6,"Sat",IF(B103=7,"Sun","")))))))</f>
        <v>Fri</v>
      </c>
      <c r="E130" s="266">
        <f>IF(MONTH(E125+1)&gt;MONTH(E125),"",E125+1)</f>
        <v>44561</v>
      </c>
      <c r="F130" s="267"/>
      <c r="G130" s="268"/>
      <c r="H130" s="269"/>
      <c r="I130" s="268"/>
      <c r="J130" s="270"/>
      <c r="K130" s="218"/>
    </row>
    <row r="131" spans="3:11" ht="21.75" customHeight="1" x14ac:dyDescent="0.2">
      <c r="C131" s="271"/>
      <c r="D131" s="265" t="str">
        <f>D130</f>
        <v>Fri</v>
      </c>
      <c r="E131" s="266">
        <f>E130</f>
        <v>44561</v>
      </c>
      <c r="F131" s="267"/>
      <c r="G131" s="268"/>
      <c r="H131" s="269"/>
      <c r="I131" s="268"/>
      <c r="J131" s="270"/>
      <c r="K131" s="218"/>
    </row>
    <row r="132" spans="3:11" ht="21.75" customHeight="1" x14ac:dyDescent="0.2">
      <c r="C132" s="271"/>
      <c r="D132" s="265" t="str">
        <f t="shared" ref="D132:E134" si="27">D131</f>
        <v>Fri</v>
      </c>
      <c r="E132" s="266">
        <f t="shared" si="27"/>
        <v>44561</v>
      </c>
      <c r="F132" s="267"/>
      <c r="G132" s="268"/>
      <c r="H132" s="269"/>
      <c r="I132" s="268"/>
      <c r="J132" s="270"/>
      <c r="K132" s="218"/>
    </row>
    <row r="133" spans="3:11" ht="21.75" customHeight="1" x14ac:dyDescent="0.2">
      <c r="C133" s="271"/>
      <c r="D133" s="265" t="str">
        <f t="shared" si="27"/>
        <v>Fri</v>
      </c>
      <c r="E133" s="266">
        <f t="shared" si="27"/>
        <v>44561</v>
      </c>
      <c r="F133" s="267"/>
      <c r="G133" s="268"/>
      <c r="H133" s="269"/>
      <c r="I133" s="268"/>
      <c r="J133" s="270"/>
      <c r="K133" s="218"/>
    </row>
    <row r="134" spans="3:11" ht="21.75" customHeight="1" thickBot="1" x14ac:dyDescent="0.25">
      <c r="C134" s="301"/>
      <c r="D134" s="298" t="str">
        <f t="shared" si="27"/>
        <v>Fri</v>
      </c>
      <c r="E134" s="236">
        <f t="shared" si="27"/>
        <v>44561</v>
      </c>
      <c r="F134" s="237"/>
      <c r="G134" s="238"/>
      <c r="H134" s="299"/>
      <c r="I134" s="238"/>
      <c r="J134" s="300"/>
      <c r="K134" s="241"/>
    </row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02"/>
  <sheetViews>
    <sheetView showGridLines="0" topLeftCell="D11" zoomScale="90" zoomScaleNormal="90" workbookViewId="0">
      <selection activeCell="H19" sqref="H1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7109375" style="8" customWidth="1"/>
    <col min="12" max="16384" width="11.42578125" style="8"/>
  </cols>
  <sheetData>
    <row r="1" spans="1:11" ht="51.75" customHeight="1" thickBot="1" x14ac:dyDescent="0.25">
      <c r="D1" s="184" t="s">
        <v>5</v>
      </c>
      <c r="E1" s="185"/>
      <c r="F1" s="185"/>
      <c r="G1" s="185"/>
      <c r="H1" s="185"/>
      <c r="I1" s="185"/>
      <c r="J1" s="185"/>
      <c r="K1" s="18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182" t="s">
        <v>8</v>
      </c>
      <c r="E4" s="183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SUM(J10:J68)</f>
        <v>160</v>
      </c>
      <c r="J8" s="25">
        <f>I8/8</f>
        <v>20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7" t="s">
        <v>6</v>
      </c>
      <c r="H10" s="30" t="s">
        <v>3</v>
      </c>
      <c r="I10" s="96" t="s">
        <v>1</v>
      </c>
      <c r="J10" s="30" t="s">
        <v>2</v>
      </c>
      <c r="K10" s="83" t="s">
        <v>47</v>
      </c>
    </row>
    <row r="11" spans="1:11" ht="22.5" customHeight="1" x14ac:dyDescent="0.2">
      <c r="A11" s="31">
        <f t="shared" ref="A11:A53" si="0">IF(OR(C11="f",C11="u",C11="F",C11="U"),"",IF(OR(B11=1,B11=2,B11=3,B11=4,B11=5),1,""))</f>
        <v>1</v>
      </c>
      <c r="B11" s="8">
        <f t="shared" ref="B11:B49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 t="s">
        <v>78</v>
      </c>
      <c r="G11" s="36">
        <v>9003</v>
      </c>
      <c r="H11" s="43" t="s">
        <v>79</v>
      </c>
      <c r="I11" s="97" t="s">
        <v>80</v>
      </c>
      <c r="J11" s="38">
        <v>8</v>
      </c>
      <c r="K11" s="101" t="s">
        <v>57</v>
      </c>
    </row>
    <row r="12" spans="1:11" ht="22.5" customHeight="1" x14ac:dyDescent="0.2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97"/>
      <c r="J12" s="38"/>
      <c r="K12" s="90"/>
    </row>
    <row r="13" spans="1:11" ht="22.5" customHeight="1" x14ac:dyDescent="0.2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46" si="2">+E12+1</f>
        <v>44199</v>
      </c>
      <c r="F13" s="35"/>
      <c r="G13" s="36"/>
      <c r="H13" s="37"/>
      <c r="I13" s="97"/>
      <c r="J13" s="38"/>
      <c r="K13" s="90"/>
    </row>
    <row r="14" spans="1:11" ht="22.5" customHeight="1" x14ac:dyDescent="0.2">
      <c r="A14" s="31">
        <f t="shared" si="0"/>
        <v>1</v>
      </c>
      <c r="B14" s="8">
        <f t="shared" si="1"/>
        <v>1</v>
      </c>
      <c r="C14" s="40"/>
      <c r="D14" s="33" t="str">
        <f t="shared" ref="D14:D53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82</v>
      </c>
      <c r="G14" s="36">
        <v>9003</v>
      </c>
      <c r="H14" s="43" t="s">
        <v>81</v>
      </c>
      <c r="I14" s="97" t="s">
        <v>80</v>
      </c>
      <c r="J14" s="38">
        <v>8</v>
      </c>
      <c r="K14" s="101" t="s">
        <v>51</v>
      </c>
    </row>
    <row r="15" spans="1:11" ht="22.5" customHeight="1" x14ac:dyDescent="0.2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46" t="s">
        <v>84</v>
      </c>
      <c r="G15" s="47">
        <v>9003</v>
      </c>
      <c r="H15" s="48" t="s">
        <v>83</v>
      </c>
      <c r="I15" s="98"/>
      <c r="J15" s="49"/>
      <c r="K15" s="103" t="s">
        <v>57</v>
      </c>
    </row>
    <row r="16" spans="1:11" ht="22.5" customHeight="1" x14ac:dyDescent="0.2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44202</v>
      </c>
      <c r="F16" s="35"/>
      <c r="G16" s="36">
        <v>9004</v>
      </c>
      <c r="H16" s="100" t="s">
        <v>85</v>
      </c>
      <c r="I16" s="97" t="s">
        <v>80</v>
      </c>
      <c r="J16" s="38">
        <v>4</v>
      </c>
      <c r="K16" s="101" t="s">
        <v>57</v>
      </c>
    </row>
    <row r="17" spans="1:11" ht="22.5" customHeight="1" x14ac:dyDescent="0.2">
      <c r="A17" s="31"/>
      <c r="C17" s="40"/>
      <c r="D17" s="33" t="str">
        <f>D16</f>
        <v>Wed</v>
      </c>
      <c r="E17" s="34">
        <f>E16</f>
        <v>44202</v>
      </c>
      <c r="F17" s="35"/>
      <c r="G17" s="36">
        <v>9004</v>
      </c>
      <c r="H17" s="100" t="s">
        <v>86</v>
      </c>
      <c r="I17" s="97" t="s">
        <v>80</v>
      </c>
      <c r="J17" s="38">
        <v>4</v>
      </c>
      <c r="K17" s="101" t="s">
        <v>57</v>
      </c>
    </row>
    <row r="18" spans="1:11" ht="22.5" customHeight="1" x14ac:dyDescent="0.2">
      <c r="A18" s="31">
        <f t="shared" si="0"/>
        <v>1</v>
      </c>
      <c r="B18" s="8">
        <f t="shared" si="1"/>
        <v>4</v>
      </c>
      <c r="C18" s="40"/>
      <c r="D18" s="44" t="str">
        <f t="shared" si="3"/>
        <v>Thu</v>
      </c>
      <c r="E18" s="45">
        <f>+E16+1</f>
        <v>44203</v>
      </c>
      <c r="F18" s="46" t="s">
        <v>126</v>
      </c>
      <c r="G18" s="47">
        <v>9003</v>
      </c>
      <c r="H18" s="48" t="s">
        <v>87</v>
      </c>
      <c r="I18" s="98" t="s">
        <v>80</v>
      </c>
      <c r="J18" s="49">
        <v>2</v>
      </c>
      <c r="K18" s="103" t="s">
        <v>57</v>
      </c>
    </row>
    <row r="19" spans="1:11" ht="22.5" customHeight="1" x14ac:dyDescent="0.2">
      <c r="A19" s="31"/>
      <c r="C19" s="40"/>
      <c r="D19" s="44" t="str">
        <f>D18</f>
        <v>Thu</v>
      </c>
      <c r="E19" s="45">
        <f>E18</f>
        <v>44203</v>
      </c>
      <c r="F19" s="46" t="s">
        <v>88</v>
      </c>
      <c r="G19" s="47">
        <v>9003</v>
      </c>
      <c r="H19" s="48" t="s">
        <v>89</v>
      </c>
      <c r="I19" s="98" t="s">
        <v>80</v>
      </c>
      <c r="J19" s="49">
        <v>6</v>
      </c>
      <c r="K19" s="103" t="s">
        <v>57</v>
      </c>
    </row>
    <row r="20" spans="1:11" ht="22.5" customHeight="1" x14ac:dyDescent="0.2">
      <c r="A20" s="31">
        <f t="shared" si="0"/>
        <v>1</v>
      </c>
      <c r="B20" s="8">
        <f t="shared" si="1"/>
        <v>5</v>
      </c>
      <c r="C20" s="40"/>
      <c r="D20" s="33" t="str">
        <f>IF(B20=1,"Mo",IF(B20=2,"Tue",IF(B20=3,"Wed",IF(B20=4,"Thu",IF(B20=5,"Fri",IF(B20=6,"Sat",IF(B20=7,"Sun","")))))))</f>
        <v>Fri</v>
      </c>
      <c r="E20" s="34">
        <f>+E18+1</f>
        <v>44204</v>
      </c>
      <c r="F20" s="35" t="s">
        <v>82</v>
      </c>
      <c r="G20" s="36">
        <v>9003</v>
      </c>
      <c r="H20" s="43" t="s">
        <v>81</v>
      </c>
      <c r="I20" s="97" t="s">
        <v>80</v>
      </c>
      <c r="J20" s="38">
        <v>4</v>
      </c>
      <c r="K20" s="101" t="s">
        <v>51</v>
      </c>
    </row>
    <row r="21" spans="1:11" ht="22.5" customHeight="1" x14ac:dyDescent="0.2">
      <c r="A21" s="31"/>
      <c r="C21" s="40"/>
      <c r="D21" s="33" t="str">
        <f t="shared" ref="D21:E21" si="4">D20</f>
        <v>Fri</v>
      </c>
      <c r="E21" s="34">
        <f t="shared" si="4"/>
        <v>44204</v>
      </c>
      <c r="F21" s="35" t="s">
        <v>90</v>
      </c>
      <c r="G21" s="36">
        <v>9003</v>
      </c>
      <c r="H21" s="43" t="s">
        <v>91</v>
      </c>
      <c r="I21" s="97" t="s">
        <v>80</v>
      </c>
      <c r="J21" s="38">
        <v>4</v>
      </c>
      <c r="K21" s="101" t="s">
        <v>57</v>
      </c>
    </row>
    <row r="22" spans="1:11" ht="22.5" customHeight="1" x14ac:dyDescent="0.2">
      <c r="A22" s="31" t="str">
        <f t="shared" si="0"/>
        <v/>
      </c>
      <c r="B22" s="8">
        <f t="shared" si="1"/>
        <v>6</v>
      </c>
      <c r="C22" s="40"/>
      <c r="D22" s="33" t="str">
        <f>IF(B22=1,"Mo",IF(B22=2,"Tue",IF(B22=3,"Wed",IF(B22=4,"Thu",IF(B22=5,"Fri",IF(B22=6,"Sat",IF(B22=7,"Sun","")))))))</f>
        <v>Sat</v>
      </c>
      <c r="E22" s="34">
        <f>+E20+1</f>
        <v>44205</v>
      </c>
      <c r="F22" s="35"/>
      <c r="G22" s="36"/>
      <c r="H22" s="43"/>
      <c r="I22" s="97"/>
      <c r="J22" s="38"/>
      <c r="K22" s="90"/>
    </row>
    <row r="23" spans="1:11" ht="22.5" customHeight="1" x14ac:dyDescent="0.2">
      <c r="A23" s="31" t="str">
        <f t="shared" si="0"/>
        <v/>
      </c>
      <c r="B23" s="8">
        <f t="shared" si="1"/>
        <v>7</v>
      </c>
      <c r="C23" s="40"/>
      <c r="D23" s="33" t="str">
        <f>IF(B23=1,"Mo",IF(B23=2,"Tue",IF(B23=3,"Wed",IF(B23=4,"Thu",IF(B23=5,"Fri",IF(B23=6,"Sat",IF(B23=7,"Sun","")))))))</f>
        <v>Sun</v>
      </c>
      <c r="E23" s="34">
        <f t="shared" si="2"/>
        <v>44206</v>
      </c>
      <c r="F23" s="35"/>
      <c r="G23" s="36"/>
      <c r="H23" s="37"/>
      <c r="I23" s="97"/>
      <c r="J23" s="38"/>
      <c r="K23" s="90"/>
    </row>
    <row r="24" spans="1:11" ht="22.5" customHeight="1" x14ac:dyDescent="0.2">
      <c r="A24" s="31">
        <f t="shared" si="0"/>
        <v>1</v>
      </c>
      <c r="B24" s="8">
        <f t="shared" si="1"/>
        <v>1</v>
      </c>
      <c r="C24" s="40"/>
      <c r="D24" s="33" t="str">
        <f t="shared" si="3"/>
        <v>Mo</v>
      </c>
      <c r="E24" s="34">
        <f t="shared" si="2"/>
        <v>44207</v>
      </c>
      <c r="F24" s="35"/>
      <c r="G24" s="36">
        <v>9004</v>
      </c>
      <c r="H24" s="100" t="s">
        <v>86</v>
      </c>
      <c r="I24" s="97" t="s">
        <v>80</v>
      </c>
      <c r="J24" s="38">
        <v>8</v>
      </c>
      <c r="K24" s="101" t="s">
        <v>57</v>
      </c>
    </row>
    <row r="25" spans="1:11" ht="22.5" customHeight="1" x14ac:dyDescent="0.2">
      <c r="A25" s="31">
        <f t="shared" si="0"/>
        <v>1</v>
      </c>
      <c r="B25" s="8">
        <f t="shared" si="1"/>
        <v>2</v>
      </c>
      <c r="C25" s="40"/>
      <c r="D25" s="44" t="str">
        <f t="shared" si="3"/>
        <v>Tue</v>
      </c>
      <c r="E25" s="45">
        <f>+E24+1</f>
        <v>44208</v>
      </c>
      <c r="F25" s="46"/>
      <c r="G25" s="47">
        <v>9004</v>
      </c>
      <c r="H25" s="102" t="s">
        <v>92</v>
      </c>
      <c r="I25" s="98" t="s">
        <v>80</v>
      </c>
      <c r="J25" s="49">
        <v>4</v>
      </c>
      <c r="K25" s="103" t="s">
        <v>57</v>
      </c>
    </row>
    <row r="26" spans="1:11" ht="22.5" customHeight="1" x14ac:dyDescent="0.2">
      <c r="A26" s="31"/>
      <c r="C26" s="40"/>
      <c r="D26" s="44" t="str">
        <f t="shared" ref="D26:E27" si="5">D25</f>
        <v>Tue</v>
      </c>
      <c r="E26" s="45">
        <f t="shared" si="5"/>
        <v>44208</v>
      </c>
      <c r="F26" s="46"/>
      <c r="G26" s="47">
        <v>9004</v>
      </c>
      <c r="H26" s="102" t="s">
        <v>93</v>
      </c>
      <c r="I26" s="98" t="s">
        <v>80</v>
      </c>
      <c r="J26" s="49">
        <v>2</v>
      </c>
      <c r="K26" s="103" t="s">
        <v>57</v>
      </c>
    </row>
    <row r="27" spans="1:11" ht="22.5" customHeight="1" x14ac:dyDescent="0.2">
      <c r="A27" s="31"/>
      <c r="C27" s="40"/>
      <c r="D27" s="44" t="str">
        <f t="shared" si="5"/>
        <v>Tue</v>
      </c>
      <c r="E27" s="45">
        <f t="shared" si="5"/>
        <v>44208</v>
      </c>
      <c r="F27" s="46"/>
      <c r="G27" s="47">
        <v>9004</v>
      </c>
      <c r="H27" s="102" t="s">
        <v>86</v>
      </c>
      <c r="I27" s="98" t="s">
        <v>80</v>
      </c>
      <c r="J27" s="49">
        <v>2</v>
      </c>
      <c r="K27" s="103" t="s">
        <v>57</v>
      </c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3"/>
        <v>Wed</v>
      </c>
      <c r="E28" s="34">
        <f>+E25+1</f>
        <v>44209</v>
      </c>
      <c r="F28" s="35" t="s">
        <v>95</v>
      </c>
      <c r="G28" s="36">
        <v>9003</v>
      </c>
      <c r="H28" s="43" t="s">
        <v>94</v>
      </c>
      <c r="I28" s="97" t="s">
        <v>80</v>
      </c>
      <c r="J28" s="38">
        <v>8</v>
      </c>
      <c r="K28" s="101" t="s">
        <v>57</v>
      </c>
    </row>
    <row r="29" spans="1:11" ht="22.5" customHeight="1" x14ac:dyDescent="0.2">
      <c r="A29" s="31">
        <f t="shared" si="0"/>
        <v>1</v>
      </c>
      <c r="B29" s="8">
        <f t="shared" si="1"/>
        <v>4</v>
      </c>
      <c r="C29" s="40"/>
      <c r="D29" s="44" t="str">
        <f t="shared" si="3"/>
        <v>Thu</v>
      </c>
      <c r="E29" s="45">
        <f>+E28+1</f>
        <v>44210</v>
      </c>
      <c r="F29" s="46" t="s">
        <v>82</v>
      </c>
      <c r="G29" s="47">
        <v>9003</v>
      </c>
      <c r="H29" s="48" t="s">
        <v>81</v>
      </c>
      <c r="I29" s="98" t="s">
        <v>80</v>
      </c>
      <c r="J29" s="49">
        <v>8</v>
      </c>
      <c r="K29" s="103" t="s">
        <v>51</v>
      </c>
    </row>
    <row r="30" spans="1:11" ht="22.5" customHeight="1" x14ac:dyDescent="0.2">
      <c r="A30" s="31">
        <f t="shared" si="0"/>
        <v>1</v>
      </c>
      <c r="B30" s="8">
        <f t="shared" si="1"/>
        <v>5</v>
      </c>
      <c r="C30" s="40"/>
      <c r="D30" s="33" t="str">
        <f t="shared" si="3"/>
        <v>Fri</v>
      </c>
      <c r="E30" s="34">
        <f>+E29+1</f>
        <v>44211</v>
      </c>
      <c r="F30" s="35"/>
      <c r="G30" s="36">
        <v>9004</v>
      </c>
      <c r="H30" s="100" t="s">
        <v>86</v>
      </c>
      <c r="I30" s="97" t="s">
        <v>80</v>
      </c>
      <c r="J30" s="38">
        <v>4</v>
      </c>
      <c r="K30" s="101" t="s">
        <v>57</v>
      </c>
    </row>
    <row r="31" spans="1:11" ht="22.5" customHeight="1" x14ac:dyDescent="0.2">
      <c r="A31" s="31"/>
      <c r="C31" s="40"/>
      <c r="D31" s="33" t="str">
        <f>D30</f>
        <v>Fri</v>
      </c>
      <c r="E31" s="34">
        <f>E30</f>
        <v>44211</v>
      </c>
      <c r="F31" s="35" t="s">
        <v>84</v>
      </c>
      <c r="G31" s="36">
        <v>9003</v>
      </c>
      <c r="H31" s="43" t="s">
        <v>83</v>
      </c>
      <c r="I31" s="97" t="s">
        <v>80</v>
      </c>
      <c r="J31" s="38">
        <v>4</v>
      </c>
      <c r="K31" s="101" t="s">
        <v>57</v>
      </c>
    </row>
    <row r="32" spans="1:11" ht="22.5" customHeight="1" x14ac:dyDescent="0.2">
      <c r="A32" s="31" t="str">
        <f t="shared" si="0"/>
        <v/>
      </c>
      <c r="B32" s="8">
        <f t="shared" si="1"/>
        <v>6</v>
      </c>
      <c r="C32" s="40"/>
      <c r="D32" s="33" t="str">
        <f t="shared" si="3"/>
        <v>Sat</v>
      </c>
      <c r="E32" s="34">
        <f>+E30+1</f>
        <v>44212</v>
      </c>
      <c r="F32" s="35"/>
      <c r="G32" s="36"/>
      <c r="H32" s="43"/>
      <c r="I32" s="97"/>
      <c r="J32" s="38"/>
      <c r="K32" s="90"/>
    </row>
    <row r="33" spans="1:11" ht="22.5" customHeight="1" x14ac:dyDescent="0.2">
      <c r="A33" s="31" t="str">
        <f t="shared" si="0"/>
        <v/>
      </c>
      <c r="B33" s="8">
        <f t="shared" si="1"/>
        <v>7</v>
      </c>
      <c r="C33" s="40"/>
      <c r="D33" s="33" t="str">
        <f t="shared" si="3"/>
        <v>Sun</v>
      </c>
      <c r="E33" s="34">
        <f t="shared" si="2"/>
        <v>44213</v>
      </c>
      <c r="F33" s="35"/>
      <c r="G33" s="36"/>
      <c r="H33" s="43"/>
      <c r="I33" s="97"/>
      <c r="J33" s="38"/>
      <c r="K33" s="90"/>
    </row>
    <row r="34" spans="1:11" ht="22.5" customHeight="1" x14ac:dyDescent="0.2">
      <c r="A34" s="31">
        <f t="shared" si="0"/>
        <v>1</v>
      </c>
      <c r="B34" s="8">
        <f t="shared" si="1"/>
        <v>1</v>
      </c>
      <c r="C34" s="40"/>
      <c r="D34" s="33" t="str">
        <f t="shared" si="3"/>
        <v>Mo</v>
      </c>
      <c r="E34" s="34">
        <f t="shared" si="2"/>
        <v>44214</v>
      </c>
      <c r="F34" s="35" t="s">
        <v>88</v>
      </c>
      <c r="G34" s="36">
        <v>9003</v>
      </c>
      <c r="H34" s="43" t="s">
        <v>89</v>
      </c>
      <c r="I34" s="97" t="s">
        <v>80</v>
      </c>
      <c r="J34" s="38">
        <v>4</v>
      </c>
      <c r="K34" s="101" t="s">
        <v>57</v>
      </c>
    </row>
    <row r="35" spans="1:11" ht="22.5" customHeight="1" x14ac:dyDescent="0.2">
      <c r="A35" s="31"/>
      <c r="C35" s="40"/>
      <c r="D35" s="33" t="str">
        <f>D34</f>
        <v>Mo</v>
      </c>
      <c r="E35" s="34">
        <f>E34</f>
        <v>44214</v>
      </c>
      <c r="F35" s="35" t="s">
        <v>84</v>
      </c>
      <c r="G35" s="36">
        <v>9003</v>
      </c>
      <c r="H35" s="43" t="s">
        <v>83</v>
      </c>
      <c r="I35" s="97" t="s">
        <v>80</v>
      </c>
      <c r="J35" s="38">
        <v>4</v>
      </c>
      <c r="K35" s="101" t="s">
        <v>57</v>
      </c>
    </row>
    <row r="36" spans="1:11" ht="22.5" customHeight="1" x14ac:dyDescent="0.2">
      <c r="A36" s="31">
        <f t="shared" si="0"/>
        <v>1</v>
      </c>
      <c r="B36" s="8">
        <f t="shared" si="1"/>
        <v>2</v>
      </c>
      <c r="C36" s="40"/>
      <c r="D36" s="44" t="str">
        <f t="shared" si="3"/>
        <v>Tue</v>
      </c>
      <c r="E36" s="45">
        <f>+E34+1</f>
        <v>44215</v>
      </c>
      <c r="F36" s="46" t="s">
        <v>95</v>
      </c>
      <c r="G36" s="47">
        <v>9003</v>
      </c>
      <c r="H36" s="48" t="s">
        <v>94</v>
      </c>
      <c r="I36" s="98" t="s">
        <v>80</v>
      </c>
      <c r="J36" s="49">
        <v>8</v>
      </c>
      <c r="K36" s="103" t="s">
        <v>57</v>
      </c>
    </row>
    <row r="37" spans="1:11" ht="22.5" customHeight="1" x14ac:dyDescent="0.2">
      <c r="A37" s="31">
        <f t="shared" si="0"/>
        <v>1</v>
      </c>
      <c r="B37" s="8">
        <f t="shared" si="1"/>
        <v>3</v>
      </c>
      <c r="C37" s="40"/>
      <c r="D37" s="33" t="str">
        <f t="shared" si="3"/>
        <v>Wed</v>
      </c>
      <c r="E37" s="34">
        <f>+E36+1</f>
        <v>44216</v>
      </c>
      <c r="F37" s="35" t="s">
        <v>95</v>
      </c>
      <c r="G37" s="36">
        <v>9003</v>
      </c>
      <c r="H37" s="43" t="s">
        <v>94</v>
      </c>
      <c r="I37" s="97" t="s">
        <v>80</v>
      </c>
      <c r="J37" s="38">
        <v>4</v>
      </c>
      <c r="K37" s="101" t="s">
        <v>57</v>
      </c>
    </row>
    <row r="38" spans="1:11" ht="22.5" customHeight="1" x14ac:dyDescent="0.2">
      <c r="A38" s="31"/>
      <c r="C38" s="40"/>
      <c r="D38" s="33" t="str">
        <f>D37</f>
        <v>Wed</v>
      </c>
      <c r="E38" s="34">
        <f>E37</f>
        <v>44216</v>
      </c>
      <c r="F38" s="35" t="s">
        <v>82</v>
      </c>
      <c r="G38" s="36">
        <v>9003</v>
      </c>
      <c r="H38" s="43" t="s">
        <v>81</v>
      </c>
      <c r="I38" s="97" t="s">
        <v>80</v>
      </c>
      <c r="J38" s="38">
        <v>2</v>
      </c>
      <c r="K38" s="101" t="s">
        <v>51</v>
      </c>
    </row>
    <row r="39" spans="1:11" ht="22.5" customHeight="1" x14ac:dyDescent="0.2">
      <c r="A39" s="31"/>
      <c r="C39" s="40"/>
      <c r="D39" s="33" t="str">
        <f t="shared" ref="D39" si="6">D38</f>
        <v>Wed</v>
      </c>
      <c r="E39" s="34">
        <f t="shared" ref="E39" si="7">E38</f>
        <v>44216</v>
      </c>
      <c r="F39" s="35"/>
      <c r="G39" s="36">
        <v>9004</v>
      </c>
      <c r="H39" s="43" t="s">
        <v>86</v>
      </c>
      <c r="I39" s="97" t="s">
        <v>80</v>
      </c>
      <c r="J39" s="38">
        <v>2</v>
      </c>
      <c r="K39" s="101" t="s">
        <v>57</v>
      </c>
    </row>
    <row r="40" spans="1:11" ht="22.5" customHeight="1" x14ac:dyDescent="0.2">
      <c r="A40" s="31">
        <f t="shared" si="0"/>
        <v>1</v>
      </c>
      <c r="B40" s="8">
        <f t="shared" si="1"/>
        <v>4</v>
      </c>
      <c r="C40" s="40"/>
      <c r="D40" s="44" t="str">
        <f t="shared" si="3"/>
        <v>Thu</v>
      </c>
      <c r="E40" s="45">
        <f>+E37+1</f>
        <v>44217</v>
      </c>
      <c r="F40" s="46" t="s">
        <v>95</v>
      </c>
      <c r="G40" s="47">
        <v>9003</v>
      </c>
      <c r="H40" s="48" t="s">
        <v>94</v>
      </c>
      <c r="I40" s="98" t="s">
        <v>80</v>
      </c>
      <c r="J40" s="49">
        <v>8</v>
      </c>
      <c r="K40" s="103" t="s">
        <v>57</v>
      </c>
    </row>
    <row r="41" spans="1:11" ht="22.5" customHeight="1" x14ac:dyDescent="0.2">
      <c r="A41" s="31">
        <f t="shared" si="0"/>
        <v>1</v>
      </c>
      <c r="B41" s="8">
        <f t="shared" si="1"/>
        <v>5</v>
      </c>
      <c r="C41" s="40"/>
      <c r="D41" s="33" t="str">
        <f t="shared" si="3"/>
        <v>Fri</v>
      </c>
      <c r="E41" s="34">
        <f>+E40+1</f>
        <v>44218</v>
      </c>
      <c r="F41" s="35" t="s">
        <v>95</v>
      </c>
      <c r="G41" s="36">
        <v>9003</v>
      </c>
      <c r="H41" s="43" t="s">
        <v>94</v>
      </c>
      <c r="I41" s="97" t="s">
        <v>80</v>
      </c>
      <c r="J41" s="38">
        <v>4</v>
      </c>
      <c r="K41" s="101" t="s">
        <v>57</v>
      </c>
    </row>
    <row r="42" spans="1:11" ht="22.5" customHeight="1" x14ac:dyDescent="0.2">
      <c r="A42" s="31"/>
      <c r="C42" s="40"/>
      <c r="D42" s="33" t="str">
        <f>D41</f>
        <v>Fri</v>
      </c>
      <c r="E42" s="34">
        <f>E41</f>
        <v>44218</v>
      </c>
      <c r="F42" s="35"/>
      <c r="G42" s="36">
        <v>9004</v>
      </c>
      <c r="H42" s="43" t="s">
        <v>86</v>
      </c>
      <c r="I42" s="97" t="s">
        <v>80</v>
      </c>
      <c r="J42" s="38">
        <v>2</v>
      </c>
      <c r="K42" s="101" t="s">
        <v>57</v>
      </c>
    </row>
    <row r="43" spans="1:11" ht="22.5" customHeight="1" x14ac:dyDescent="0.2">
      <c r="A43" s="31"/>
      <c r="C43" s="40"/>
      <c r="D43" s="33" t="str">
        <f t="shared" ref="D43" si="8">D42</f>
        <v>Fri</v>
      </c>
      <c r="E43" s="34">
        <f t="shared" ref="E43" si="9">E42</f>
        <v>44218</v>
      </c>
      <c r="F43" s="35" t="s">
        <v>97</v>
      </c>
      <c r="G43" s="36">
        <v>9003</v>
      </c>
      <c r="H43" s="43" t="s">
        <v>96</v>
      </c>
      <c r="I43" s="97" t="s">
        <v>80</v>
      </c>
      <c r="J43" s="38">
        <v>2</v>
      </c>
      <c r="K43" s="101" t="s">
        <v>57</v>
      </c>
    </row>
    <row r="44" spans="1:11" ht="22.5" customHeight="1" x14ac:dyDescent="0.2">
      <c r="A44" s="31" t="str">
        <f t="shared" si="0"/>
        <v/>
      </c>
      <c r="B44" s="8">
        <f t="shared" si="1"/>
        <v>6</v>
      </c>
      <c r="C44" s="40"/>
      <c r="D44" s="33" t="str">
        <f t="shared" si="3"/>
        <v>Sat</v>
      </c>
      <c r="E44" s="34">
        <f>+E41+1</f>
        <v>44219</v>
      </c>
      <c r="F44" s="35"/>
      <c r="G44" s="36"/>
      <c r="H44" s="37"/>
      <c r="I44" s="97"/>
      <c r="J44" s="38"/>
      <c r="K44" s="90"/>
    </row>
    <row r="45" spans="1:11" ht="22.5" customHeight="1" x14ac:dyDescent="0.2">
      <c r="A45" s="31" t="str">
        <f t="shared" si="0"/>
        <v/>
      </c>
      <c r="B45" s="8">
        <f t="shared" si="1"/>
        <v>7</v>
      </c>
      <c r="C45" s="40"/>
      <c r="D45" s="33" t="str">
        <f t="shared" si="3"/>
        <v>Sun</v>
      </c>
      <c r="E45" s="34">
        <f t="shared" si="2"/>
        <v>44220</v>
      </c>
      <c r="F45" s="35"/>
      <c r="G45" s="36"/>
      <c r="H45" s="43"/>
      <c r="I45" s="97"/>
      <c r="J45" s="38"/>
      <c r="K45" s="90"/>
    </row>
    <row r="46" spans="1:11" ht="22.5" customHeight="1" x14ac:dyDescent="0.2">
      <c r="A46" s="31">
        <f t="shared" si="0"/>
        <v>1</v>
      </c>
      <c r="B46" s="8">
        <f t="shared" si="1"/>
        <v>1</v>
      </c>
      <c r="C46" s="40"/>
      <c r="D46" s="33" t="str">
        <f t="shared" si="3"/>
        <v>Mo</v>
      </c>
      <c r="E46" s="34">
        <f t="shared" si="2"/>
        <v>44221</v>
      </c>
      <c r="F46" s="35" t="s">
        <v>97</v>
      </c>
      <c r="G46" s="36">
        <v>9003</v>
      </c>
      <c r="H46" s="43" t="s">
        <v>96</v>
      </c>
      <c r="I46" s="97" t="s">
        <v>80</v>
      </c>
      <c r="J46" s="38">
        <v>8</v>
      </c>
      <c r="K46" s="101" t="s">
        <v>57</v>
      </c>
    </row>
    <row r="47" spans="1:11" ht="22.5" customHeight="1" x14ac:dyDescent="0.2">
      <c r="A47" s="31">
        <f t="shared" si="0"/>
        <v>1</v>
      </c>
      <c r="B47" s="8">
        <f t="shared" si="1"/>
        <v>2</v>
      </c>
      <c r="C47" s="40"/>
      <c r="D47" s="44" t="str">
        <f t="shared" si="3"/>
        <v>Tue</v>
      </c>
      <c r="E47" s="45">
        <f>+E46+1</f>
        <v>44222</v>
      </c>
      <c r="F47" s="46" t="s">
        <v>97</v>
      </c>
      <c r="G47" s="47">
        <v>9003</v>
      </c>
      <c r="H47" s="48" t="s">
        <v>96</v>
      </c>
      <c r="I47" s="98" t="s">
        <v>80</v>
      </c>
      <c r="J47" s="49">
        <v>8</v>
      </c>
      <c r="K47" s="103" t="s">
        <v>57</v>
      </c>
    </row>
    <row r="48" spans="1:11" ht="22.5" customHeight="1" x14ac:dyDescent="0.2">
      <c r="A48" s="31">
        <f t="shared" si="0"/>
        <v>1</v>
      </c>
      <c r="B48" s="8">
        <f t="shared" si="1"/>
        <v>3</v>
      </c>
      <c r="C48" s="40"/>
      <c r="D48" s="33" t="str">
        <f t="shared" si="3"/>
        <v>Wed</v>
      </c>
      <c r="E48" s="34">
        <f>+E47+1</f>
        <v>44223</v>
      </c>
      <c r="F48" s="35" t="s">
        <v>97</v>
      </c>
      <c r="G48" s="36">
        <v>9003</v>
      </c>
      <c r="H48" s="43" t="s">
        <v>96</v>
      </c>
      <c r="I48" s="97" t="s">
        <v>80</v>
      </c>
      <c r="J48" s="38">
        <v>8</v>
      </c>
      <c r="K48" s="101" t="s">
        <v>57</v>
      </c>
    </row>
    <row r="49" spans="1:11" ht="22.5" customHeight="1" x14ac:dyDescent="0.2">
      <c r="A49" s="31">
        <f t="shared" si="0"/>
        <v>1</v>
      </c>
      <c r="B49" s="8">
        <f t="shared" si="1"/>
        <v>4</v>
      </c>
      <c r="C49" s="40"/>
      <c r="D49" s="44" t="str">
        <f t="shared" si="3"/>
        <v>Thu</v>
      </c>
      <c r="E49" s="45">
        <f>+E48+1</f>
        <v>44224</v>
      </c>
      <c r="F49" s="46"/>
      <c r="G49" s="47">
        <v>9004</v>
      </c>
      <c r="H49" s="102" t="s">
        <v>86</v>
      </c>
      <c r="I49" s="98" t="s">
        <v>80</v>
      </c>
      <c r="J49" s="49">
        <v>8</v>
      </c>
      <c r="K49" s="103" t="s">
        <v>57</v>
      </c>
    </row>
    <row r="50" spans="1:11" ht="22.5" customHeight="1" x14ac:dyDescent="0.2">
      <c r="A50" s="31">
        <f t="shared" si="0"/>
        <v>1</v>
      </c>
      <c r="B50" s="8">
        <f>WEEKDAY(E49+1,2)</f>
        <v>5</v>
      </c>
      <c r="C50" s="40"/>
      <c r="D50" s="33" t="str">
        <f>IF(B50=1,"Mo",IF(B50=2,"Tue",IF(B50=3,"Wed",IF(B50=4,"Thu",IF(B50=5,"Fri",IF(B50=6,"Sat",IF(B50=7,"Sun","")))))))</f>
        <v>Fri</v>
      </c>
      <c r="E50" s="34">
        <f>IF(MONTH(E49+1)&gt;MONTH(E49),"",E49+1)</f>
        <v>44225</v>
      </c>
      <c r="F50" s="35"/>
      <c r="G50" s="36">
        <v>9004</v>
      </c>
      <c r="H50" s="43" t="s">
        <v>98</v>
      </c>
      <c r="I50" s="97" t="s">
        <v>80</v>
      </c>
      <c r="J50" s="38">
        <v>4</v>
      </c>
      <c r="K50" s="101" t="s">
        <v>66</v>
      </c>
    </row>
    <row r="51" spans="1:11" ht="22.5" customHeight="1" x14ac:dyDescent="0.2">
      <c r="A51" s="31"/>
      <c r="C51" s="40"/>
      <c r="D51" s="33" t="str">
        <f>D50</f>
        <v>Fri</v>
      </c>
      <c r="E51" s="34">
        <f>E50</f>
        <v>44225</v>
      </c>
      <c r="F51" s="35" t="s">
        <v>97</v>
      </c>
      <c r="G51" s="36">
        <v>9003</v>
      </c>
      <c r="H51" s="43" t="s">
        <v>96</v>
      </c>
      <c r="I51" s="97" t="s">
        <v>80</v>
      </c>
      <c r="J51" s="38">
        <v>4</v>
      </c>
      <c r="K51" s="101" t="s">
        <v>57</v>
      </c>
    </row>
    <row r="52" spans="1:11" ht="22.5" customHeight="1" x14ac:dyDescent="0.2">
      <c r="A52" s="31" t="str">
        <f t="shared" si="0"/>
        <v/>
      </c>
      <c r="B52" s="8">
        <v>6</v>
      </c>
      <c r="C52" s="40"/>
      <c r="D52" s="33" t="str">
        <f>IF(B52=1,"Mo",IF(B52=2,"Tue",IF(B52=3,"Wed",IF(B52=4,"Thu",IF(B52=5,"Fri",IF(B52=6,"Sat",IF(B52=7,"Sun","")))))))</f>
        <v>Sat</v>
      </c>
      <c r="E52" s="34">
        <f>IF(MONTH(E50+1)&gt;MONTH(E50),"",E50+1)</f>
        <v>44226</v>
      </c>
      <c r="F52" s="35"/>
      <c r="G52" s="36"/>
      <c r="H52" s="37"/>
      <c r="I52" s="97"/>
      <c r="J52" s="38"/>
      <c r="K52" s="90"/>
    </row>
    <row r="53" spans="1:11" ht="22.5" customHeight="1" thickBot="1" x14ac:dyDescent="0.25">
      <c r="A53" s="31" t="str">
        <f t="shared" si="0"/>
        <v/>
      </c>
      <c r="B53" s="8">
        <v>7</v>
      </c>
      <c r="C53" s="40"/>
      <c r="D53" s="50" t="str">
        <f t="shared" si="3"/>
        <v>Sun</v>
      </c>
      <c r="E53" s="51">
        <f>IF(MONTH(E52+1)&gt;MONTH(E52),"",E52+1)</f>
        <v>44227</v>
      </c>
      <c r="F53" s="52"/>
      <c r="G53" s="53"/>
      <c r="H53" s="54"/>
      <c r="I53" s="99"/>
      <c r="J53" s="55"/>
      <c r="K53" s="91"/>
    </row>
    <row r="54" spans="1:11" ht="30" customHeight="1" x14ac:dyDescent="0.2"/>
    <row r="55" spans="1:11" ht="30" customHeight="1" x14ac:dyDescent="0.2"/>
    <row r="56" spans="1:11" ht="30" customHeight="1" x14ac:dyDescent="0.2"/>
    <row r="57" spans="1:11" ht="30" customHeight="1" x14ac:dyDescent="0.2"/>
    <row r="58" spans="1:11" ht="30" customHeight="1" x14ac:dyDescent="0.2"/>
    <row r="59" spans="1:11" ht="30" customHeight="1" x14ac:dyDescent="0.2"/>
    <row r="60" spans="1:11" ht="30" customHeight="1" x14ac:dyDescent="0.2"/>
    <row r="61" spans="1:11" ht="30" customHeight="1" x14ac:dyDescent="0.2"/>
    <row r="62" spans="1:11" ht="30" customHeight="1" x14ac:dyDescent="0.2"/>
    <row r="63" spans="1:11" ht="30" customHeight="1" x14ac:dyDescent="0.2"/>
    <row r="64" spans="1:11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</sheetData>
  <mergeCells count="2">
    <mergeCell ref="D4:E4"/>
    <mergeCell ref="D1:K1"/>
  </mergeCells>
  <conditionalFormatting sqref="C11:C51">
    <cfRule type="expression" dxfId="1411" priority="67" stopIfTrue="1">
      <formula>IF($A11=1,B11,)</formula>
    </cfRule>
    <cfRule type="expression" dxfId="1410" priority="68" stopIfTrue="1">
      <formula>IF($A11="",B11,)</formula>
    </cfRule>
  </conditionalFormatting>
  <conditionalFormatting sqref="E11">
    <cfRule type="expression" dxfId="1409" priority="69" stopIfTrue="1">
      <formula>IF($A11="",B11,"")</formula>
    </cfRule>
  </conditionalFormatting>
  <conditionalFormatting sqref="E12:E51">
    <cfRule type="expression" dxfId="1408" priority="70" stopIfTrue="1">
      <formula>IF($A12&lt;&gt;1,B12,"")</formula>
    </cfRule>
  </conditionalFormatting>
  <conditionalFormatting sqref="D11:D51">
    <cfRule type="expression" dxfId="1407" priority="71" stopIfTrue="1">
      <formula>IF($A11="",B11,)</formula>
    </cfRule>
  </conditionalFormatting>
  <conditionalFormatting sqref="G11:G12 G14:G19 G21:G23 G25:G29 G31:G34 G38:G39 G44:G47 G49">
    <cfRule type="expression" dxfId="1406" priority="72" stopIfTrue="1">
      <formula>#REF!="Freelancer"</formula>
    </cfRule>
    <cfRule type="expression" dxfId="1405" priority="73" stopIfTrue="1">
      <formula>#REF!="DTC Int. Staff"</formula>
    </cfRule>
  </conditionalFormatting>
  <conditionalFormatting sqref="G49 G14 G18:G19 G21:G23 G29 G31:G34 G44:G46">
    <cfRule type="expression" dxfId="1404" priority="65" stopIfTrue="1">
      <formula>$F$5="Freelancer"</formula>
    </cfRule>
    <cfRule type="expression" dxfId="1403" priority="66" stopIfTrue="1">
      <formula>$F$5="DTC Int. Staff"</formula>
    </cfRule>
  </conditionalFormatting>
  <conditionalFormatting sqref="G12">
    <cfRule type="expression" dxfId="1402" priority="63" stopIfTrue="1">
      <formula>#REF!="Freelancer"</formula>
    </cfRule>
    <cfRule type="expression" dxfId="1401" priority="64" stopIfTrue="1">
      <formula>#REF!="DTC Int. Staff"</formula>
    </cfRule>
  </conditionalFormatting>
  <conditionalFormatting sqref="G12">
    <cfRule type="expression" dxfId="1400" priority="61" stopIfTrue="1">
      <formula>$F$5="Freelancer"</formula>
    </cfRule>
    <cfRule type="expression" dxfId="1399" priority="62" stopIfTrue="1">
      <formula>$F$5="DTC Int. Staff"</formula>
    </cfRule>
  </conditionalFormatting>
  <conditionalFormatting sqref="G13">
    <cfRule type="expression" dxfId="1398" priority="59" stopIfTrue="1">
      <formula>#REF!="Freelancer"</formula>
    </cfRule>
    <cfRule type="expression" dxfId="1397" priority="60" stopIfTrue="1">
      <formula>#REF!="DTC Int. Staff"</formula>
    </cfRule>
  </conditionalFormatting>
  <conditionalFormatting sqref="G13">
    <cfRule type="expression" dxfId="1396" priority="57" stopIfTrue="1">
      <formula>$F$5="Freelancer"</formula>
    </cfRule>
    <cfRule type="expression" dxfId="1395" priority="58" stopIfTrue="1">
      <formula>$F$5="DTC Int. Staff"</formula>
    </cfRule>
  </conditionalFormatting>
  <conditionalFormatting sqref="C53">
    <cfRule type="expression" dxfId="1394" priority="54" stopIfTrue="1">
      <formula>IF($A53=1,B53,)</formula>
    </cfRule>
    <cfRule type="expression" dxfId="1393" priority="55" stopIfTrue="1">
      <formula>IF($A53="",B53,)</formula>
    </cfRule>
  </conditionalFormatting>
  <conditionalFormatting sqref="D53">
    <cfRule type="expression" dxfId="1392" priority="56" stopIfTrue="1">
      <formula>IF($A53="",B53,)</formula>
    </cfRule>
  </conditionalFormatting>
  <conditionalFormatting sqref="C52">
    <cfRule type="expression" dxfId="1391" priority="51" stopIfTrue="1">
      <formula>IF($A52=1,B52,)</formula>
    </cfRule>
    <cfRule type="expression" dxfId="1390" priority="52" stopIfTrue="1">
      <formula>IF($A52="",B52,)</formula>
    </cfRule>
  </conditionalFormatting>
  <conditionalFormatting sqref="D52">
    <cfRule type="expression" dxfId="1389" priority="53" stopIfTrue="1">
      <formula>IF($A52="",B52,)</formula>
    </cfRule>
  </conditionalFormatting>
  <conditionalFormatting sqref="E52">
    <cfRule type="expression" dxfId="1388" priority="50" stopIfTrue="1">
      <formula>IF($A52&lt;&gt;1,B52,"")</formula>
    </cfRule>
  </conditionalFormatting>
  <conditionalFormatting sqref="E53">
    <cfRule type="expression" dxfId="1387" priority="49" stopIfTrue="1">
      <formula>IF($A53&lt;&gt;1,B53,"")</formula>
    </cfRule>
  </conditionalFormatting>
  <conditionalFormatting sqref="G28">
    <cfRule type="expression" dxfId="1386" priority="47" stopIfTrue="1">
      <formula>$F$5="Freelancer"</formula>
    </cfRule>
    <cfRule type="expression" dxfId="1385" priority="48" stopIfTrue="1">
      <formula>$F$5="DTC Int. Staff"</formula>
    </cfRule>
  </conditionalFormatting>
  <conditionalFormatting sqref="G36">
    <cfRule type="expression" dxfId="1384" priority="45" stopIfTrue="1">
      <formula>#REF!="Freelancer"</formula>
    </cfRule>
    <cfRule type="expression" dxfId="1383" priority="46" stopIfTrue="1">
      <formula>#REF!="DTC Int. Staff"</formula>
    </cfRule>
  </conditionalFormatting>
  <conditionalFormatting sqref="G36">
    <cfRule type="expression" dxfId="1382" priority="43" stopIfTrue="1">
      <formula>$F$5="Freelancer"</formula>
    </cfRule>
    <cfRule type="expression" dxfId="1381" priority="44" stopIfTrue="1">
      <formula>$F$5="DTC Int. Staff"</formula>
    </cfRule>
  </conditionalFormatting>
  <conditionalFormatting sqref="G20">
    <cfRule type="expression" dxfId="1380" priority="37" stopIfTrue="1">
      <formula>#REF!="Freelancer"</formula>
    </cfRule>
    <cfRule type="expression" dxfId="1379" priority="38" stopIfTrue="1">
      <formula>#REF!="DTC Int. Staff"</formula>
    </cfRule>
  </conditionalFormatting>
  <conditionalFormatting sqref="G20">
    <cfRule type="expression" dxfId="1378" priority="35" stopIfTrue="1">
      <formula>$F$5="Freelancer"</formula>
    </cfRule>
    <cfRule type="expression" dxfId="1377" priority="36" stopIfTrue="1">
      <formula>$F$5="DTC Int. Staff"</formula>
    </cfRule>
  </conditionalFormatting>
  <conditionalFormatting sqref="G24">
    <cfRule type="expression" dxfId="1376" priority="33" stopIfTrue="1">
      <formula>#REF!="Freelancer"</formula>
    </cfRule>
    <cfRule type="expression" dxfId="1375" priority="34" stopIfTrue="1">
      <formula>#REF!="DTC Int. Staff"</formula>
    </cfRule>
  </conditionalFormatting>
  <conditionalFormatting sqref="G30">
    <cfRule type="expression" dxfId="1374" priority="31" stopIfTrue="1">
      <formula>#REF!="Freelancer"</formula>
    </cfRule>
    <cfRule type="expression" dxfId="1373" priority="32" stopIfTrue="1">
      <formula>#REF!="DTC Int. Staff"</formula>
    </cfRule>
  </conditionalFormatting>
  <conditionalFormatting sqref="G35">
    <cfRule type="expression" dxfId="1372" priority="29" stopIfTrue="1">
      <formula>#REF!="Freelancer"</formula>
    </cfRule>
    <cfRule type="expression" dxfId="1371" priority="30" stopIfTrue="1">
      <formula>#REF!="DTC Int. Staff"</formula>
    </cfRule>
  </conditionalFormatting>
  <conditionalFormatting sqref="G35">
    <cfRule type="expression" dxfId="1370" priority="27" stopIfTrue="1">
      <formula>$F$5="Freelancer"</formula>
    </cfRule>
    <cfRule type="expression" dxfId="1369" priority="28" stopIfTrue="1">
      <formula>$F$5="DTC Int. Staff"</formula>
    </cfRule>
  </conditionalFormatting>
  <conditionalFormatting sqref="G37">
    <cfRule type="expression" dxfId="1368" priority="25" stopIfTrue="1">
      <formula>#REF!="Freelancer"</formula>
    </cfRule>
    <cfRule type="expression" dxfId="1367" priority="26" stopIfTrue="1">
      <formula>#REF!="DTC Int. Staff"</formula>
    </cfRule>
  </conditionalFormatting>
  <conditionalFormatting sqref="G37">
    <cfRule type="expression" dxfId="1366" priority="23" stopIfTrue="1">
      <formula>$F$5="Freelancer"</formula>
    </cfRule>
    <cfRule type="expression" dxfId="1365" priority="24" stopIfTrue="1">
      <formula>$F$5="DTC Int. Staff"</formula>
    </cfRule>
  </conditionalFormatting>
  <conditionalFormatting sqref="G40">
    <cfRule type="expression" dxfId="1364" priority="21" stopIfTrue="1">
      <formula>#REF!="Freelancer"</formula>
    </cfRule>
    <cfRule type="expression" dxfId="1363" priority="22" stopIfTrue="1">
      <formula>#REF!="DTC Int. Staff"</formula>
    </cfRule>
  </conditionalFormatting>
  <conditionalFormatting sqref="G40">
    <cfRule type="expression" dxfId="1362" priority="19" stopIfTrue="1">
      <formula>$F$5="Freelancer"</formula>
    </cfRule>
    <cfRule type="expression" dxfId="1361" priority="20" stopIfTrue="1">
      <formula>$F$5="DTC Int. Staff"</formula>
    </cfRule>
  </conditionalFormatting>
  <conditionalFormatting sqref="G41">
    <cfRule type="expression" dxfId="1360" priority="17" stopIfTrue="1">
      <formula>#REF!="Freelancer"</formula>
    </cfRule>
    <cfRule type="expression" dxfId="1359" priority="18" stopIfTrue="1">
      <formula>#REF!="DTC Int. Staff"</formula>
    </cfRule>
  </conditionalFormatting>
  <conditionalFormatting sqref="G41">
    <cfRule type="expression" dxfId="1358" priority="15" stopIfTrue="1">
      <formula>$F$5="Freelancer"</formula>
    </cfRule>
    <cfRule type="expression" dxfId="1357" priority="16" stopIfTrue="1">
      <formula>$F$5="DTC Int. Staff"</formula>
    </cfRule>
  </conditionalFormatting>
  <conditionalFormatting sqref="G42">
    <cfRule type="expression" dxfId="1356" priority="13" stopIfTrue="1">
      <formula>#REF!="Freelancer"</formula>
    </cfRule>
    <cfRule type="expression" dxfId="1355" priority="14" stopIfTrue="1">
      <formula>#REF!="DTC Int. Staff"</formula>
    </cfRule>
  </conditionalFormatting>
  <conditionalFormatting sqref="G43">
    <cfRule type="expression" dxfId="1354" priority="11" stopIfTrue="1">
      <formula>#REF!="Freelancer"</formula>
    </cfRule>
    <cfRule type="expression" dxfId="1353" priority="12" stopIfTrue="1">
      <formula>#REF!="DTC Int. Staff"</formula>
    </cfRule>
  </conditionalFormatting>
  <conditionalFormatting sqref="G43">
    <cfRule type="expression" dxfId="1352" priority="9" stopIfTrue="1">
      <formula>$F$5="Freelancer"</formula>
    </cfRule>
    <cfRule type="expression" dxfId="1351" priority="10" stopIfTrue="1">
      <formula>$F$5="DTC Int. Staff"</formula>
    </cfRule>
  </conditionalFormatting>
  <conditionalFormatting sqref="G48">
    <cfRule type="expression" dxfId="1350" priority="7" stopIfTrue="1">
      <formula>#REF!="Freelancer"</formula>
    </cfRule>
    <cfRule type="expression" dxfId="1349" priority="8" stopIfTrue="1">
      <formula>#REF!="DTC Int. Staff"</formula>
    </cfRule>
  </conditionalFormatting>
  <conditionalFormatting sqref="G48">
    <cfRule type="expression" dxfId="1348" priority="5" stopIfTrue="1">
      <formula>$F$5="Freelancer"</formula>
    </cfRule>
    <cfRule type="expression" dxfId="1347" priority="6" stopIfTrue="1">
      <formula>$F$5="DTC Int. Staff"</formula>
    </cfRule>
  </conditionalFormatting>
  <conditionalFormatting sqref="G51">
    <cfRule type="expression" dxfId="1346" priority="3" stopIfTrue="1">
      <formula>#REF!="Freelancer"</formula>
    </cfRule>
    <cfRule type="expression" dxfId="1345" priority="4" stopIfTrue="1">
      <formula>#REF!="DTC Int. Staff"</formula>
    </cfRule>
  </conditionalFormatting>
  <conditionalFormatting sqref="G51">
    <cfRule type="expression" dxfId="1344" priority="1" stopIfTrue="1">
      <formula>$F$5="Freelancer"</formula>
    </cfRule>
    <cfRule type="expression" dxfId="134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166"/>
  <sheetViews>
    <sheetView showGridLines="0" topLeftCell="D1" zoomScale="90" zoomScaleNormal="90" workbookViewId="0">
      <selection activeCell="H67" sqref="H6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106"/>
    <col min="12" max="16384" width="11.42578125" style="8"/>
  </cols>
  <sheetData>
    <row r="1" spans="1:11" ht="51.75" customHeight="1" thickBot="1" x14ac:dyDescent="0.25">
      <c r="D1" s="184" t="s">
        <v>5</v>
      </c>
      <c r="E1" s="185"/>
      <c r="F1" s="185"/>
      <c r="G1" s="185"/>
      <c r="H1" s="185"/>
      <c r="I1" s="185"/>
      <c r="J1" s="185"/>
      <c r="K1" s="18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182" t="s">
        <v>8</v>
      </c>
      <c r="E4" s="183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J7" s="21" t="s">
        <v>34</v>
      </c>
      <c r="K7" s="22" t="s">
        <v>35</v>
      </c>
    </row>
    <row r="8" spans="1:11" ht="43.5" customHeight="1" x14ac:dyDescent="0.2">
      <c r="D8" s="23"/>
      <c r="G8" s="18"/>
      <c r="H8" s="14"/>
      <c r="J8" s="24">
        <f>SUM(J10:J73)</f>
        <v>153</v>
      </c>
      <c r="K8" s="107">
        <f>J8/8</f>
        <v>19.125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31">
        <f t="shared" ref="A11:A73" si="0">IF(OR(C11="f",C11="u",C11="F",C11="U"),"",IF(OR(B11=1,B11=2,B11=3,B11=4,B11=5),1,""))</f>
        <v>1</v>
      </c>
      <c r="B11" s="8">
        <f t="shared" ref="B11:B73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>
        <v>9004</v>
      </c>
      <c r="H11" s="48" t="s">
        <v>99</v>
      </c>
      <c r="I11" s="98" t="s">
        <v>80</v>
      </c>
      <c r="J11" s="49">
        <v>3</v>
      </c>
      <c r="K11" s="103" t="s">
        <v>69</v>
      </c>
    </row>
    <row r="12" spans="1:11" ht="22.5" customHeight="1" x14ac:dyDescent="0.2">
      <c r="A12" s="31"/>
      <c r="C12" s="39"/>
      <c r="D12" s="44" t="str">
        <f>D11</f>
        <v>Mo</v>
      </c>
      <c r="E12" s="45">
        <f>E11</f>
        <v>44228</v>
      </c>
      <c r="F12" s="46" t="s">
        <v>97</v>
      </c>
      <c r="G12" s="47">
        <v>9003</v>
      </c>
      <c r="H12" s="48" t="s">
        <v>96</v>
      </c>
      <c r="I12" s="98" t="s">
        <v>80</v>
      </c>
      <c r="J12" s="49">
        <v>4</v>
      </c>
      <c r="K12" s="103" t="s">
        <v>57</v>
      </c>
    </row>
    <row r="13" spans="1:11" ht="22.5" customHeight="1" x14ac:dyDescent="0.2">
      <c r="A13" s="31"/>
      <c r="C13" s="39"/>
      <c r="D13" s="44" t="str">
        <f t="shared" ref="D13:E13" si="2">D12</f>
        <v>Mo</v>
      </c>
      <c r="E13" s="45">
        <f t="shared" si="2"/>
        <v>44228</v>
      </c>
      <c r="F13" s="46"/>
      <c r="G13" s="47">
        <v>9004</v>
      </c>
      <c r="H13" s="48" t="s">
        <v>100</v>
      </c>
      <c r="I13" s="98" t="s">
        <v>80</v>
      </c>
      <c r="J13" s="49">
        <v>1</v>
      </c>
      <c r="K13" s="103" t="s">
        <v>57</v>
      </c>
    </row>
    <row r="14" spans="1:11" ht="22.5" customHeight="1" x14ac:dyDescent="0.2">
      <c r="A14" s="31"/>
      <c r="B14" s="8">
        <f t="shared" si="1"/>
        <v>2</v>
      </c>
      <c r="C14" s="40"/>
      <c r="D14" s="33" t="str">
        <f>IF(B14=1,"Mo",IF(B14=2,"Tue",IF(B14=3,"Wed",IF(B14=4,"Thu",IF(B14=5,"Fri",IF(B14=6,"Sat",IF(B14=7,"Sun","")))))))</f>
        <v>Tue</v>
      </c>
      <c r="E14" s="34">
        <f>+E11+1</f>
        <v>44229</v>
      </c>
      <c r="F14" s="35"/>
      <c r="G14" s="36">
        <v>9004</v>
      </c>
      <c r="H14" s="43" t="s">
        <v>101</v>
      </c>
      <c r="I14" s="97" t="s">
        <v>80</v>
      </c>
      <c r="J14" s="38">
        <v>4</v>
      </c>
      <c r="K14" s="101" t="s">
        <v>57</v>
      </c>
    </row>
    <row r="15" spans="1:11" ht="22.5" customHeight="1" x14ac:dyDescent="0.2">
      <c r="A15" s="31"/>
      <c r="C15" s="40"/>
      <c r="D15" s="33" t="str">
        <f>D14</f>
        <v>Tue</v>
      </c>
      <c r="E15" s="34">
        <f>E14</f>
        <v>44229</v>
      </c>
      <c r="F15" s="35" t="s">
        <v>84</v>
      </c>
      <c r="G15" s="36">
        <v>9003</v>
      </c>
      <c r="H15" s="43" t="s">
        <v>83</v>
      </c>
      <c r="I15" s="97" t="s">
        <v>80</v>
      </c>
      <c r="J15" s="38">
        <v>4</v>
      </c>
      <c r="K15" s="101" t="s">
        <v>57</v>
      </c>
    </row>
    <row r="16" spans="1:11" ht="22.5" customHeight="1" x14ac:dyDescent="0.2">
      <c r="A16" s="31"/>
      <c r="C16" s="40"/>
      <c r="D16" s="33" t="str">
        <f t="shared" ref="D16" si="3">D15</f>
        <v>Tue</v>
      </c>
      <c r="E16" s="34">
        <f t="shared" ref="E16" si="4">E15</f>
        <v>44229</v>
      </c>
      <c r="F16" s="35" t="s">
        <v>82</v>
      </c>
      <c r="G16" s="36">
        <v>9003</v>
      </c>
      <c r="H16" s="43" t="s">
        <v>81</v>
      </c>
      <c r="I16" s="97" t="s">
        <v>80</v>
      </c>
      <c r="J16" s="38">
        <v>2</v>
      </c>
      <c r="K16" s="101" t="s">
        <v>51</v>
      </c>
    </row>
    <row r="17" spans="1:11" ht="22.5" customHeight="1" x14ac:dyDescent="0.2">
      <c r="A17" s="31"/>
      <c r="B17" s="8">
        <f t="shared" si="1"/>
        <v>3</v>
      </c>
      <c r="C17" s="40"/>
      <c r="D17" s="44" t="str">
        <f>IF(B17=1,"Mo",IF(B17=2,"Tue",IF(B17=3,"Wed",IF(B17=4,"Thu",IF(B17=5,"Fri",IF(B17=6,"Sat",IF(B17=7,"Sun","")))))))</f>
        <v>Wed</v>
      </c>
      <c r="E17" s="45">
        <f>+E14+1</f>
        <v>44230</v>
      </c>
      <c r="F17" s="46" t="s">
        <v>82</v>
      </c>
      <c r="G17" s="47">
        <v>9003</v>
      </c>
      <c r="H17" s="48" t="s">
        <v>81</v>
      </c>
      <c r="I17" s="98" t="s">
        <v>80</v>
      </c>
      <c r="J17" s="49">
        <v>4</v>
      </c>
      <c r="K17" s="103" t="s">
        <v>51</v>
      </c>
    </row>
    <row r="18" spans="1:11" ht="22.5" customHeight="1" x14ac:dyDescent="0.2">
      <c r="A18" s="31"/>
      <c r="C18" s="40"/>
      <c r="D18" s="44" t="str">
        <f>D17</f>
        <v>Wed</v>
      </c>
      <c r="E18" s="45">
        <f>E17</f>
        <v>44230</v>
      </c>
      <c r="F18" s="46" t="s">
        <v>103</v>
      </c>
      <c r="G18" s="47">
        <v>9003</v>
      </c>
      <c r="H18" s="48" t="s">
        <v>102</v>
      </c>
      <c r="I18" s="98" t="s">
        <v>80</v>
      </c>
      <c r="J18" s="49">
        <v>1</v>
      </c>
      <c r="K18" s="103" t="s">
        <v>57</v>
      </c>
    </row>
    <row r="19" spans="1:11" ht="22.5" customHeight="1" x14ac:dyDescent="0.2">
      <c r="A19" s="31"/>
      <c r="C19" s="40"/>
      <c r="D19" s="44" t="str">
        <f t="shared" ref="D19" si="5">D18</f>
        <v>Wed</v>
      </c>
      <c r="E19" s="45">
        <f t="shared" ref="E19" si="6">E18</f>
        <v>44230</v>
      </c>
      <c r="F19" s="46" t="s">
        <v>90</v>
      </c>
      <c r="G19" s="47">
        <v>9003</v>
      </c>
      <c r="H19" s="48" t="s">
        <v>91</v>
      </c>
      <c r="I19" s="98" t="s">
        <v>80</v>
      </c>
      <c r="J19" s="49">
        <v>3</v>
      </c>
      <c r="K19" s="103" t="s">
        <v>57</v>
      </c>
    </row>
    <row r="20" spans="1:11" ht="22.5" customHeight="1" x14ac:dyDescent="0.2">
      <c r="A20" s="31">
        <f t="shared" si="0"/>
        <v>1</v>
      </c>
      <c r="B20" s="8">
        <f t="shared" si="1"/>
        <v>4</v>
      </c>
      <c r="C20" s="40"/>
      <c r="D20" s="33" t="str">
        <f t="shared" ref="D20:D73" si="7">IF(B20=1,"Mo",IF(B20=2,"Tue",IF(B20=3,"Wed",IF(B20=4,"Thu",IF(B20=5,"Fri",IF(B20=6,"Sat",IF(B20=7,"Sun","")))))))</f>
        <v>Thu</v>
      </c>
      <c r="E20" s="34">
        <f>+E17+1</f>
        <v>44231</v>
      </c>
      <c r="F20" s="35"/>
      <c r="G20" s="36">
        <v>9004</v>
      </c>
      <c r="H20" s="43" t="s">
        <v>104</v>
      </c>
      <c r="I20" s="97" t="s">
        <v>80</v>
      </c>
      <c r="J20" s="38">
        <v>2</v>
      </c>
      <c r="K20" s="101" t="s">
        <v>57</v>
      </c>
    </row>
    <row r="21" spans="1:11" ht="22.5" customHeight="1" x14ac:dyDescent="0.2">
      <c r="A21" s="31"/>
      <c r="C21" s="40"/>
      <c r="D21" s="33" t="str">
        <f>D20</f>
        <v>Thu</v>
      </c>
      <c r="E21" s="34">
        <f>E20</f>
        <v>44231</v>
      </c>
      <c r="F21" s="35"/>
      <c r="G21" s="36">
        <v>9004</v>
      </c>
      <c r="H21" s="43" t="s">
        <v>109</v>
      </c>
      <c r="I21" s="97" t="s">
        <v>80</v>
      </c>
      <c r="J21" s="38">
        <v>2</v>
      </c>
      <c r="K21" s="101" t="s">
        <v>60</v>
      </c>
    </row>
    <row r="22" spans="1:11" ht="22.5" customHeight="1" x14ac:dyDescent="0.2">
      <c r="A22" s="31"/>
      <c r="C22" s="40"/>
      <c r="D22" s="33" t="str">
        <f t="shared" ref="D22:E23" si="8">D21</f>
        <v>Thu</v>
      </c>
      <c r="E22" s="34">
        <f t="shared" si="8"/>
        <v>44231</v>
      </c>
      <c r="F22" s="63" t="s">
        <v>114</v>
      </c>
      <c r="G22" s="36">
        <v>9003</v>
      </c>
      <c r="H22" s="43" t="s">
        <v>106</v>
      </c>
      <c r="I22" s="97" t="s">
        <v>80</v>
      </c>
      <c r="J22" s="38">
        <v>2</v>
      </c>
      <c r="K22" s="101" t="s">
        <v>57</v>
      </c>
    </row>
    <row r="23" spans="1:11" ht="22.5" customHeight="1" x14ac:dyDescent="0.2">
      <c r="A23" s="31"/>
      <c r="C23" s="40"/>
      <c r="D23" s="33" t="str">
        <f t="shared" si="8"/>
        <v>Thu</v>
      </c>
      <c r="E23" s="34">
        <f t="shared" si="8"/>
        <v>44231</v>
      </c>
      <c r="F23" s="35"/>
      <c r="G23" s="36">
        <v>9004</v>
      </c>
      <c r="H23" s="43" t="s">
        <v>101</v>
      </c>
      <c r="I23" s="97" t="s">
        <v>80</v>
      </c>
      <c r="J23" s="38">
        <v>2</v>
      </c>
      <c r="K23" s="101" t="s">
        <v>57</v>
      </c>
    </row>
    <row r="24" spans="1:11" ht="22.5" customHeight="1" x14ac:dyDescent="0.2">
      <c r="A24" s="31">
        <f t="shared" si="0"/>
        <v>1</v>
      </c>
      <c r="B24" s="8">
        <f t="shared" si="1"/>
        <v>5</v>
      </c>
      <c r="C24" s="40"/>
      <c r="D24" s="44" t="str">
        <f t="shared" si="7"/>
        <v>Fri</v>
      </c>
      <c r="E24" s="45">
        <f>+E20+1</f>
        <v>44232</v>
      </c>
      <c r="F24" s="46" t="s">
        <v>108</v>
      </c>
      <c r="G24" s="47">
        <v>9003</v>
      </c>
      <c r="H24" s="48" t="s">
        <v>107</v>
      </c>
      <c r="I24" s="98" t="s">
        <v>80</v>
      </c>
      <c r="J24" s="49">
        <v>3</v>
      </c>
      <c r="K24" s="103" t="s">
        <v>57</v>
      </c>
    </row>
    <row r="25" spans="1:11" ht="22.5" customHeight="1" x14ac:dyDescent="0.2">
      <c r="A25" s="31"/>
      <c r="C25" s="40"/>
      <c r="D25" s="44" t="str">
        <f>D24</f>
        <v>Fri</v>
      </c>
      <c r="E25" s="45">
        <f>E24</f>
        <v>44232</v>
      </c>
      <c r="F25" s="46" t="s">
        <v>82</v>
      </c>
      <c r="G25" s="47">
        <v>9003</v>
      </c>
      <c r="H25" s="48" t="s">
        <v>81</v>
      </c>
      <c r="I25" s="98" t="s">
        <v>80</v>
      </c>
      <c r="J25" s="49">
        <v>3</v>
      </c>
      <c r="K25" s="103" t="s">
        <v>51</v>
      </c>
    </row>
    <row r="26" spans="1:11" ht="22.5" customHeight="1" x14ac:dyDescent="0.2">
      <c r="A26" s="31"/>
      <c r="C26" s="40"/>
      <c r="D26" s="44" t="str">
        <f t="shared" ref="D26:E26" si="9">D25</f>
        <v>Fri</v>
      </c>
      <c r="E26" s="45">
        <f t="shared" si="9"/>
        <v>44232</v>
      </c>
      <c r="F26" s="46"/>
      <c r="G26" s="47">
        <v>9004</v>
      </c>
      <c r="H26" s="48" t="s">
        <v>105</v>
      </c>
      <c r="I26" s="98" t="s">
        <v>80</v>
      </c>
      <c r="J26" s="49">
        <v>2</v>
      </c>
      <c r="K26" s="103" t="s">
        <v>60</v>
      </c>
    </row>
    <row r="27" spans="1:11" ht="22.5" customHeight="1" x14ac:dyDescent="0.2">
      <c r="A27" s="31" t="str">
        <f t="shared" si="0"/>
        <v/>
      </c>
      <c r="B27" s="8">
        <f t="shared" si="1"/>
        <v>6</v>
      </c>
      <c r="C27" s="40"/>
      <c r="D27" s="33" t="str">
        <f t="shared" si="7"/>
        <v>Sat</v>
      </c>
      <c r="E27" s="34">
        <f>+E24+1</f>
        <v>44233</v>
      </c>
      <c r="F27" s="35"/>
      <c r="G27" s="36"/>
      <c r="H27" s="104"/>
      <c r="I27" s="36"/>
      <c r="J27" s="38"/>
      <c r="K27" s="101"/>
    </row>
    <row r="28" spans="1:11" ht="22.5" customHeight="1" x14ac:dyDescent="0.2">
      <c r="A28" s="31" t="str">
        <f t="shared" si="0"/>
        <v/>
      </c>
      <c r="B28" s="8">
        <f t="shared" si="1"/>
        <v>7</v>
      </c>
      <c r="C28" s="40"/>
      <c r="D28" s="44" t="str">
        <f t="shared" si="7"/>
        <v>Sun</v>
      </c>
      <c r="E28" s="45">
        <f>+E27+1</f>
        <v>44234</v>
      </c>
      <c r="F28" s="63"/>
      <c r="G28" s="64"/>
      <c r="H28" s="65"/>
      <c r="I28" s="64"/>
      <c r="J28" s="84"/>
      <c r="K28" s="101"/>
    </row>
    <row r="29" spans="1:11" ht="22.5" customHeight="1" x14ac:dyDescent="0.2">
      <c r="A29" s="31">
        <f t="shared" si="0"/>
        <v>1</v>
      </c>
      <c r="B29" s="8">
        <f t="shared" si="1"/>
        <v>1</v>
      </c>
      <c r="C29" s="40"/>
      <c r="D29" s="44" t="str">
        <f>IF(B29=1,"Mo",IF(B29=2,"Tue",IF(B29=3,"Wed",IF(B29=4,"Thu",IF(B29=5,"Fri",IF(B29=6,"Sat",IF(B29=7,"Sun","")))))))</f>
        <v>Mo</v>
      </c>
      <c r="E29" s="45">
        <f>+E28+1</f>
        <v>44235</v>
      </c>
      <c r="F29" s="46"/>
      <c r="G29" s="47">
        <v>9004</v>
      </c>
      <c r="H29" s="48" t="s">
        <v>109</v>
      </c>
      <c r="I29" s="98" t="s">
        <v>80</v>
      </c>
      <c r="J29" s="49">
        <v>2</v>
      </c>
      <c r="K29" s="103" t="s">
        <v>60</v>
      </c>
    </row>
    <row r="30" spans="1:11" ht="22.5" customHeight="1" x14ac:dyDescent="0.2">
      <c r="A30" s="31"/>
      <c r="C30" s="40"/>
      <c r="D30" s="44" t="str">
        <f t="shared" ref="D30:E33" si="10">D29</f>
        <v>Mo</v>
      </c>
      <c r="E30" s="45">
        <f t="shared" si="10"/>
        <v>44235</v>
      </c>
      <c r="F30" s="46"/>
      <c r="G30" s="47">
        <v>9004</v>
      </c>
      <c r="H30" s="48" t="s">
        <v>110</v>
      </c>
      <c r="I30" s="98" t="s">
        <v>80</v>
      </c>
      <c r="J30" s="49">
        <v>2</v>
      </c>
      <c r="K30" s="103" t="s">
        <v>66</v>
      </c>
    </row>
    <row r="31" spans="1:11" ht="22.5" customHeight="1" x14ac:dyDescent="0.2">
      <c r="A31" s="31"/>
      <c r="C31" s="40"/>
      <c r="D31" s="44" t="str">
        <f t="shared" si="10"/>
        <v>Mo</v>
      </c>
      <c r="E31" s="45">
        <f t="shared" si="10"/>
        <v>44235</v>
      </c>
      <c r="F31" s="46" t="s">
        <v>112</v>
      </c>
      <c r="G31" s="47">
        <v>9003</v>
      </c>
      <c r="H31" s="48" t="s">
        <v>111</v>
      </c>
      <c r="I31" s="98" t="s">
        <v>80</v>
      </c>
      <c r="J31" s="49">
        <v>1</v>
      </c>
      <c r="K31" s="103" t="s">
        <v>57</v>
      </c>
    </row>
    <row r="32" spans="1:11" ht="22.5" customHeight="1" x14ac:dyDescent="0.2">
      <c r="A32" s="31"/>
      <c r="C32" s="40"/>
      <c r="D32" s="44" t="str">
        <f t="shared" si="10"/>
        <v>Mo</v>
      </c>
      <c r="E32" s="45">
        <f t="shared" si="10"/>
        <v>44235</v>
      </c>
      <c r="F32" s="46" t="s">
        <v>82</v>
      </c>
      <c r="G32" s="47">
        <v>9003</v>
      </c>
      <c r="H32" s="48" t="s">
        <v>81</v>
      </c>
      <c r="I32" s="98" t="s">
        <v>80</v>
      </c>
      <c r="J32" s="49">
        <v>1</v>
      </c>
      <c r="K32" s="103" t="s">
        <v>51</v>
      </c>
    </row>
    <row r="33" spans="1:11" ht="22.5" customHeight="1" x14ac:dyDescent="0.2">
      <c r="A33" s="31"/>
      <c r="C33" s="40"/>
      <c r="D33" s="44" t="str">
        <f t="shared" si="10"/>
        <v>Mo</v>
      </c>
      <c r="E33" s="45">
        <f t="shared" si="10"/>
        <v>44235</v>
      </c>
      <c r="F33" s="46"/>
      <c r="G33" s="47">
        <v>9004</v>
      </c>
      <c r="H33" s="48" t="s">
        <v>101</v>
      </c>
      <c r="I33" s="98" t="s">
        <v>80</v>
      </c>
      <c r="J33" s="49">
        <v>2</v>
      </c>
      <c r="K33" s="103" t="s">
        <v>57</v>
      </c>
    </row>
    <row r="34" spans="1:11" ht="22.5" customHeight="1" x14ac:dyDescent="0.2">
      <c r="A34" s="31">
        <f t="shared" si="0"/>
        <v>1</v>
      </c>
      <c r="B34" s="8">
        <f t="shared" si="1"/>
        <v>2</v>
      </c>
      <c r="C34" s="40"/>
      <c r="D34" s="33" t="str">
        <f>IF(B34=1,"Mo",IF(B34=2,"Tue",IF(B34=3,"Wed",IF(B34=4,"Thu",IF(B34=5,"Fri",IF(B34=6,"Sat",IF(B34=7,"Sun","")))))))</f>
        <v>Tue</v>
      </c>
      <c r="E34" s="34">
        <f>+E29+1</f>
        <v>44236</v>
      </c>
      <c r="F34" s="35"/>
      <c r="G34" s="36">
        <v>9004</v>
      </c>
      <c r="H34" s="43" t="s">
        <v>113</v>
      </c>
      <c r="I34" s="109" t="s">
        <v>80</v>
      </c>
      <c r="J34" s="84">
        <v>2</v>
      </c>
      <c r="K34" s="101" t="s">
        <v>60</v>
      </c>
    </row>
    <row r="35" spans="1:11" ht="22.5" customHeight="1" x14ac:dyDescent="0.2">
      <c r="A35" s="31"/>
      <c r="C35" s="40"/>
      <c r="D35" s="33" t="str">
        <f>D34</f>
        <v>Tue</v>
      </c>
      <c r="E35" s="34">
        <f>E34</f>
        <v>44236</v>
      </c>
      <c r="F35" s="35" t="s">
        <v>116</v>
      </c>
      <c r="G35" s="36">
        <v>9003</v>
      </c>
      <c r="H35" s="43" t="s">
        <v>115</v>
      </c>
      <c r="I35" s="109" t="s">
        <v>80</v>
      </c>
      <c r="J35" s="38">
        <v>2</v>
      </c>
      <c r="K35" s="101" t="s">
        <v>57</v>
      </c>
    </row>
    <row r="36" spans="1:11" ht="22.5" customHeight="1" x14ac:dyDescent="0.2">
      <c r="A36" s="31"/>
      <c r="C36" s="40"/>
      <c r="D36" s="33" t="str">
        <f>D35</f>
        <v>Tue</v>
      </c>
      <c r="E36" s="34">
        <f>E35</f>
        <v>44236</v>
      </c>
      <c r="F36" s="35" t="s">
        <v>118</v>
      </c>
      <c r="G36" s="36">
        <v>9003</v>
      </c>
      <c r="H36" s="43" t="s">
        <v>117</v>
      </c>
      <c r="I36" s="109" t="s">
        <v>80</v>
      </c>
      <c r="J36" s="38">
        <v>3</v>
      </c>
      <c r="K36" s="101" t="s">
        <v>57</v>
      </c>
    </row>
    <row r="37" spans="1:11" ht="22.5" customHeight="1" x14ac:dyDescent="0.2">
      <c r="A37" s="31"/>
      <c r="C37" s="40"/>
      <c r="D37" s="33" t="str">
        <f t="shared" ref="D37" si="11">D36</f>
        <v>Tue</v>
      </c>
      <c r="E37" s="34">
        <f t="shared" ref="E37" si="12">E36</f>
        <v>44236</v>
      </c>
      <c r="F37" s="35"/>
      <c r="G37" s="36">
        <v>9004</v>
      </c>
      <c r="H37" s="43" t="s">
        <v>119</v>
      </c>
      <c r="I37" s="109" t="s">
        <v>80</v>
      </c>
      <c r="J37" s="38">
        <v>1</v>
      </c>
      <c r="K37" s="101" t="s">
        <v>57</v>
      </c>
    </row>
    <row r="38" spans="1:11" ht="22.5" customHeight="1" x14ac:dyDescent="0.2">
      <c r="A38" s="31">
        <f t="shared" si="0"/>
        <v>1</v>
      </c>
      <c r="B38" s="8">
        <f t="shared" si="1"/>
        <v>3</v>
      </c>
      <c r="C38" s="40"/>
      <c r="D38" s="44" t="str">
        <f>IF(B38=1,"Mo",IF(B38=2,"Tue",IF(B38=3,"Wed",IF(B38=4,"Thu",IF(B38=5,"Fri",IF(B38=6,"Sat",IF(B38=7,"Sun","")))))))</f>
        <v>Wed</v>
      </c>
      <c r="E38" s="45">
        <f>+E34+1</f>
        <v>44237</v>
      </c>
      <c r="F38" s="46" t="s">
        <v>116</v>
      </c>
      <c r="G38" s="47">
        <v>9003</v>
      </c>
      <c r="H38" s="48" t="s">
        <v>115</v>
      </c>
      <c r="I38" s="98" t="s">
        <v>80</v>
      </c>
      <c r="J38" s="49">
        <v>2</v>
      </c>
      <c r="K38" s="103" t="s">
        <v>57</v>
      </c>
    </row>
    <row r="39" spans="1:11" ht="22.5" customHeight="1" x14ac:dyDescent="0.2">
      <c r="A39" s="31"/>
      <c r="C39" s="40"/>
      <c r="D39" s="44" t="str">
        <f>D38</f>
        <v>Wed</v>
      </c>
      <c r="E39" s="45">
        <f>E38</f>
        <v>44237</v>
      </c>
      <c r="F39" s="46"/>
      <c r="G39" s="47">
        <v>9004</v>
      </c>
      <c r="H39" s="48" t="s">
        <v>101</v>
      </c>
      <c r="I39" s="98" t="s">
        <v>80</v>
      </c>
      <c r="J39" s="49">
        <v>5</v>
      </c>
      <c r="K39" s="103" t="s">
        <v>57</v>
      </c>
    </row>
    <row r="40" spans="1:11" ht="22.5" customHeight="1" x14ac:dyDescent="0.2">
      <c r="A40" s="31">
        <f t="shared" si="0"/>
        <v>1</v>
      </c>
      <c r="B40" s="8">
        <f t="shared" si="1"/>
        <v>4</v>
      </c>
      <c r="C40" s="40"/>
      <c r="D40" s="33" t="str">
        <f t="shared" si="7"/>
        <v>Thu</v>
      </c>
      <c r="E40" s="34">
        <f>+E38+1</f>
        <v>44238</v>
      </c>
      <c r="F40" s="63" t="s">
        <v>121</v>
      </c>
      <c r="G40" s="64">
        <v>9003</v>
      </c>
      <c r="H40" s="65" t="s">
        <v>120</v>
      </c>
      <c r="I40" s="109" t="s">
        <v>80</v>
      </c>
      <c r="J40" s="84">
        <v>3</v>
      </c>
      <c r="K40" s="101" t="s">
        <v>57</v>
      </c>
    </row>
    <row r="41" spans="1:11" ht="22.5" customHeight="1" x14ac:dyDescent="0.2">
      <c r="A41" s="31"/>
      <c r="C41" s="40"/>
      <c r="D41" s="33" t="str">
        <f>D40</f>
        <v>Thu</v>
      </c>
      <c r="E41" s="34">
        <f>E40</f>
        <v>44238</v>
      </c>
      <c r="F41" s="63" t="s">
        <v>97</v>
      </c>
      <c r="G41" s="36">
        <v>9003</v>
      </c>
      <c r="H41" s="43" t="s">
        <v>96</v>
      </c>
      <c r="I41" s="97" t="s">
        <v>80</v>
      </c>
      <c r="J41" s="38">
        <v>1</v>
      </c>
      <c r="K41" s="101" t="s">
        <v>57</v>
      </c>
    </row>
    <row r="42" spans="1:11" ht="22.5" customHeight="1" x14ac:dyDescent="0.2">
      <c r="A42" s="31"/>
      <c r="C42" s="40"/>
      <c r="D42" s="33" t="str">
        <f t="shared" ref="D42:E42" si="13">D41</f>
        <v>Thu</v>
      </c>
      <c r="E42" s="34">
        <f t="shared" si="13"/>
        <v>44238</v>
      </c>
      <c r="F42" s="35"/>
      <c r="G42" s="36">
        <v>9004</v>
      </c>
      <c r="H42" s="43" t="s">
        <v>101</v>
      </c>
      <c r="I42" s="109" t="s">
        <v>80</v>
      </c>
      <c r="J42" s="38">
        <v>4</v>
      </c>
      <c r="K42" s="101" t="s">
        <v>57</v>
      </c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 t="shared" si="7"/>
        <v>Fri</v>
      </c>
      <c r="E43" s="45">
        <f>+E40+1</f>
        <v>44239</v>
      </c>
      <c r="F43" s="46" t="s">
        <v>123</v>
      </c>
      <c r="G43" s="47">
        <v>9003</v>
      </c>
      <c r="H43" s="110" t="s">
        <v>122</v>
      </c>
      <c r="I43" s="98" t="s">
        <v>80</v>
      </c>
      <c r="J43" s="49">
        <v>4</v>
      </c>
      <c r="K43" s="103" t="s">
        <v>57</v>
      </c>
    </row>
    <row r="44" spans="1:11" ht="22.5" customHeight="1" x14ac:dyDescent="0.2">
      <c r="A44" s="31"/>
      <c r="C44" s="40"/>
      <c r="D44" s="44" t="str">
        <f t="shared" ref="D44:E44" si="14">D43</f>
        <v>Fri</v>
      </c>
      <c r="E44" s="45">
        <f t="shared" si="14"/>
        <v>44239</v>
      </c>
      <c r="F44" s="46"/>
      <c r="G44" s="47">
        <v>9004</v>
      </c>
      <c r="H44" s="48" t="s">
        <v>101</v>
      </c>
      <c r="I44" s="98" t="s">
        <v>80</v>
      </c>
      <c r="J44" s="49">
        <v>4</v>
      </c>
      <c r="K44" s="103" t="s">
        <v>57</v>
      </c>
    </row>
    <row r="45" spans="1:11" ht="22.5" customHeight="1" x14ac:dyDescent="0.2">
      <c r="A45" s="31" t="str">
        <f t="shared" si="0"/>
        <v/>
      </c>
      <c r="B45" s="8">
        <f t="shared" si="1"/>
        <v>6</v>
      </c>
      <c r="C45" s="40"/>
      <c r="D45" s="33" t="str">
        <f t="shared" si="7"/>
        <v>Sat</v>
      </c>
      <c r="E45" s="34">
        <f>+E43+1</f>
        <v>44240</v>
      </c>
      <c r="F45" s="35"/>
      <c r="G45" s="36"/>
      <c r="H45" s="43"/>
      <c r="I45" s="36"/>
      <c r="J45" s="38"/>
      <c r="K45" s="101"/>
    </row>
    <row r="46" spans="1:11" ht="22.5" customHeight="1" x14ac:dyDescent="0.2">
      <c r="A46" s="31" t="str">
        <f t="shared" si="0"/>
        <v/>
      </c>
      <c r="B46" s="8">
        <f t="shared" si="1"/>
        <v>7</v>
      </c>
      <c r="C46" s="40"/>
      <c r="D46" s="44" t="str">
        <f t="shared" si="7"/>
        <v>Sun</v>
      </c>
      <c r="E46" s="45">
        <f>+E45+1</f>
        <v>44241</v>
      </c>
      <c r="F46" s="63"/>
      <c r="G46" s="64"/>
      <c r="H46" s="65"/>
      <c r="I46" s="64"/>
      <c r="J46" s="84"/>
      <c r="K46" s="101"/>
    </row>
    <row r="47" spans="1:11" ht="22.5" customHeight="1" x14ac:dyDescent="0.2">
      <c r="A47" s="31">
        <f t="shared" si="0"/>
        <v>1</v>
      </c>
      <c r="B47" s="8">
        <f t="shared" si="1"/>
        <v>1</v>
      </c>
      <c r="C47" s="40"/>
      <c r="D47" s="44" t="str">
        <f t="shared" si="7"/>
        <v>Mo</v>
      </c>
      <c r="E47" s="45">
        <f>+E46+1</f>
        <v>44242</v>
      </c>
      <c r="F47" s="46" t="s">
        <v>126</v>
      </c>
      <c r="G47" s="47">
        <v>9003</v>
      </c>
      <c r="H47" s="48" t="s">
        <v>124</v>
      </c>
      <c r="I47" s="98" t="s">
        <v>80</v>
      </c>
      <c r="J47" s="49">
        <v>2</v>
      </c>
      <c r="K47" s="103" t="s">
        <v>57</v>
      </c>
    </row>
    <row r="48" spans="1:11" ht="22.5" customHeight="1" x14ac:dyDescent="0.2">
      <c r="A48" s="31"/>
      <c r="C48" s="40"/>
      <c r="D48" s="44" t="str">
        <f>D47</f>
        <v>Mo</v>
      </c>
      <c r="E48" s="45">
        <f>E47</f>
        <v>44242</v>
      </c>
      <c r="F48" s="46"/>
      <c r="G48" s="47">
        <v>9004</v>
      </c>
      <c r="H48" s="48" t="s">
        <v>125</v>
      </c>
      <c r="I48" s="98" t="s">
        <v>80</v>
      </c>
      <c r="J48" s="49">
        <v>4</v>
      </c>
      <c r="K48" s="103" t="s">
        <v>57</v>
      </c>
    </row>
    <row r="49" spans="1:11" ht="22.5" customHeight="1" x14ac:dyDescent="0.2">
      <c r="A49" s="31"/>
      <c r="C49" s="40"/>
      <c r="D49" s="44" t="str">
        <f t="shared" ref="D49:E49" si="15">D48</f>
        <v>Mo</v>
      </c>
      <c r="E49" s="45">
        <f t="shared" si="15"/>
        <v>44242</v>
      </c>
      <c r="F49" s="46"/>
      <c r="G49" s="47">
        <v>9004</v>
      </c>
      <c r="H49" s="48" t="s">
        <v>101</v>
      </c>
      <c r="I49" s="98" t="s">
        <v>80</v>
      </c>
      <c r="J49" s="49">
        <v>2</v>
      </c>
      <c r="K49" s="103" t="s">
        <v>57</v>
      </c>
    </row>
    <row r="50" spans="1:11" ht="22.5" customHeight="1" x14ac:dyDescent="0.2">
      <c r="A50" s="31">
        <f t="shared" si="0"/>
        <v>1</v>
      </c>
      <c r="B50" s="8">
        <f t="shared" si="1"/>
        <v>2</v>
      </c>
      <c r="C50" s="40"/>
      <c r="D50" s="33" t="str">
        <f t="shared" si="7"/>
        <v>Tue</v>
      </c>
      <c r="E50" s="34">
        <f>+E47+1</f>
        <v>44243</v>
      </c>
      <c r="F50" s="35"/>
      <c r="G50" s="64">
        <v>9004</v>
      </c>
      <c r="H50" s="65" t="s">
        <v>99</v>
      </c>
      <c r="I50" s="109" t="s">
        <v>80</v>
      </c>
      <c r="J50" s="84">
        <v>3</v>
      </c>
      <c r="K50" s="101" t="s">
        <v>69</v>
      </c>
    </row>
    <row r="51" spans="1:11" ht="22.5" customHeight="1" x14ac:dyDescent="0.2">
      <c r="A51" s="31"/>
      <c r="C51" s="40"/>
      <c r="D51" s="33" t="str">
        <f>D50</f>
        <v>Tue</v>
      </c>
      <c r="E51" s="34">
        <f>E50</f>
        <v>44243</v>
      </c>
      <c r="F51" s="35" t="s">
        <v>116</v>
      </c>
      <c r="G51" s="36">
        <v>9003</v>
      </c>
      <c r="H51" s="43" t="s">
        <v>115</v>
      </c>
      <c r="I51" s="109" t="s">
        <v>80</v>
      </c>
      <c r="J51" s="38">
        <v>2</v>
      </c>
      <c r="K51" s="101" t="s">
        <v>57</v>
      </c>
    </row>
    <row r="52" spans="1:11" ht="22.5" customHeight="1" x14ac:dyDescent="0.2">
      <c r="A52" s="31"/>
      <c r="C52" s="40"/>
      <c r="D52" s="33" t="str">
        <f t="shared" ref="D52" si="16">D51</f>
        <v>Tue</v>
      </c>
      <c r="E52" s="34">
        <f t="shared" ref="E52" si="17">E51</f>
        <v>44243</v>
      </c>
      <c r="F52" s="35" t="s">
        <v>90</v>
      </c>
      <c r="G52" s="36">
        <v>9003</v>
      </c>
      <c r="H52" s="43" t="s">
        <v>91</v>
      </c>
      <c r="I52" s="109" t="s">
        <v>80</v>
      </c>
      <c r="J52" s="38">
        <v>3</v>
      </c>
      <c r="K52" s="101" t="s">
        <v>57</v>
      </c>
    </row>
    <row r="53" spans="1:11" ht="22.5" customHeight="1" x14ac:dyDescent="0.2">
      <c r="A53" s="31">
        <f t="shared" si="0"/>
        <v>1</v>
      </c>
      <c r="B53" s="8">
        <f t="shared" si="1"/>
        <v>3</v>
      </c>
      <c r="C53" s="40"/>
      <c r="D53" s="44" t="str">
        <f t="shared" si="7"/>
        <v>Wed</v>
      </c>
      <c r="E53" s="45">
        <f>+E50+1</f>
        <v>44244</v>
      </c>
      <c r="F53" s="46" t="s">
        <v>126</v>
      </c>
      <c r="G53" s="47">
        <v>9003</v>
      </c>
      <c r="H53" s="48" t="s">
        <v>124</v>
      </c>
      <c r="I53" s="98" t="s">
        <v>80</v>
      </c>
      <c r="J53" s="49">
        <v>1</v>
      </c>
      <c r="K53" s="103" t="s">
        <v>57</v>
      </c>
    </row>
    <row r="54" spans="1:11" ht="22.5" customHeight="1" x14ac:dyDescent="0.2">
      <c r="A54" s="31"/>
      <c r="C54" s="40"/>
      <c r="D54" s="44" t="str">
        <f>D53</f>
        <v>Wed</v>
      </c>
      <c r="E54" s="45">
        <f>E53</f>
        <v>44244</v>
      </c>
      <c r="F54" s="46" t="s">
        <v>127</v>
      </c>
      <c r="G54" s="47">
        <v>9003</v>
      </c>
      <c r="H54" s="48" t="s">
        <v>128</v>
      </c>
      <c r="I54" s="98" t="s">
        <v>80</v>
      </c>
      <c r="J54" s="49">
        <v>2</v>
      </c>
      <c r="K54" s="103" t="s">
        <v>57</v>
      </c>
    </row>
    <row r="55" spans="1:11" ht="22.5" customHeight="1" x14ac:dyDescent="0.2">
      <c r="A55" s="31"/>
      <c r="C55" s="40"/>
      <c r="D55" s="44" t="str">
        <f t="shared" ref="D55:D56" si="18">D54</f>
        <v>Wed</v>
      </c>
      <c r="E55" s="45">
        <f t="shared" ref="E55:E56" si="19">E54</f>
        <v>44244</v>
      </c>
      <c r="F55" s="46" t="s">
        <v>90</v>
      </c>
      <c r="G55" s="47">
        <v>9003</v>
      </c>
      <c r="H55" s="48" t="s">
        <v>91</v>
      </c>
      <c r="I55" s="98" t="s">
        <v>80</v>
      </c>
      <c r="J55" s="49">
        <v>3</v>
      </c>
      <c r="K55" s="103" t="s">
        <v>57</v>
      </c>
    </row>
    <row r="56" spans="1:11" ht="22.5" customHeight="1" x14ac:dyDescent="0.2">
      <c r="A56" s="31"/>
      <c r="C56" s="40"/>
      <c r="D56" s="44" t="str">
        <f t="shared" si="18"/>
        <v>Wed</v>
      </c>
      <c r="E56" s="45">
        <f t="shared" si="19"/>
        <v>44244</v>
      </c>
      <c r="F56" s="46"/>
      <c r="G56" s="47">
        <v>9004</v>
      </c>
      <c r="H56" s="48" t="s">
        <v>101</v>
      </c>
      <c r="I56" s="98" t="s">
        <v>80</v>
      </c>
      <c r="J56" s="49">
        <v>2</v>
      </c>
      <c r="K56" s="103" t="s">
        <v>57</v>
      </c>
    </row>
    <row r="57" spans="1:11" ht="22.5" customHeight="1" x14ac:dyDescent="0.2">
      <c r="A57" s="31">
        <f t="shared" si="0"/>
        <v>1</v>
      </c>
      <c r="B57" s="8">
        <f t="shared" si="1"/>
        <v>4</v>
      </c>
      <c r="C57" s="40"/>
      <c r="D57" s="33" t="str">
        <f t="shared" si="7"/>
        <v>Thu</v>
      </c>
      <c r="E57" s="34">
        <f>+E53+1</f>
        <v>44245</v>
      </c>
      <c r="F57" s="35" t="s">
        <v>116</v>
      </c>
      <c r="G57" s="36">
        <v>9003</v>
      </c>
      <c r="H57" s="43" t="s">
        <v>115</v>
      </c>
      <c r="I57" s="109" t="s">
        <v>80</v>
      </c>
      <c r="J57" s="38">
        <v>3</v>
      </c>
      <c r="K57" s="101" t="s">
        <v>57</v>
      </c>
    </row>
    <row r="58" spans="1:11" ht="22.5" customHeight="1" x14ac:dyDescent="0.2">
      <c r="A58" s="31"/>
      <c r="C58" s="40"/>
      <c r="D58" s="33" t="str">
        <f>D57</f>
        <v>Thu</v>
      </c>
      <c r="E58" s="34">
        <f>E57</f>
        <v>44245</v>
      </c>
      <c r="F58" s="35"/>
      <c r="G58" s="64">
        <v>9004</v>
      </c>
      <c r="H58" s="65" t="s">
        <v>101</v>
      </c>
      <c r="I58" s="109" t="s">
        <v>80</v>
      </c>
      <c r="J58" s="84">
        <v>2</v>
      </c>
      <c r="K58" s="101" t="s">
        <v>57</v>
      </c>
    </row>
    <row r="59" spans="1:11" ht="22.5" customHeight="1" x14ac:dyDescent="0.2">
      <c r="A59" s="31"/>
      <c r="C59" s="40"/>
      <c r="D59" s="33" t="str">
        <f t="shared" ref="D59:E59" si="20">D58</f>
        <v>Thu</v>
      </c>
      <c r="E59" s="34">
        <f t="shared" si="20"/>
        <v>44245</v>
      </c>
      <c r="F59" s="63" t="s">
        <v>90</v>
      </c>
      <c r="G59" s="64">
        <v>9003</v>
      </c>
      <c r="H59" s="65" t="s">
        <v>91</v>
      </c>
      <c r="I59" s="109" t="s">
        <v>80</v>
      </c>
      <c r="J59" s="84">
        <v>3</v>
      </c>
      <c r="K59" s="101" t="s">
        <v>57</v>
      </c>
    </row>
    <row r="60" spans="1:11" ht="22.5" customHeight="1" x14ac:dyDescent="0.2">
      <c r="A60" s="31">
        <f t="shared" si="0"/>
        <v>1</v>
      </c>
      <c r="B60" s="8">
        <f t="shared" si="1"/>
        <v>5</v>
      </c>
      <c r="C60" s="40"/>
      <c r="D60" s="44" t="str">
        <f t="shared" si="7"/>
        <v>Fri</v>
      </c>
      <c r="E60" s="45">
        <f>+E57+1</f>
        <v>44246</v>
      </c>
      <c r="F60" s="46"/>
      <c r="G60" s="47">
        <v>9004</v>
      </c>
      <c r="H60" s="48" t="s">
        <v>101</v>
      </c>
      <c r="I60" s="98" t="s">
        <v>80</v>
      </c>
      <c r="J60" s="49">
        <v>4</v>
      </c>
      <c r="K60" s="103" t="s">
        <v>57</v>
      </c>
    </row>
    <row r="61" spans="1:11" ht="22.5" customHeight="1" x14ac:dyDescent="0.2">
      <c r="A61" s="31"/>
      <c r="C61" s="40"/>
      <c r="D61" s="44" t="str">
        <f>D60</f>
        <v>Fri</v>
      </c>
      <c r="E61" s="45">
        <f>E60</f>
        <v>44246</v>
      </c>
      <c r="F61" s="46" t="s">
        <v>90</v>
      </c>
      <c r="G61" s="47">
        <v>9003</v>
      </c>
      <c r="H61" s="48" t="s">
        <v>91</v>
      </c>
      <c r="I61" s="98" t="s">
        <v>80</v>
      </c>
      <c r="J61" s="49">
        <v>4</v>
      </c>
      <c r="K61" s="103" t="s">
        <v>57</v>
      </c>
    </row>
    <row r="62" spans="1:11" ht="22.5" customHeight="1" x14ac:dyDescent="0.2">
      <c r="A62" s="31" t="str">
        <f t="shared" si="0"/>
        <v/>
      </c>
      <c r="B62" s="8">
        <f t="shared" si="1"/>
        <v>6</v>
      </c>
      <c r="C62" s="40"/>
      <c r="D62" s="33" t="str">
        <f t="shared" si="7"/>
        <v>Sat</v>
      </c>
      <c r="E62" s="34">
        <f>+E60+1</f>
        <v>44247</v>
      </c>
      <c r="F62" s="35"/>
      <c r="G62" s="36"/>
      <c r="H62" s="43"/>
      <c r="I62" s="36"/>
      <c r="J62" s="38"/>
      <c r="K62" s="101"/>
    </row>
    <row r="63" spans="1:11" ht="22.5" customHeight="1" x14ac:dyDescent="0.2">
      <c r="A63" s="31" t="str">
        <f t="shared" si="0"/>
        <v/>
      </c>
      <c r="B63" s="8">
        <f t="shared" si="1"/>
        <v>7</v>
      </c>
      <c r="C63" s="40"/>
      <c r="D63" s="44" t="str">
        <f t="shared" si="7"/>
        <v>Sun</v>
      </c>
      <c r="E63" s="45">
        <f>+E62+1</f>
        <v>44248</v>
      </c>
      <c r="F63" s="63"/>
      <c r="G63" s="64"/>
      <c r="H63" s="65"/>
      <c r="I63" s="64"/>
      <c r="J63" s="84"/>
      <c r="K63" s="101"/>
    </row>
    <row r="64" spans="1:11" ht="22.5" customHeight="1" x14ac:dyDescent="0.2">
      <c r="A64" s="31">
        <f t="shared" si="0"/>
        <v>1</v>
      </c>
      <c r="B64" s="8">
        <f t="shared" si="1"/>
        <v>1</v>
      </c>
      <c r="C64" s="40"/>
      <c r="D64" s="44" t="str">
        <f t="shared" si="7"/>
        <v>Mo</v>
      </c>
      <c r="E64" s="45">
        <f>+E63+1</f>
        <v>44249</v>
      </c>
      <c r="F64" s="46" t="s">
        <v>90</v>
      </c>
      <c r="G64" s="47">
        <v>9003</v>
      </c>
      <c r="H64" s="48" t="s">
        <v>91</v>
      </c>
      <c r="I64" s="98" t="s">
        <v>80</v>
      </c>
      <c r="J64" s="49">
        <v>8</v>
      </c>
      <c r="K64" s="103" t="s">
        <v>57</v>
      </c>
    </row>
    <row r="65" spans="1:11" ht="22.5" customHeight="1" x14ac:dyDescent="0.2">
      <c r="A65" s="31">
        <f t="shared" si="0"/>
        <v>1</v>
      </c>
      <c r="B65" s="8">
        <f t="shared" si="1"/>
        <v>2</v>
      </c>
      <c r="C65" s="40"/>
      <c r="D65" s="33" t="str">
        <f t="shared" si="7"/>
        <v>Tue</v>
      </c>
      <c r="E65" s="34">
        <f>+E64+1</f>
        <v>44250</v>
      </c>
      <c r="F65" s="63" t="s">
        <v>82</v>
      </c>
      <c r="G65" s="64">
        <v>9003</v>
      </c>
      <c r="H65" s="65" t="s">
        <v>81</v>
      </c>
      <c r="I65" s="109" t="s">
        <v>80</v>
      </c>
      <c r="J65" s="84">
        <v>4</v>
      </c>
      <c r="K65" s="101" t="s">
        <v>51</v>
      </c>
    </row>
    <row r="66" spans="1:11" ht="22.5" customHeight="1" x14ac:dyDescent="0.2">
      <c r="A66" s="31"/>
      <c r="C66" s="40"/>
      <c r="D66" s="33" t="str">
        <f>D65</f>
        <v>Tue</v>
      </c>
      <c r="E66" s="34">
        <f>E65</f>
        <v>44250</v>
      </c>
      <c r="F66" s="63" t="s">
        <v>90</v>
      </c>
      <c r="G66" s="64">
        <v>9003</v>
      </c>
      <c r="H66" s="65" t="s">
        <v>91</v>
      </c>
      <c r="I66" s="109" t="s">
        <v>80</v>
      </c>
      <c r="J66" s="84">
        <v>4</v>
      </c>
      <c r="K66" s="101" t="s">
        <v>57</v>
      </c>
    </row>
    <row r="67" spans="1:11" ht="22.5" customHeight="1" x14ac:dyDescent="0.2">
      <c r="A67" s="31">
        <f t="shared" si="0"/>
        <v>1</v>
      </c>
      <c r="B67" s="8">
        <f t="shared" si="1"/>
        <v>3</v>
      </c>
      <c r="C67" s="40"/>
      <c r="D67" s="44" t="str">
        <f t="shared" si="7"/>
        <v>Wed</v>
      </c>
      <c r="E67" s="45">
        <f>+E65+1</f>
        <v>44251</v>
      </c>
      <c r="F67" s="46" t="s">
        <v>82</v>
      </c>
      <c r="G67" s="47">
        <v>9003</v>
      </c>
      <c r="H67" s="48" t="s">
        <v>81</v>
      </c>
      <c r="I67" s="98" t="s">
        <v>80</v>
      </c>
      <c r="J67" s="49">
        <v>4</v>
      </c>
      <c r="K67" s="103" t="s">
        <v>51</v>
      </c>
    </row>
    <row r="68" spans="1:11" ht="22.5" customHeight="1" x14ac:dyDescent="0.2">
      <c r="A68" s="31"/>
      <c r="C68" s="40"/>
      <c r="D68" s="44" t="str">
        <f>D67</f>
        <v>Wed</v>
      </c>
      <c r="E68" s="45">
        <f>E67</f>
        <v>44251</v>
      </c>
      <c r="F68" s="46"/>
      <c r="G68" s="47">
        <v>9004</v>
      </c>
      <c r="H68" s="48" t="s">
        <v>101</v>
      </c>
      <c r="I68" s="98" t="s">
        <v>80</v>
      </c>
      <c r="J68" s="49">
        <v>4</v>
      </c>
      <c r="K68" s="103" t="s">
        <v>57</v>
      </c>
    </row>
    <row r="69" spans="1:11" ht="22.5" customHeight="1" x14ac:dyDescent="0.2">
      <c r="A69" s="31">
        <f t="shared" si="0"/>
        <v>1</v>
      </c>
      <c r="B69" s="8">
        <f t="shared" si="1"/>
        <v>4</v>
      </c>
      <c r="C69" s="40"/>
      <c r="D69" s="33" t="str">
        <f t="shared" si="7"/>
        <v>Thu</v>
      </c>
      <c r="E69" s="34">
        <f>+E67+1</f>
        <v>44252</v>
      </c>
      <c r="F69" s="63" t="s">
        <v>82</v>
      </c>
      <c r="G69" s="64">
        <v>9003</v>
      </c>
      <c r="H69" s="65" t="s">
        <v>81</v>
      </c>
      <c r="I69" s="109" t="s">
        <v>80</v>
      </c>
      <c r="J69" s="84">
        <v>4</v>
      </c>
      <c r="K69" s="101" t="s">
        <v>51</v>
      </c>
    </row>
    <row r="70" spans="1:11" ht="22.5" customHeight="1" x14ac:dyDescent="0.2">
      <c r="A70" s="31"/>
      <c r="C70" s="40"/>
      <c r="D70" s="33" t="str">
        <f>D69</f>
        <v>Thu</v>
      </c>
      <c r="E70" s="34">
        <f>E69</f>
        <v>44252</v>
      </c>
      <c r="F70" s="63"/>
      <c r="G70" s="64">
        <v>9003</v>
      </c>
      <c r="H70" s="65" t="s">
        <v>101</v>
      </c>
      <c r="I70" s="109" t="s">
        <v>80</v>
      </c>
      <c r="J70" s="84">
        <v>4</v>
      </c>
      <c r="K70" s="101" t="s">
        <v>57</v>
      </c>
    </row>
    <row r="71" spans="1:11" ht="22.5" customHeight="1" x14ac:dyDescent="0.2">
      <c r="A71" s="31">
        <f t="shared" si="0"/>
        <v>1</v>
      </c>
      <c r="B71" s="8">
        <f t="shared" si="1"/>
        <v>5</v>
      </c>
      <c r="C71" s="40"/>
      <c r="D71" s="44" t="str">
        <f t="shared" si="7"/>
        <v>Fri</v>
      </c>
      <c r="E71" s="45">
        <f>+E69+1</f>
        <v>44253</v>
      </c>
      <c r="F71" s="46"/>
      <c r="G71" s="47"/>
      <c r="H71" s="48" t="s">
        <v>129</v>
      </c>
      <c r="I71" s="98"/>
      <c r="J71" s="49"/>
      <c r="K71" s="103"/>
    </row>
    <row r="72" spans="1:11" ht="22.5" customHeight="1" x14ac:dyDescent="0.2">
      <c r="A72" s="31" t="str">
        <f t="shared" si="0"/>
        <v/>
      </c>
      <c r="B72" s="8">
        <f t="shared" si="1"/>
        <v>6</v>
      </c>
      <c r="C72" s="40"/>
      <c r="D72" s="33" t="str">
        <f t="shared" si="7"/>
        <v>Sat</v>
      </c>
      <c r="E72" s="34">
        <f>+E71+1</f>
        <v>44254</v>
      </c>
      <c r="F72" s="63"/>
      <c r="G72" s="64"/>
      <c r="H72" s="65"/>
      <c r="I72" s="64"/>
      <c r="J72" s="84"/>
      <c r="K72" s="101"/>
    </row>
    <row r="73" spans="1:11" ht="22.5" customHeight="1" thickBot="1" x14ac:dyDescent="0.25">
      <c r="A73" s="31" t="str">
        <f t="shared" si="0"/>
        <v/>
      </c>
      <c r="B73" s="8">
        <f t="shared" si="1"/>
        <v>7</v>
      </c>
      <c r="C73" s="40"/>
      <c r="D73" s="92" t="str">
        <f t="shared" si="7"/>
        <v>Sun</v>
      </c>
      <c r="E73" s="80">
        <f>+E72+1</f>
        <v>44255</v>
      </c>
      <c r="F73" s="93"/>
      <c r="G73" s="94"/>
      <c r="H73" s="105"/>
      <c r="I73" s="94"/>
      <c r="J73" s="95"/>
      <c r="K73" s="108"/>
    </row>
    <row r="74" spans="1:11" ht="30" customHeight="1" x14ac:dyDescent="0.2"/>
    <row r="75" spans="1:11" ht="30" customHeight="1" x14ac:dyDescent="0.2"/>
    <row r="76" spans="1:11" ht="30" customHeight="1" x14ac:dyDescent="0.2"/>
    <row r="77" spans="1:11" ht="30" customHeight="1" x14ac:dyDescent="0.2"/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9" customHeight="1" x14ac:dyDescent="0.2"/>
    <row r="156" ht="39" customHeight="1" x14ac:dyDescent="0.2"/>
    <row r="157" ht="39" customHeight="1" x14ac:dyDescent="0.2"/>
    <row r="158" ht="39" customHeight="1" x14ac:dyDescent="0.2"/>
    <row r="159" ht="39" customHeight="1" x14ac:dyDescent="0.2"/>
    <row r="160" ht="39" customHeight="1" x14ac:dyDescent="0.2"/>
    <row r="161" ht="39" customHeight="1" x14ac:dyDescent="0.2"/>
    <row r="162" ht="39" customHeight="1" x14ac:dyDescent="0.2"/>
    <row r="163" ht="39" customHeight="1" x14ac:dyDescent="0.2"/>
    <row r="164" ht="39" customHeight="1" x14ac:dyDescent="0.2"/>
    <row r="165" ht="39" customHeight="1" x14ac:dyDescent="0.2"/>
    <row r="166" ht="39" customHeight="1" x14ac:dyDescent="0.2"/>
  </sheetData>
  <mergeCells count="2">
    <mergeCell ref="D4:E4"/>
    <mergeCell ref="D1:K1"/>
  </mergeCells>
  <conditionalFormatting sqref="C11:C13 C20:C73">
    <cfRule type="expression" dxfId="1342" priority="173" stopIfTrue="1">
      <formula>IF($A11=1,B11,)</formula>
    </cfRule>
    <cfRule type="expression" dxfId="1341" priority="174" stopIfTrue="1">
      <formula>IF($A11="",B11,)</formula>
    </cfRule>
  </conditionalFormatting>
  <conditionalFormatting sqref="E11:E13 E15:E16 E18:E19 E35:E37 E39 E51:E52 E54:E56 E66 E68">
    <cfRule type="expression" dxfId="1340" priority="175" stopIfTrue="1">
      <formula>IF($A11="",B11,"")</formula>
    </cfRule>
  </conditionalFormatting>
  <conditionalFormatting sqref="E38 E53 E67 E20:E34 E40:E50 E57:E65 E69:E73">
    <cfRule type="expression" dxfId="1339" priority="176" stopIfTrue="1">
      <formula>IF($A20&lt;&gt;1,B20,"")</formula>
    </cfRule>
  </conditionalFormatting>
  <conditionalFormatting sqref="D11:D13 D15:D16 D18:D73">
    <cfRule type="expression" dxfId="1338" priority="177" stopIfTrue="1">
      <formula>IF($A11="",B11,)</formula>
    </cfRule>
  </conditionalFormatting>
  <conditionalFormatting sqref="G62:G63 G11 G13:G14 G20:G24 G27:G28 G30:G31 G33:G37 G39 G42:G43 G45:G49 G54 G72:G73">
    <cfRule type="expression" dxfId="1337" priority="178" stopIfTrue="1">
      <formula>#REF!="Freelancer"</formula>
    </cfRule>
    <cfRule type="expression" dxfId="1336" priority="179" stopIfTrue="1">
      <formula>#REF!="DTC Int. Staff"</formula>
    </cfRule>
  </conditionalFormatting>
  <conditionalFormatting sqref="G73 G28 G63 G20:G23 G30:G31 G33:G37 G42 G39 G46:G49 G54">
    <cfRule type="expression" dxfId="1335" priority="171" stopIfTrue="1">
      <formula>$F$5="Freelancer"</formula>
    </cfRule>
    <cfRule type="expression" dxfId="1334" priority="172" stopIfTrue="1">
      <formula>$F$5="DTC Int. Staff"</formula>
    </cfRule>
  </conditionalFormatting>
  <conditionalFormatting sqref="G14">
    <cfRule type="expression" dxfId="1333" priority="169" stopIfTrue="1">
      <formula>#REF!="Freelancer"</formula>
    </cfRule>
    <cfRule type="expression" dxfId="1332" priority="170" stopIfTrue="1">
      <formula>#REF!="DTC Int. Staff"</formula>
    </cfRule>
  </conditionalFormatting>
  <conditionalFormatting sqref="G14">
    <cfRule type="expression" dxfId="1331" priority="167" stopIfTrue="1">
      <formula>$F$5="Freelancer"</formula>
    </cfRule>
    <cfRule type="expression" dxfId="1330" priority="168" stopIfTrue="1">
      <formula>$F$5="DTC Int. Staff"</formula>
    </cfRule>
  </conditionalFormatting>
  <conditionalFormatting sqref="G18">
    <cfRule type="expression" dxfId="1329" priority="165" stopIfTrue="1">
      <formula>#REF!="Freelancer"</formula>
    </cfRule>
    <cfRule type="expression" dxfId="1328" priority="166" stopIfTrue="1">
      <formula>#REF!="DTC Int. Staff"</formula>
    </cfRule>
  </conditionalFormatting>
  <conditionalFormatting sqref="G18">
    <cfRule type="expression" dxfId="1327" priority="163" stopIfTrue="1">
      <formula>$F$5="Freelancer"</formula>
    </cfRule>
    <cfRule type="expression" dxfId="1326" priority="164" stopIfTrue="1">
      <formula>$F$5="DTC Int. Staff"</formula>
    </cfRule>
  </conditionalFormatting>
  <conditionalFormatting sqref="G45">
    <cfRule type="expression" dxfId="1325" priority="153" stopIfTrue="1">
      <formula>$F$5="Freelancer"</formula>
    </cfRule>
    <cfRule type="expression" dxfId="1324" priority="154" stopIfTrue="1">
      <formula>$F$5="DTC Int. Staff"</formula>
    </cfRule>
  </conditionalFormatting>
  <conditionalFormatting sqref="E66">
    <cfRule type="timePeriod" dxfId="1323" priority="134" timePeriod="lastWeek">
      <formula>AND(TODAY()-ROUNDDOWN(E66,0)&gt;=(WEEKDAY(TODAY())),TODAY()-ROUNDDOWN(E66,0)&lt;(WEEKDAY(TODAY())+7))</formula>
    </cfRule>
  </conditionalFormatting>
  <conditionalFormatting sqref="E68">
    <cfRule type="timePeriod" dxfId="1322" priority="131" timePeriod="lastWeek">
      <formula>AND(TODAY()-ROUNDDOWN(E68,0)&gt;=(WEEKDAY(TODAY())),TODAY()-ROUNDDOWN(E68,0)&lt;(WEEKDAY(TODAY())+7))</formula>
    </cfRule>
  </conditionalFormatting>
  <conditionalFormatting sqref="G12">
    <cfRule type="expression" dxfId="1321" priority="123" stopIfTrue="1">
      <formula>$F$5="Freelancer"</formula>
    </cfRule>
    <cfRule type="expression" dxfId="1320" priority="124" stopIfTrue="1">
      <formula>$F$5="DTC Int. Staff"</formula>
    </cfRule>
  </conditionalFormatting>
  <conditionalFormatting sqref="G12">
    <cfRule type="expression" dxfId="1319" priority="125" stopIfTrue="1">
      <formula>#REF!="Freelancer"</formula>
    </cfRule>
    <cfRule type="expression" dxfId="1318" priority="126" stopIfTrue="1">
      <formula>#REF!="DTC Int. Staff"</formula>
    </cfRule>
  </conditionalFormatting>
  <conditionalFormatting sqref="G16">
    <cfRule type="expression" dxfId="1317" priority="121" stopIfTrue="1">
      <formula>#REF!="Freelancer"</formula>
    </cfRule>
    <cfRule type="expression" dxfId="1316" priority="122" stopIfTrue="1">
      <formula>#REF!="DTC Int. Staff"</formula>
    </cfRule>
  </conditionalFormatting>
  <conditionalFormatting sqref="G16">
    <cfRule type="expression" dxfId="1315" priority="119" stopIfTrue="1">
      <formula>$F$5="Freelancer"</formula>
    </cfRule>
    <cfRule type="expression" dxfId="1314" priority="120" stopIfTrue="1">
      <formula>$F$5="DTC Int. Staff"</formula>
    </cfRule>
  </conditionalFormatting>
  <conditionalFormatting sqref="G15">
    <cfRule type="expression" dxfId="1313" priority="117" stopIfTrue="1">
      <formula>#REF!="Freelancer"</formula>
    </cfRule>
    <cfRule type="expression" dxfId="1312" priority="118" stopIfTrue="1">
      <formula>#REF!="DTC Int. Staff"</formula>
    </cfRule>
  </conditionalFormatting>
  <conditionalFormatting sqref="G15">
    <cfRule type="expression" dxfId="1311" priority="115" stopIfTrue="1">
      <formula>$F$5="Freelancer"</formula>
    </cfRule>
    <cfRule type="expression" dxfId="1310" priority="116" stopIfTrue="1">
      <formula>$F$5="DTC Int. Staff"</formula>
    </cfRule>
  </conditionalFormatting>
  <conditionalFormatting sqref="G17">
    <cfRule type="expression" dxfId="1309" priority="113" stopIfTrue="1">
      <formula>#REF!="Freelancer"</formula>
    </cfRule>
    <cfRule type="expression" dxfId="1308" priority="114" stopIfTrue="1">
      <formula>#REF!="DTC Int. Staff"</formula>
    </cfRule>
  </conditionalFormatting>
  <conditionalFormatting sqref="G17">
    <cfRule type="expression" dxfId="1307" priority="111" stopIfTrue="1">
      <formula>$F$5="Freelancer"</formula>
    </cfRule>
    <cfRule type="expression" dxfId="1306" priority="112" stopIfTrue="1">
      <formula>$F$5="DTC Int. Staff"</formula>
    </cfRule>
  </conditionalFormatting>
  <conditionalFormatting sqref="G19">
    <cfRule type="expression" dxfId="1305" priority="109" stopIfTrue="1">
      <formula>#REF!="Freelancer"</formula>
    </cfRule>
    <cfRule type="expression" dxfId="1304" priority="110" stopIfTrue="1">
      <formula>#REF!="DTC Int. Staff"</formula>
    </cfRule>
  </conditionalFormatting>
  <conditionalFormatting sqref="G19">
    <cfRule type="expression" dxfId="1303" priority="107" stopIfTrue="1">
      <formula>$F$5="Freelancer"</formula>
    </cfRule>
    <cfRule type="expression" dxfId="1302" priority="108" stopIfTrue="1">
      <formula>$F$5="DTC Int. Staff"</formula>
    </cfRule>
  </conditionalFormatting>
  <conditionalFormatting sqref="G25">
    <cfRule type="expression" dxfId="1301" priority="105" stopIfTrue="1">
      <formula>#REF!="Freelancer"</formula>
    </cfRule>
    <cfRule type="expression" dxfId="1300" priority="106" stopIfTrue="1">
      <formula>#REF!="DTC Int. Staff"</formula>
    </cfRule>
  </conditionalFormatting>
  <conditionalFormatting sqref="G25">
    <cfRule type="expression" dxfId="1299" priority="103" stopIfTrue="1">
      <formula>$F$5="Freelancer"</formula>
    </cfRule>
    <cfRule type="expression" dxfId="1298" priority="104" stopIfTrue="1">
      <formula>$F$5="DTC Int. Staff"</formula>
    </cfRule>
  </conditionalFormatting>
  <conditionalFormatting sqref="G26">
    <cfRule type="expression" dxfId="1297" priority="101" stopIfTrue="1">
      <formula>#REF!="Freelancer"</formula>
    </cfRule>
    <cfRule type="expression" dxfId="1296" priority="102" stopIfTrue="1">
      <formula>#REF!="DTC Int. Staff"</formula>
    </cfRule>
  </conditionalFormatting>
  <conditionalFormatting sqref="G26">
    <cfRule type="expression" dxfId="1295" priority="99" stopIfTrue="1">
      <formula>$F$5="Freelancer"</formula>
    </cfRule>
    <cfRule type="expression" dxfId="1294" priority="100" stopIfTrue="1">
      <formula>$F$5="DTC Int. Staff"</formula>
    </cfRule>
  </conditionalFormatting>
  <conditionalFormatting sqref="G29">
    <cfRule type="expression" dxfId="1293" priority="97" stopIfTrue="1">
      <formula>#REF!="Freelancer"</formula>
    </cfRule>
    <cfRule type="expression" dxfId="1292" priority="98" stopIfTrue="1">
      <formula>#REF!="DTC Int. Staff"</formula>
    </cfRule>
  </conditionalFormatting>
  <conditionalFormatting sqref="G29">
    <cfRule type="expression" dxfId="1291" priority="95" stopIfTrue="1">
      <formula>$F$5="Freelancer"</formula>
    </cfRule>
    <cfRule type="expression" dxfId="1290" priority="96" stopIfTrue="1">
      <formula>$F$5="DTC Int. Staff"</formula>
    </cfRule>
  </conditionalFormatting>
  <conditionalFormatting sqref="G32">
    <cfRule type="expression" dxfId="1289" priority="93" stopIfTrue="1">
      <formula>#REF!="Freelancer"</formula>
    </cfRule>
    <cfRule type="expression" dxfId="1288" priority="94" stopIfTrue="1">
      <formula>#REF!="DTC Int. Staff"</formula>
    </cfRule>
  </conditionalFormatting>
  <conditionalFormatting sqref="G32">
    <cfRule type="expression" dxfId="1287" priority="91" stopIfTrue="1">
      <formula>$F$5="Freelancer"</formula>
    </cfRule>
    <cfRule type="expression" dxfId="1286" priority="92" stopIfTrue="1">
      <formula>$F$5="DTC Int. Staff"</formula>
    </cfRule>
  </conditionalFormatting>
  <conditionalFormatting sqref="G40">
    <cfRule type="expression" dxfId="1285" priority="89" stopIfTrue="1">
      <formula>#REF!="Freelancer"</formula>
    </cfRule>
    <cfRule type="expression" dxfId="1284" priority="90" stopIfTrue="1">
      <formula>#REF!="DTC Int. Staff"</formula>
    </cfRule>
  </conditionalFormatting>
  <conditionalFormatting sqref="G40">
    <cfRule type="expression" dxfId="1283" priority="87" stopIfTrue="1">
      <formula>$F$5="Freelancer"</formula>
    </cfRule>
    <cfRule type="expression" dxfId="1282" priority="88" stopIfTrue="1">
      <formula>$F$5="DTC Int. Staff"</formula>
    </cfRule>
  </conditionalFormatting>
  <conditionalFormatting sqref="G38">
    <cfRule type="expression" dxfId="1281" priority="85" stopIfTrue="1">
      <formula>#REF!="Freelancer"</formula>
    </cfRule>
    <cfRule type="expression" dxfId="1280" priority="86" stopIfTrue="1">
      <formula>#REF!="DTC Int. Staff"</formula>
    </cfRule>
  </conditionalFormatting>
  <conditionalFormatting sqref="G38">
    <cfRule type="expression" dxfId="1279" priority="83" stopIfTrue="1">
      <formula>$F$5="Freelancer"</formula>
    </cfRule>
    <cfRule type="expression" dxfId="1278" priority="84" stopIfTrue="1">
      <formula>$F$5="DTC Int. Staff"</formula>
    </cfRule>
  </conditionalFormatting>
  <conditionalFormatting sqref="G41">
    <cfRule type="expression" dxfId="1277" priority="79" stopIfTrue="1">
      <formula>$F$5="Freelancer"</formula>
    </cfRule>
    <cfRule type="expression" dxfId="1276" priority="80" stopIfTrue="1">
      <formula>$F$5="DTC Int. Staff"</formula>
    </cfRule>
  </conditionalFormatting>
  <conditionalFormatting sqref="G41">
    <cfRule type="expression" dxfId="1275" priority="81" stopIfTrue="1">
      <formula>#REF!="Freelancer"</formula>
    </cfRule>
    <cfRule type="expression" dxfId="1274" priority="82" stopIfTrue="1">
      <formula>#REF!="DTC Int. Staff"</formula>
    </cfRule>
  </conditionalFormatting>
  <conditionalFormatting sqref="G44">
    <cfRule type="expression" dxfId="1273" priority="77" stopIfTrue="1">
      <formula>#REF!="Freelancer"</formula>
    </cfRule>
    <cfRule type="expression" dxfId="1272" priority="78" stopIfTrue="1">
      <formula>#REF!="DTC Int. Staff"</formula>
    </cfRule>
  </conditionalFormatting>
  <conditionalFormatting sqref="G44">
    <cfRule type="expression" dxfId="1271" priority="75" stopIfTrue="1">
      <formula>$F$5="Freelancer"</formula>
    </cfRule>
    <cfRule type="expression" dxfId="1270" priority="76" stopIfTrue="1">
      <formula>$F$5="DTC Int. Staff"</formula>
    </cfRule>
  </conditionalFormatting>
  <conditionalFormatting sqref="G50">
    <cfRule type="expression" dxfId="1269" priority="73" stopIfTrue="1">
      <formula>#REF!="Freelancer"</formula>
    </cfRule>
    <cfRule type="expression" dxfId="1268" priority="74" stopIfTrue="1">
      <formula>#REF!="DTC Int. Staff"</formula>
    </cfRule>
  </conditionalFormatting>
  <conditionalFormatting sqref="G51">
    <cfRule type="expression" dxfId="1267" priority="71" stopIfTrue="1">
      <formula>#REF!="Freelancer"</formula>
    </cfRule>
    <cfRule type="expression" dxfId="1266" priority="72" stopIfTrue="1">
      <formula>#REF!="DTC Int. Staff"</formula>
    </cfRule>
  </conditionalFormatting>
  <conditionalFormatting sqref="G51">
    <cfRule type="expression" dxfId="1265" priority="69" stopIfTrue="1">
      <formula>$F$5="Freelancer"</formula>
    </cfRule>
    <cfRule type="expression" dxfId="1264" priority="70" stopIfTrue="1">
      <formula>$F$5="DTC Int. Staff"</formula>
    </cfRule>
  </conditionalFormatting>
  <conditionalFormatting sqref="G52">
    <cfRule type="expression" dxfId="1263" priority="67" stopIfTrue="1">
      <formula>#REF!="Freelancer"</formula>
    </cfRule>
    <cfRule type="expression" dxfId="1262" priority="68" stopIfTrue="1">
      <formula>#REF!="DTC Int. Staff"</formula>
    </cfRule>
  </conditionalFormatting>
  <conditionalFormatting sqref="G52">
    <cfRule type="expression" dxfId="1261" priority="65" stopIfTrue="1">
      <formula>$F$5="Freelancer"</formula>
    </cfRule>
    <cfRule type="expression" dxfId="1260" priority="66" stopIfTrue="1">
      <formula>$F$5="DTC Int. Staff"</formula>
    </cfRule>
  </conditionalFormatting>
  <conditionalFormatting sqref="G53">
    <cfRule type="expression" dxfId="1259" priority="63" stopIfTrue="1">
      <formula>#REF!="Freelancer"</formula>
    </cfRule>
    <cfRule type="expression" dxfId="1258" priority="64" stopIfTrue="1">
      <formula>#REF!="DTC Int. Staff"</formula>
    </cfRule>
  </conditionalFormatting>
  <conditionalFormatting sqref="G53">
    <cfRule type="expression" dxfId="1257" priority="61" stopIfTrue="1">
      <formula>$F$5="Freelancer"</formula>
    </cfRule>
    <cfRule type="expression" dxfId="1256" priority="62" stopIfTrue="1">
      <formula>$F$5="DTC Int. Staff"</formula>
    </cfRule>
  </conditionalFormatting>
  <conditionalFormatting sqref="G55">
    <cfRule type="expression" dxfId="1255" priority="59" stopIfTrue="1">
      <formula>#REF!="Freelancer"</formula>
    </cfRule>
    <cfRule type="expression" dxfId="1254" priority="60" stopIfTrue="1">
      <formula>#REF!="DTC Int. Staff"</formula>
    </cfRule>
  </conditionalFormatting>
  <conditionalFormatting sqref="G55">
    <cfRule type="expression" dxfId="1253" priority="57" stopIfTrue="1">
      <formula>$F$5="Freelancer"</formula>
    </cfRule>
    <cfRule type="expression" dxfId="1252" priority="58" stopIfTrue="1">
      <formula>$F$5="DTC Int. Staff"</formula>
    </cfRule>
  </conditionalFormatting>
  <conditionalFormatting sqref="G56">
    <cfRule type="expression" dxfId="1251" priority="55" stopIfTrue="1">
      <formula>#REF!="Freelancer"</formula>
    </cfRule>
    <cfRule type="expression" dxfId="1250" priority="56" stopIfTrue="1">
      <formula>#REF!="DTC Int. Staff"</formula>
    </cfRule>
  </conditionalFormatting>
  <conditionalFormatting sqref="G56">
    <cfRule type="expression" dxfId="1249" priority="53" stopIfTrue="1">
      <formula>$F$5="Freelancer"</formula>
    </cfRule>
    <cfRule type="expression" dxfId="1248" priority="54" stopIfTrue="1">
      <formula>$F$5="DTC Int. Staff"</formula>
    </cfRule>
  </conditionalFormatting>
  <conditionalFormatting sqref="G57">
    <cfRule type="expression" dxfId="1247" priority="51" stopIfTrue="1">
      <formula>#REF!="Freelancer"</formula>
    </cfRule>
    <cfRule type="expression" dxfId="1246" priority="52" stopIfTrue="1">
      <formula>#REF!="DTC Int. Staff"</formula>
    </cfRule>
  </conditionalFormatting>
  <conditionalFormatting sqref="G57">
    <cfRule type="expression" dxfId="1245" priority="49" stopIfTrue="1">
      <formula>$F$5="Freelancer"</formula>
    </cfRule>
    <cfRule type="expression" dxfId="1244" priority="50" stopIfTrue="1">
      <formula>$F$5="DTC Int. Staff"</formula>
    </cfRule>
  </conditionalFormatting>
  <conditionalFormatting sqref="G58">
    <cfRule type="expression" dxfId="1243" priority="47" stopIfTrue="1">
      <formula>#REF!="Freelancer"</formula>
    </cfRule>
    <cfRule type="expression" dxfId="1242" priority="48" stopIfTrue="1">
      <formula>#REF!="DTC Int. Staff"</formula>
    </cfRule>
  </conditionalFormatting>
  <conditionalFormatting sqref="G58">
    <cfRule type="expression" dxfId="1241" priority="45" stopIfTrue="1">
      <formula>$F$5="Freelancer"</formula>
    </cfRule>
    <cfRule type="expression" dxfId="1240" priority="46" stopIfTrue="1">
      <formula>$F$5="DTC Int. Staff"</formula>
    </cfRule>
  </conditionalFormatting>
  <conditionalFormatting sqref="G59">
    <cfRule type="expression" dxfId="1239" priority="43" stopIfTrue="1">
      <formula>#REF!="Freelancer"</formula>
    </cfRule>
    <cfRule type="expression" dxfId="1238" priority="44" stopIfTrue="1">
      <formula>#REF!="DTC Int. Staff"</formula>
    </cfRule>
  </conditionalFormatting>
  <conditionalFormatting sqref="G59">
    <cfRule type="expression" dxfId="1237" priority="41" stopIfTrue="1">
      <formula>$F$5="Freelancer"</formula>
    </cfRule>
    <cfRule type="expression" dxfId="1236" priority="42" stopIfTrue="1">
      <formula>$F$5="DTC Int. Staff"</formula>
    </cfRule>
  </conditionalFormatting>
  <conditionalFormatting sqref="G60">
    <cfRule type="expression" dxfId="1235" priority="39" stopIfTrue="1">
      <formula>#REF!="Freelancer"</formula>
    </cfRule>
    <cfRule type="expression" dxfId="1234" priority="40" stopIfTrue="1">
      <formula>#REF!="DTC Int. Staff"</formula>
    </cfRule>
  </conditionalFormatting>
  <conditionalFormatting sqref="G60">
    <cfRule type="expression" dxfId="1233" priority="37" stopIfTrue="1">
      <formula>$F$5="Freelancer"</formula>
    </cfRule>
    <cfRule type="expression" dxfId="1232" priority="38" stopIfTrue="1">
      <formula>$F$5="DTC Int. Staff"</formula>
    </cfRule>
  </conditionalFormatting>
  <conditionalFormatting sqref="G61">
    <cfRule type="expression" dxfId="1231" priority="35" stopIfTrue="1">
      <formula>#REF!="Freelancer"</formula>
    </cfRule>
    <cfRule type="expression" dxfId="1230" priority="36" stopIfTrue="1">
      <formula>#REF!="DTC Int. Staff"</formula>
    </cfRule>
  </conditionalFormatting>
  <conditionalFormatting sqref="G61">
    <cfRule type="expression" dxfId="1229" priority="33" stopIfTrue="1">
      <formula>$F$5="Freelancer"</formula>
    </cfRule>
    <cfRule type="expression" dxfId="1228" priority="34" stopIfTrue="1">
      <formula>$F$5="DTC Int. Staff"</formula>
    </cfRule>
  </conditionalFormatting>
  <conditionalFormatting sqref="G64">
    <cfRule type="expression" dxfId="1227" priority="31" stopIfTrue="1">
      <formula>#REF!="Freelancer"</formula>
    </cfRule>
    <cfRule type="expression" dxfId="1226" priority="32" stopIfTrue="1">
      <formula>#REF!="DTC Int. Staff"</formula>
    </cfRule>
  </conditionalFormatting>
  <conditionalFormatting sqref="G64">
    <cfRule type="expression" dxfId="1225" priority="29" stopIfTrue="1">
      <formula>$F$5="Freelancer"</formula>
    </cfRule>
    <cfRule type="expression" dxfId="1224" priority="30" stopIfTrue="1">
      <formula>$F$5="DTC Int. Staff"</formula>
    </cfRule>
  </conditionalFormatting>
  <conditionalFormatting sqref="G65">
    <cfRule type="expression" dxfId="1223" priority="27" stopIfTrue="1">
      <formula>#REF!="Freelancer"</formula>
    </cfRule>
    <cfRule type="expression" dxfId="1222" priority="28" stopIfTrue="1">
      <formula>#REF!="DTC Int. Staff"</formula>
    </cfRule>
  </conditionalFormatting>
  <conditionalFormatting sqref="G65">
    <cfRule type="expression" dxfId="1221" priority="25" stopIfTrue="1">
      <formula>$F$5="Freelancer"</formula>
    </cfRule>
    <cfRule type="expression" dxfId="1220" priority="26" stopIfTrue="1">
      <formula>$F$5="DTC Int. Staff"</formula>
    </cfRule>
  </conditionalFormatting>
  <conditionalFormatting sqref="G66">
    <cfRule type="expression" dxfId="1219" priority="23" stopIfTrue="1">
      <formula>#REF!="Freelancer"</formula>
    </cfRule>
    <cfRule type="expression" dxfId="1218" priority="24" stopIfTrue="1">
      <formula>#REF!="DTC Int. Staff"</formula>
    </cfRule>
  </conditionalFormatting>
  <conditionalFormatting sqref="G66">
    <cfRule type="expression" dxfId="1217" priority="21" stopIfTrue="1">
      <formula>$F$5="Freelancer"</formula>
    </cfRule>
    <cfRule type="expression" dxfId="1216" priority="22" stopIfTrue="1">
      <formula>$F$5="DTC Int. Staff"</formula>
    </cfRule>
  </conditionalFormatting>
  <conditionalFormatting sqref="G67">
    <cfRule type="expression" dxfId="1215" priority="19" stopIfTrue="1">
      <formula>#REF!="Freelancer"</formula>
    </cfRule>
    <cfRule type="expression" dxfId="1214" priority="20" stopIfTrue="1">
      <formula>#REF!="DTC Int. Staff"</formula>
    </cfRule>
  </conditionalFormatting>
  <conditionalFormatting sqref="G67">
    <cfRule type="expression" dxfId="1213" priority="17" stopIfTrue="1">
      <formula>$F$5="Freelancer"</formula>
    </cfRule>
    <cfRule type="expression" dxfId="1212" priority="18" stopIfTrue="1">
      <formula>$F$5="DTC Int. Staff"</formula>
    </cfRule>
  </conditionalFormatting>
  <conditionalFormatting sqref="G68">
    <cfRule type="expression" dxfId="1211" priority="15" stopIfTrue="1">
      <formula>#REF!="Freelancer"</formula>
    </cfRule>
    <cfRule type="expression" dxfId="1210" priority="16" stopIfTrue="1">
      <formula>#REF!="DTC Int. Staff"</formula>
    </cfRule>
  </conditionalFormatting>
  <conditionalFormatting sqref="G68">
    <cfRule type="expression" dxfId="1209" priority="13" stopIfTrue="1">
      <formula>$F$5="Freelancer"</formula>
    </cfRule>
    <cfRule type="expression" dxfId="1208" priority="14" stopIfTrue="1">
      <formula>$F$5="DTC Int. Staff"</formula>
    </cfRule>
  </conditionalFormatting>
  <conditionalFormatting sqref="G69">
    <cfRule type="expression" dxfId="1207" priority="11" stopIfTrue="1">
      <formula>#REF!="Freelancer"</formula>
    </cfRule>
    <cfRule type="expression" dxfId="1206" priority="12" stopIfTrue="1">
      <formula>#REF!="DTC Int. Staff"</formula>
    </cfRule>
  </conditionalFormatting>
  <conditionalFormatting sqref="G69">
    <cfRule type="expression" dxfId="1205" priority="9" stopIfTrue="1">
      <formula>$F$5="Freelancer"</formula>
    </cfRule>
    <cfRule type="expression" dxfId="1204" priority="10" stopIfTrue="1">
      <formula>$F$5="DTC Int. Staff"</formula>
    </cfRule>
  </conditionalFormatting>
  <conditionalFormatting sqref="G70">
    <cfRule type="expression" dxfId="1203" priority="7" stopIfTrue="1">
      <formula>#REF!="Freelancer"</formula>
    </cfRule>
    <cfRule type="expression" dxfId="1202" priority="8" stopIfTrue="1">
      <formula>#REF!="DTC Int. Staff"</formula>
    </cfRule>
  </conditionalFormatting>
  <conditionalFormatting sqref="G70">
    <cfRule type="expression" dxfId="1201" priority="5" stopIfTrue="1">
      <formula>$F$5="Freelancer"</formula>
    </cfRule>
    <cfRule type="expression" dxfId="1200" priority="6" stopIfTrue="1">
      <formula>$F$5="DTC Int. Staff"</formula>
    </cfRule>
  </conditionalFormatting>
  <conditionalFormatting sqref="G71">
    <cfRule type="expression" dxfId="1199" priority="3" stopIfTrue="1">
      <formula>#REF!="Freelancer"</formula>
    </cfRule>
    <cfRule type="expression" dxfId="1198" priority="4" stopIfTrue="1">
      <formula>#REF!="DTC Int. Staff"</formula>
    </cfRule>
  </conditionalFormatting>
  <conditionalFormatting sqref="G71">
    <cfRule type="expression" dxfId="1197" priority="1" stopIfTrue="1">
      <formula>$F$5="Freelancer"</formula>
    </cfRule>
    <cfRule type="expression" dxfId="11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19"/>
  <sheetViews>
    <sheetView showGridLines="0" topLeftCell="D1" zoomScale="90" zoomScaleNormal="90" workbookViewId="0">
      <selection activeCell="E11" sqref="E11:J7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84" t="s">
        <v>5</v>
      </c>
      <c r="E1" s="185"/>
      <c r="F1" s="185"/>
      <c r="G1" s="185"/>
      <c r="H1" s="185"/>
      <c r="I1" s="185"/>
      <c r="J1" s="185"/>
      <c r="K1" s="186"/>
    </row>
    <row r="2" spans="1:11" ht="13.5" customHeight="1" x14ac:dyDescent="0.2">
      <c r="D2" s="9"/>
      <c r="E2" s="9"/>
      <c r="F2" s="9"/>
      <c r="G2" s="9"/>
      <c r="H2" s="111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182" t="s">
        <v>8</v>
      </c>
      <c r="E4" s="183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12"/>
      <c r="I6" s="18"/>
      <c r="J6" s="19"/>
    </row>
    <row r="7" spans="1:11" ht="30" x14ac:dyDescent="0.2">
      <c r="G7" s="20"/>
      <c r="H7" s="112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13"/>
      <c r="I8" s="24">
        <f>SUM(J10:J134)</f>
        <v>136</v>
      </c>
      <c r="J8" s="25">
        <f>I8/8</f>
        <v>17</v>
      </c>
    </row>
    <row r="9" spans="1:11" ht="20.25" customHeight="1" thickBot="1" x14ac:dyDescent="0.25">
      <c r="E9" s="15"/>
      <c r="F9" s="15"/>
      <c r="G9" s="15"/>
      <c r="H9" s="112"/>
      <c r="I9" s="18"/>
      <c r="J9" s="19"/>
    </row>
    <row r="10" spans="1:11" ht="22.5" customHeight="1" thickBot="1" x14ac:dyDescent="0.25">
      <c r="A10" s="117"/>
      <c r="B10" s="118">
        <f>MONTH(E11)</f>
        <v>3</v>
      </c>
      <c r="C10" s="67"/>
      <c r="D10" s="28">
        <v>44256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120">
        <f t="shared" ref="A11:A77" si="0">IF(OR(C11="f",C11="u",C11="F",C11="U"),"",IF(OR(B11=1,B11=2,B11=3,B11=4,B11=5),1,""))</f>
        <v>1</v>
      </c>
      <c r="B11" s="23">
        <f t="shared" ref="B11:B74" si="1">WEEKDAY(E11,2)</f>
        <v>1</v>
      </c>
      <c r="C11" s="68"/>
      <c r="D11" s="73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>
        <v>9004</v>
      </c>
      <c r="H11" s="48" t="s">
        <v>101</v>
      </c>
      <c r="I11" s="98" t="s">
        <v>80</v>
      </c>
      <c r="J11" s="49">
        <v>3</v>
      </c>
      <c r="K11" s="103" t="s">
        <v>57</v>
      </c>
    </row>
    <row r="12" spans="1:11" ht="22.5" customHeight="1" x14ac:dyDescent="0.2">
      <c r="A12" s="120"/>
      <c r="B12" s="23"/>
      <c r="C12" s="70"/>
      <c r="D12" s="73" t="str">
        <f>D11</f>
        <v>Mo</v>
      </c>
      <c r="E12" s="45">
        <f>E11</f>
        <v>44256</v>
      </c>
      <c r="F12" s="46" t="s">
        <v>130</v>
      </c>
      <c r="G12" s="47">
        <v>9003</v>
      </c>
      <c r="H12" s="48" t="s">
        <v>131</v>
      </c>
      <c r="I12" s="98" t="s">
        <v>80</v>
      </c>
      <c r="J12" s="49">
        <v>3</v>
      </c>
      <c r="K12" s="103" t="s">
        <v>57</v>
      </c>
    </row>
    <row r="13" spans="1:11" ht="22.5" customHeight="1" x14ac:dyDescent="0.2">
      <c r="A13" s="120"/>
      <c r="B13" s="23"/>
      <c r="C13" s="70"/>
      <c r="D13" s="73" t="str">
        <f t="shared" ref="D13:E14" si="2">D12</f>
        <v>Mo</v>
      </c>
      <c r="E13" s="45">
        <f t="shared" si="2"/>
        <v>44256</v>
      </c>
      <c r="F13" s="46" t="s">
        <v>112</v>
      </c>
      <c r="G13" s="47">
        <v>9003</v>
      </c>
      <c r="H13" s="48" t="s">
        <v>111</v>
      </c>
      <c r="I13" s="98" t="s">
        <v>80</v>
      </c>
      <c r="J13" s="49">
        <v>1</v>
      </c>
      <c r="K13" s="103" t="s">
        <v>57</v>
      </c>
    </row>
    <row r="14" spans="1:11" ht="22.5" customHeight="1" x14ac:dyDescent="0.2">
      <c r="A14" s="120"/>
      <c r="B14" s="23"/>
      <c r="C14" s="70"/>
      <c r="D14" s="73" t="str">
        <f t="shared" si="2"/>
        <v>Mo</v>
      </c>
      <c r="E14" s="45">
        <f t="shared" si="2"/>
        <v>44256</v>
      </c>
      <c r="F14" s="46" t="s">
        <v>132</v>
      </c>
      <c r="G14" s="47">
        <v>9003</v>
      </c>
      <c r="H14" s="48" t="s">
        <v>133</v>
      </c>
      <c r="I14" s="98" t="s">
        <v>80</v>
      </c>
      <c r="J14" s="49">
        <v>1</v>
      </c>
      <c r="K14" s="103" t="s">
        <v>57</v>
      </c>
    </row>
    <row r="15" spans="1:11" ht="22.5" customHeight="1" x14ac:dyDescent="0.2">
      <c r="A15" s="120"/>
      <c r="B15" s="23">
        <f t="shared" si="1"/>
        <v>2</v>
      </c>
      <c r="C15" s="71"/>
      <c r="D15" s="69" t="str">
        <f>IF(B15=1,"Mo",IF(B15=2,"Tue",IF(B15=3,"Wed",IF(B15=4,"Thu",IF(B15=5,"Fri",IF(B15=6,"Sat",IF(B15=7,"Sun","")))))))</f>
        <v>Tue</v>
      </c>
      <c r="E15" s="34">
        <f>+E11+1</f>
        <v>44257</v>
      </c>
      <c r="F15" s="35" t="s">
        <v>90</v>
      </c>
      <c r="G15" s="36">
        <v>9003</v>
      </c>
      <c r="H15" s="43" t="s">
        <v>91</v>
      </c>
      <c r="I15" s="109" t="s">
        <v>80</v>
      </c>
      <c r="J15" s="38">
        <v>4</v>
      </c>
      <c r="K15" s="101" t="s">
        <v>57</v>
      </c>
    </row>
    <row r="16" spans="1:11" ht="22.5" customHeight="1" x14ac:dyDescent="0.2">
      <c r="A16" s="120"/>
      <c r="B16" s="23"/>
      <c r="C16" s="71"/>
      <c r="D16" s="69" t="str">
        <f>D15</f>
        <v>Tue</v>
      </c>
      <c r="E16" s="34">
        <f>E15</f>
        <v>44257</v>
      </c>
      <c r="F16" s="63" t="s">
        <v>123</v>
      </c>
      <c r="G16" s="64">
        <v>9003</v>
      </c>
      <c r="H16" s="114" t="s">
        <v>122</v>
      </c>
      <c r="I16" s="109" t="s">
        <v>80</v>
      </c>
      <c r="J16" s="84">
        <v>2</v>
      </c>
      <c r="K16" s="101" t="s">
        <v>57</v>
      </c>
    </row>
    <row r="17" spans="1:11" ht="22.5" customHeight="1" x14ac:dyDescent="0.2">
      <c r="A17" s="120"/>
      <c r="B17" s="23"/>
      <c r="C17" s="71"/>
      <c r="D17" s="69" t="str">
        <f t="shared" ref="D17" si="3">D16</f>
        <v>Tue</v>
      </c>
      <c r="E17" s="34">
        <f t="shared" ref="E17" si="4">E16</f>
        <v>44257</v>
      </c>
      <c r="F17" s="35"/>
      <c r="G17" s="64">
        <v>9004</v>
      </c>
      <c r="H17" s="65" t="s">
        <v>101</v>
      </c>
      <c r="I17" s="109" t="s">
        <v>80</v>
      </c>
      <c r="J17" s="84">
        <v>2</v>
      </c>
      <c r="K17" s="101" t="s">
        <v>57</v>
      </c>
    </row>
    <row r="18" spans="1:11" ht="22.5" customHeight="1" x14ac:dyDescent="0.2">
      <c r="A18" s="120"/>
      <c r="B18" s="23">
        <f t="shared" si="1"/>
        <v>3</v>
      </c>
      <c r="C18" s="71"/>
      <c r="D18" s="73" t="str">
        <f>IF(B18=1,"Mo",IF(B18=2,"Tue",IF(B18=3,"Wed",IF(B18=4,"Thu",IF(B18=5,"Fri",IF(B18=6,"Sat",IF(B18=7,"Sun","")))))))</f>
        <v>Wed</v>
      </c>
      <c r="E18" s="45">
        <f>+E15+1</f>
        <v>44258</v>
      </c>
      <c r="F18" s="46"/>
      <c r="G18" s="47">
        <v>9004</v>
      </c>
      <c r="H18" s="48" t="s">
        <v>101</v>
      </c>
      <c r="I18" s="98" t="s">
        <v>80</v>
      </c>
      <c r="J18" s="49">
        <v>3</v>
      </c>
      <c r="K18" s="103" t="s">
        <v>57</v>
      </c>
    </row>
    <row r="19" spans="1:11" ht="22.5" customHeight="1" x14ac:dyDescent="0.2">
      <c r="A19" s="120"/>
      <c r="B19" s="23"/>
      <c r="C19" s="71"/>
      <c r="D19" s="73" t="str">
        <f>D18</f>
        <v>Wed</v>
      </c>
      <c r="E19" s="45">
        <f>E18</f>
        <v>44258</v>
      </c>
      <c r="F19" s="46" t="s">
        <v>82</v>
      </c>
      <c r="G19" s="47">
        <v>9003</v>
      </c>
      <c r="H19" s="48" t="s">
        <v>81</v>
      </c>
      <c r="I19" s="98" t="s">
        <v>80</v>
      </c>
      <c r="J19" s="49">
        <v>2</v>
      </c>
      <c r="K19" s="103" t="s">
        <v>51</v>
      </c>
    </row>
    <row r="20" spans="1:11" ht="22.5" customHeight="1" x14ac:dyDescent="0.2">
      <c r="A20" s="120"/>
      <c r="B20" s="23"/>
      <c r="C20" s="71"/>
      <c r="D20" s="73" t="str">
        <f t="shared" ref="D20" si="5">D19</f>
        <v>Wed</v>
      </c>
      <c r="E20" s="45">
        <f t="shared" ref="E20" si="6">E19</f>
        <v>44258</v>
      </c>
      <c r="F20" s="46" t="s">
        <v>90</v>
      </c>
      <c r="G20" s="47">
        <v>9003</v>
      </c>
      <c r="H20" s="48" t="s">
        <v>91</v>
      </c>
      <c r="I20" s="98" t="s">
        <v>80</v>
      </c>
      <c r="J20" s="49">
        <v>3</v>
      </c>
      <c r="K20" s="103" t="s">
        <v>57</v>
      </c>
    </row>
    <row r="21" spans="1:11" ht="22.5" customHeight="1" x14ac:dyDescent="0.2">
      <c r="A21" s="120">
        <f t="shared" si="0"/>
        <v>1</v>
      </c>
      <c r="B21" s="23">
        <f t="shared" si="1"/>
        <v>4</v>
      </c>
      <c r="C21" s="71"/>
      <c r="D21" s="69" t="str">
        <f t="shared" ref="D21:D77" si="7">IF(B21=1,"Mo",IF(B21=2,"Tue",IF(B21=3,"Wed",IF(B21=4,"Thu",IF(B21=5,"Fri",IF(B21=6,"Sat",IF(B21=7,"Sun","")))))))</f>
        <v>Thu</v>
      </c>
      <c r="E21" s="34">
        <f>+E18+1</f>
        <v>44259</v>
      </c>
      <c r="F21" s="63" t="s">
        <v>135</v>
      </c>
      <c r="G21" s="36">
        <v>9003</v>
      </c>
      <c r="H21" s="43" t="s">
        <v>134</v>
      </c>
      <c r="I21" s="109" t="s">
        <v>80</v>
      </c>
      <c r="J21" s="84">
        <v>3</v>
      </c>
      <c r="K21" s="101" t="s">
        <v>57</v>
      </c>
    </row>
    <row r="22" spans="1:11" ht="22.5" customHeight="1" x14ac:dyDescent="0.2">
      <c r="A22" s="120"/>
      <c r="B22" s="23"/>
      <c r="C22" s="71"/>
      <c r="D22" s="69" t="str">
        <f>D21</f>
        <v>Thu</v>
      </c>
      <c r="E22" s="34">
        <f>E21</f>
        <v>44259</v>
      </c>
      <c r="F22" s="35"/>
      <c r="G22" s="64">
        <v>9004</v>
      </c>
      <c r="H22" s="65" t="s">
        <v>101</v>
      </c>
      <c r="I22" s="109" t="s">
        <v>80</v>
      </c>
      <c r="J22" s="84">
        <v>5</v>
      </c>
      <c r="K22" s="101" t="s">
        <v>57</v>
      </c>
    </row>
    <row r="23" spans="1:11" ht="22.5" customHeight="1" x14ac:dyDescent="0.2">
      <c r="A23" s="120">
        <f t="shared" si="0"/>
        <v>1</v>
      </c>
      <c r="B23" s="23">
        <f t="shared" si="1"/>
        <v>5</v>
      </c>
      <c r="C23" s="71"/>
      <c r="D23" s="73" t="str">
        <f t="shared" si="7"/>
        <v>Fri</v>
      </c>
      <c r="E23" s="45">
        <f>+E21+1</f>
        <v>44260</v>
      </c>
      <c r="F23" s="46" t="s">
        <v>132</v>
      </c>
      <c r="G23" s="47">
        <v>9003</v>
      </c>
      <c r="H23" s="48" t="s">
        <v>133</v>
      </c>
      <c r="I23" s="98" t="s">
        <v>80</v>
      </c>
      <c r="J23" s="49">
        <v>4</v>
      </c>
      <c r="K23" s="103" t="s">
        <v>57</v>
      </c>
    </row>
    <row r="24" spans="1:11" ht="22.5" customHeight="1" x14ac:dyDescent="0.2">
      <c r="A24" s="120"/>
      <c r="B24" s="23"/>
      <c r="C24" s="71"/>
      <c r="D24" s="73" t="str">
        <f>D23</f>
        <v>Fri</v>
      </c>
      <c r="E24" s="45">
        <f>E23</f>
        <v>44260</v>
      </c>
      <c r="F24" s="46" t="s">
        <v>136</v>
      </c>
      <c r="G24" s="47">
        <v>9003</v>
      </c>
      <c r="H24" s="48" t="s">
        <v>137</v>
      </c>
      <c r="I24" s="98" t="s">
        <v>80</v>
      </c>
      <c r="J24" s="49">
        <v>4</v>
      </c>
      <c r="K24" s="103" t="s">
        <v>57</v>
      </c>
    </row>
    <row r="25" spans="1:11" ht="22.5" customHeight="1" x14ac:dyDescent="0.2">
      <c r="A25" s="120" t="str">
        <f t="shared" si="0"/>
        <v/>
      </c>
      <c r="B25" s="23">
        <f t="shared" si="1"/>
        <v>6</v>
      </c>
      <c r="C25" s="71"/>
      <c r="D25" s="69" t="str">
        <f t="shared" si="7"/>
        <v>Sat</v>
      </c>
      <c r="E25" s="34">
        <f>+E23+1</f>
        <v>44261</v>
      </c>
      <c r="F25" s="63"/>
      <c r="G25" s="64"/>
      <c r="H25" s="114"/>
      <c r="I25" s="64"/>
      <c r="J25" s="84"/>
      <c r="K25" s="90"/>
    </row>
    <row r="26" spans="1:11" ht="22.5" customHeight="1" x14ac:dyDescent="0.2">
      <c r="A26" s="120" t="str">
        <f t="shared" si="0"/>
        <v/>
      </c>
      <c r="B26" s="23">
        <f t="shared" si="1"/>
        <v>7</v>
      </c>
      <c r="C26" s="71"/>
      <c r="D26" s="73" t="str">
        <f t="shared" si="7"/>
        <v>Sun</v>
      </c>
      <c r="E26" s="45">
        <f>+E25+1</f>
        <v>44262</v>
      </c>
      <c r="F26" s="63"/>
      <c r="G26" s="64"/>
      <c r="H26" s="65"/>
      <c r="I26" s="64"/>
      <c r="J26" s="84"/>
      <c r="K26" s="90"/>
    </row>
    <row r="27" spans="1:11" ht="22.5" customHeight="1" x14ac:dyDescent="0.2">
      <c r="A27" s="120">
        <f t="shared" si="0"/>
        <v>1</v>
      </c>
      <c r="B27" s="23">
        <f t="shared" si="1"/>
        <v>1</v>
      </c>
      <c r="C27" s="71"/>
      <c r="D27" s="69" t="str">
        <f>IF(B27=1,"Mo",IF(B27=2,"Tue",IF(B27=3,"Wed",IF(B27=4,"Thu",IF(B27=5,"Fri",IF(B27=6,"Sat",IF(B27=7,"Sun","")))))))</f>
        <v>Mo</v>
      </c>
      <c r="E27" s="34">
        <f>+E26+1</f>
        <v>44263</v>
      </c>
      <c r="F27" s="63" t="s">
        <v>90</v>
      </c>
      <c r="G27" s="64">
        <v>9003</v>
      </c>
      <c r="H27" s="65" t="s">
        <v>91</v>
      </c>
      <c r="I27" s="109" t="s">
        <v>80</v>
      </c>
      <c r="J27" s="84">
        <v>5</v>
      </c>
      <c r="K27" s="101" t="s">
        <v>57</v>
      </c>
    </row>
    <row r="28" spans="1:11" ht="22.5" customHeight="1" x14ac:dyDescent="0.2">
      <c r="A28" s="120"/>
      <c r="B28" s="23"/>
      <c r="C28" s="71"/>
      <c r="D28" s="69" t="str">
        <f t="shared" ref="D28:E31" si="8">D27</f>
        <v>Mo</v>
      </c>
      <c r="E28" s="34">
        <f t="shared" si="8"/>
        <v>44263</v>
      </c>
      <c r="F28" s="63" t="s">
        <v>82</v>
      </c>
      <c r="G28" s="64">
        <v>9003</v>
      </c>
      <c r="H28" s="65" t="s">
        <v>81</v>
      </c>
      <c r="I28" s="109" t="s">
        <v>80</v>
      </c>
      <c r="J28" s="84">
        <v>3</v>
      </c>
      <c r="K28" s="101" t="s">
        <v>51</v>
      </c>
    </row>
    <row r="29" spans="1:11" ht="22.5" customHeight="1" x14ac:dyDescent="0.2">
      <c r="A29" s="120"/>
      <c r="B29" s="23"/>
      <c r="C29" s="71"/>
      <c r="D29" s="69" t="str">
        <f t="shared" si="8"/>
        <v>Mo</v>
      </c>
      <c r="E29" s="34">
        <f t="shared" si="8"/>
        <v>44263</v>
      </c>
      <c r="F29" s="35"/>
      <c r="G29" s="36"/>
      <c r="H29" s="43"/>
      <c r="I29" s="36"/>
      <c r="J29" s="38"/>
      <c r="K29" s="90"/>
    </row>
    <row r="30" spans="1:11" ht="22.5" customHeight="1" x14ac:dyDescent="0.2">
      <c r="A30" s="120"/>
      <c r="B30" s="23"/>
      <c r="C30" s="71"/>
      <c r="D30" s="69" t="str">
        <f t="shared" si="8"/>
        <v>Mo</v>
      </c>
      <c r="E30" s="34">
        <f t="shared" si="8"/>
        <v>44263</v>
      </c>
      <c r="F30" s="35"/>
      <c r="G30" s="36"/>
      <c r="H30" s="43"/>
      <c r="I30" s="36"/>
      <c r="J30" s="38"/>
      <c r="K30" s="90"/>
    </row>
    <row r="31" spans="1:11" ht="22.5" customHeight="1" x14ac:dyDescent="0.2">
      <c r="A31" s="120"/>
      <c r="B31" s="23"/>
      <c r="C31" s="71"/>
      <c r="D31" s="69" t="str">
        <f t="shared" si="8"/>
        <v>Mo</v>
      </c>
      <c r="E31" s="34">
        <f t="shared" si="8"/>
        <v>44263</v>
      </c>
      <c r="F31" s="35"/>
      <c r="G31" s="36"/>
      <c r="H31" s="43"/>
      <c r="I31" s="36"/>
      <c r="J31" s="38"/>
      <c r="K31" s="90"/>
    </row>
    <row r="32" spans="1:11" ht="22.5" customHeight="1" x14ac:dyDescent="0.2">
      <c r="A32" s="120">
        <f t="shared" si="0"/>
        <v>1</v>
      </c>
      <c r="B32" s="23">
        <f t="shared" si="1"/>
        <v>2</v>
      </c>
      <c r="C32" s="71"/>
      <c r="D32" s="73" t="str">
        <f>IF(B32=1,"Mo",IF(B32=2,"Tue",IF(B32=3,"Wed",IF(B32=4,"Thu",IF(B32=5,"Fri",IF(B32=6,"Sat",IF(B32=7,"Sun","")))))))</f>
        <v>Tue</v>
      </c>
      <c r="E32" s="45">
        <f>+E27+1</f>
        <v>44264</v>
      </c>
      <c r="F32" s="46" t="s">
        <v>90</v>
      </c>
      <c r="G32" s="47">
        <v>9003</v>
      </c>
      <c r="H32" s="48" t="s">
        <v>91</v>
      </c>
      <c r="I32" s="98" t="s">
        <v>80</v>
      </c>
      <c r="J32" s="49">
        <v>4</v>
      </c>
      <c r="K32" s="103" t="s">
        <v>57</v>
      </c>
    </row>
    <row r="33" spans="1:11" ht="22.5" customHeight="1" x14ac:dyDescent="0.2">
      <c r="A33" s="120"/>
      <c r="B33" s="23"/>
      <c r="C33" s="71"/>
      <c r="D33" s="73" t="str">
        <f>D32</f>
        <v>Tue</v>
      </c>
      <c r="E33" s="45">
        <f>E32</f>
        <v>44264</v>
      </c>
      <c r="F33" s="46" t="s">
        <v>82</v>
      </c>
      <c r="G33" s="47">
        <v>9003</v>
      </c>
      <c r="H33" s="48" t="s">
        <v>81</v>
      </c>
      <c r="I33" s="98" t="s">
        <v>80</v>
      </c>
      <c r="J33" s="49">
        <v>3</v>
      </c>
      <c r="K33" s="103" t="s">
        <v>51</v>
      </c>
    </row>
    <row r="34" spans="1:11" ht="22.5" customHeight="1" x14ac:dyDescent="0.2">
      <c r="A34" s="120"/>
      <c r="B34" s="23"/>
      <c r="C34" s="71"/>
      <c r="D34" s="73" t="str">
        <f t="shared" ref="D34" si="9">D33</f>
        <v>Tue</v>
      </c>
      <c r="E34" s="45">
        <f t="shared" ref="E34" si="10">E33</f>
        <v>44264</v>
      </c>
      <c r="F34" s="46" t="s">
        <v>139</v>
      </c>
      <c r="G34" s="47">
        <v>9003</v>
      </c>
      <c r="H34" s="48" t="s">
        <v>138</v>
      </c>
      <c r="I34" s="98" t="s">
        <v>80</v>
      </c>
      <c r="J34" s="49">
        <v>1</v>
      </c>
      <c r="K34" s="103" t="s">
        <v>57</v>
      </c>
    </row>
    <row r="35" spans="1:11" ht="22.5" customHeight="1" x14ac:dyDescent="0.2">
      <c r="A35" s="120">
        <f t="shared" si="0"/>
        <v>1</v>
      </c>
      <c r="B35" s="23">
        <f t="shared" si="1"/>
        <v>3</v>
      </c>
      <c r="C35" s="71"/>
      <c r="D35" s="69" t="str">
        <f>IF(B35=1,"Mo",IF(B35=2,"Tue",IF(B35=3,"Wed",IF(B35=4,"Thu",IF(B35=5,"Fri",IF(B35=6,"Sat",IF(B35=7,"Sun","")))))))</f>
        <v>Wed</v>
      </c>
      <c r="E35" s="34">
        <f>+E32+1</f>
        <v>44265</v>
      </c>
      <c r="F35" s="63" t="s">
        <v>90</v>
      </c>
      <c r="G35" s="64">
        <v>9003</v>
      </c>
      <c r="H35" s="65" t="s">
        <v>91</v>
      </c>
      <c r="I35" s="109" t="s">
        <v>80</v>
      </c>
      <c r="J35" s="84">
        <v>4</v>
      </c>
      <c r="K35" s="101" t="s">
        <v>57</v>
      </c>
    </row>
    <row r="36" spans="1:11" ht="22.5" customHeight="1" x14ac:dyDescent="0.2">
      <c r="A36" s="120"/>
      <c r="B36" s="23"/>
      <c r="C36" s="71"/>
      <c r="D36" s="69" t="str">
        <f>D35</f>
        <v>Wed</v>
      </c>
      <c r="E36" s="34">
        <f>E35</f>
        <v>44265</v>
      </c>
      <c r="F36" s="35" t="s">
        <v>118</v>
      </c>
      <c r="G36" s="36">
        <v>9003</v>
      </c>
      <c r="H36" s="43" t="s">
        <v>117</v>
      </c>
      <c r="I36" s="109" t="s">
        <v>80</v>
      </c>
      <c r="J36" s="38">
        <v>3</v>
      </c>
      <c r="K36" s="101" t="s">
        <v>57</v>
      </c>
    </row>
    <row r="37" spans="1:11" ht="22.5" customHeight="1" x14ac:dyDescent="0.2">
      <c r="A37" s="120"/>
      <c r="B37" s="23"/>
      <c r="C37" s="71"/>
      <c r="D37" s="69" t="str">
        <f t="shared" ref="D37" si="11">D36</f>
        <v>Wed</v>
      </c>
      <c r="E37" s="34">
        <f t="shared" ref="E37" si="12">E36</f>
        <v>44265</v>
      </c>
      <c r="F37" s="35"/>
      <c r="G37" s="64">
        <v>9004</v>
      </c>
      <c r="H37" s="65" t="s">
        <v>101</v>
      </c>
      <c r="I37" s="109" t="s">
        <v>80</v>
      </c>
      <c r="J37" s="84">
        <v>1</v>
      </c>
      <c r="K37" s="101" t="s">
        <v>57</v>
      </c>
    </row>
    <row r="38" spans="1:11" s="66" customFormat="1" ht="22.5" customHeight="1" x14ac:dyDescent="0.2">
      <c r="A38" s="120">
        <f t="shared" si="0"/>
        <v>1</v>
      </c>
      <c r="B38" s="127">
        <f t="shared" si="1"/>
        <v>4</v>
      </c>
      <c r="C38" s="74"/>
      <c r="D38" s="73" t="str">
        <f t="shared" si="7"/>
        <v>Thu</v>
      </c>
      <c r="E38" s="45">
        <f>+E35+1</f>
        <v>44266</v>
      </c>
      <c r="F38" s="46" t="s">
        <v>82</v>
      </c>
      <c r="G38" s="47">
        <v>9003</v>
      </c>
      <c r="H38" s="48" t="s">
        <v>81</v>
      </c>
      <c r="I38" s="98" t="s">
        <v>80</v>
      </c>
      <c r="J38" s="49">
        <v>3</v>
      </c>
      <c r="K38" s="103" t="s">
        <v>51</v>
      </c>
    </row>
    <row r="39" spans="1:11" s="66" customFormat="1" ht="22.5" customHeight="1" x14ac:dyDescent="0.2">
      <c r="A39" s="120"/>
      <c r="B39" s="127"/>
      <c r="C39" s="74"/>
      <c r="D39" s="73" t="str">
        <f>D38</f>
        <v>Thu</v>
      </c>
      <c r="E39" s="45">
        <f>E38</f>
        <v>44266</v>
      </c>
      <c r="F39" s="46" t="s">
        <v>118</v>
      </c>
      <c r="G39" s="47">
        <v>9003</v>
      </c>
      <c r="H39" s="48" t="s">
        <v>117</v>
      </c>
      <c r="I39" s="98" t="s">
        <v>80</v>
      </c>
      <c r="J39" s="49">
        <v>3</v>
      </c>
      <c r="K39" s="103" t="s">
        <v>57</v>
      </c>
    </row>
    <row r="40" spans="1:11" s="66" customFormat="1" ht="22.5" customHeight="1" x14ac:dyDescent="0.2">
      <c r="A40" s="120"/>
      <c r="B40" s="127"/>
      <c r="C40" s="74"/>
      <c r="D40" s="73" t="str">
        <f t="shared" ref="D40:E41" si="13">D39</f>
        <v>Thu</v>
      </c>
      <c r="E40" s="45">
        <f t="shared" si="13"/>
        <v>44266</v>
      </c>
      <c r="F40" s="46" t="s">
        <v>90</v>
      </c>
      <c r="G40" s="47">
        <v>9003</v>
      </c>
      <c r="H40" s="48" t="s">
        <v>91</v>
      </c>
      <c r="I40" s="98" t="s">
        <v>80</v>
      </c>
      <c r="J40" s="49">
        <v>1</v>
      </c>
      <c r="K40" s="103" t="s">
        <v>57</v>
      </c>
    </row>
    <row r="41" spans="1:11" s="66" customFormat="1" ht="22.5" customHeight="1" x14ac:dyDescent="0.2">
      <c r="A41" s="120"/>
      <c r="B41" s="127"/>
      <c r="C41" s="74"/>
      <c r="D41" s="73" t="str">
        <f t="shared" si="13"/>
        <v>Thu</v>
      </c>
      <c r="E41" s="45">
        <f t="shared" si="13"/>
        <v>44266</v>
      </c>
      <c r="F41" s="46"/>
      <c r="G41" s="47">
        <v>9004</v>
      </c>
      <c r="H41" s="48" t="s">
        <v>101</v>
      </c>
      <c r="I41" s="98" t="s">
        <v>80</v>
      </c>
      <c r="J41" s="49">
        <v>1</v>
      </c>
      <c r="K41" s="103" t="s">
        <v>57</v>
      </c>
    </row>
    <row r="42" spans="1:11" s="66" customFormat="1" ht="22.5" customHeight="1" x14ac:dyDescent="0.2">
      <c r="A42" s="120">
        <f t="shared" si="0"/>
        <v>1</v>
      </c>
      <c r="B42" s="127">
        <f t="shared" si="1"/>
        <v>5</v>
      </c>
      <c r="C42" s="74"/>
      <c r="D42" s="69" t="str">
        <f t="shared" si="7"/>
        <v>Fri</v>
      </c>
      <c r="E42" s="34">
        <f>+E38+1</f>
        <v>44267</v>
      </c>
      <c r="F42" s="63"/>
      <c r="G42" s="64">
        <v>9004</v>
      </c>
      <c r="H42" s="65" t="s">
        <v>101</v>
      </c>
      <c r="I42" s="109" t="s">
        <v>80</v>
      </c>
      <c r="J42" s="84">
        <v>1</v>
      </c>
      <c r="K42" s="101" t="s">
        <v>57</v>
      </c>
    </row>
    <row r="43" spans="1:11" s="66" customFormat="1" ht="22.5" customHeight="1" x14ac:dyDescent="0.2">
      <c r="A43" s="120"/>
      <c r="B43" s="127"/>
      <c r="C43" s="74"/>
      <c r="D43" s="69" t="str">
        <f t="shared" ref="D43:E45" si="14">D42</f>
        <v>Fri</v>
      </c>
      <c r="E43" s="34">
        <f t="shared" si="14"/>
        <v>44267</v>
      </c>
      <c r="F43" s="63" t="s">
        <v>90</v>
      </c>
      <c r="G43" s="64">
        <v>9003</v>
      </c>
      <c r="H43" s="65" t="s">
        <v>91</v>
      </c>
      <c r="I43" s="109" t="s">
        <v>80</v>
      </c>
      <c r="J43" s="84">
        <v>3</v>
      </c>
      <c r="K43" s="101" t="s">
        <v>57</v>
      </c>
    </row>
    <row r="44" spans="1:11" s="66" customFormat="1" ht="22.5" customHeight="1" x14ac:dyDescent="0.2">
      <c r="A44" s="120"/>
      <c r="B44" s="127"/>
      <c r="C44" s="74"/>
      <c r="D44" s="69" t="str">
        <f t="shared" si="14"/>
        <v>Fri</v>
      </c>
      <c r="E44" s="34">
        <f t="shared" si="14"/>
        <v>44267</v>
      </c>
      <c r="F44" s="63"/>
      <c r="G44" s="64">
        <v>9004</v>
      </c>
      <c r="H44" s="65" t="s">
        <v>101</v>
      </c>
      <c r="I44" s="109" t="s">
        <v>80</v>
      </c>
      <c r="J44" s="84">
        <v>2</v>
      </c>
      <c r="K44" s="101" t="s">
        <v>57</v>
      </c>
    </row>
    <row r="45" spans="1:11" s="66" customFormat="1" ht="22.5" customHeight="1" x14ac:dyDescent="0.2">
      <c r="A45" s="120"/>
      <c r="B45" s="127"/>
      <c r="C45" s="74"/>
      <c r="D45" s="69" t="str">
        <f t="shared" si="14"/>
        <v>Fri</v>
      </c>
      <c r="E45" s="34">
        <f t="shared" si="14"/>
        <v>44267</v>
      </c>
      <c r="F45" s="63" t="s">
        <v>82</v>
      </c>
      <c r="G45" s="64">
        <v>9003</v>
      </c>
      <c r="H45" s="65" t="s">
        <v>81</v>
      </c>
      <c r="I45" s="109" t="s">
        <v>80</v>
      </c>
      <c r="J45" s="84">
        <v>2</v>
      </c>
      <c r="K45" s="101" t="s">
        <v>51</v>
      </c>
    </row>
    <row r="46" spans="1:11" ht="22.5" customHeight="1" x14ac:dyDescent="0.2">
      <c r="A46" s="120" t="str">
        <f t="shared" si="0"/>
        <v/>
      </c>
      <c r="B46" s="23">
        <f t="shared" si="1"/>
        <v>6</v>
      </c>
      <c r="C46" s="71"/>
      <c r="D46" s="69" t="str">
        <f t="shared" si="7"/>
        <v>Sat</v>
      </c>
      <c r="E46" s="34">
        <f>+E42+1</f>
        <v>44268</v>
      </c>
      <c r="F46" s="35"/>
      <c r="G46" s="36"/>
      <c r="H46" s="43"/>
      <c r="I46" s="36"/>
      <c r="J46" s="38"/>
      <c r="K46" s="90"/>
    </row>
    <row r="47" spans="1:11" ht="22.5" customHeight="1" x14ac:dyDescent="0.2">
      <c r="A47" s="120" t="str">
        <f t="shared" si="0"/>
        <v/>
      </c>
      <c r="B47" s="23">
        <f t="shared" si="1"/>
        <v>7</v>
      </c>
      <c r="C47" s="71"/>
      <c r="D47" s="73" t="str">
        <f t="shared" si="7"/>
        <v>Sun</v>
      </c>
      <c r="E47" s="45">
        <f>+E46+1</f>
        <v>44269</v>
      </c>
      <c r="F47" s="63"/>
      <c r="G47" s="64"/>
      <c r="H47" s="65"/>
      <c r="I47" s="64"/>
      <c r="J47" s="84"/>
      <c r="K47" s="90"/>
    </row>
    <row r="48" spans="1:11" ht="22.5" customHeight="1" x14ac:dyDescent="0.2">
      <c r="A48" s="120">
        <f t="shared" si="0"/>
        <v>1</v>
      </c>
      <c r="B48" s="23">
        <f t="shared" si="1"/>
        <v>1</v>
      </c>
      <c r="C48" s="71"/>
      <c r="D48" s="69" t="str">
        <f t="shared" si="7"/>
        <v>Mo</v>
      </c>
      <c r="E48" s="34">
        <f>+E47+1</f>
        <v>44270</v>
      </c>
      <c r="F48" s="35"/>
      <c r="G48" s="36">
        <v>9003</v>
      </c>
      <c r="H48" s="43" t="s">
        <v>140</v>
      </c>
      <c r="I48" s="109" t="s">
        <v>80</v>
      </c>
      <c r="J48" s="84">
        <v>4</v>
      </c>
      <c r="K48" s="101" t="s">
        <v>57</v>
      </c>
    </row>
    <row r="49" spans="1:11" ht="22.5" customHeight="1" x14ac:dyDescent="0.2">
      <c r="A49" s="120"/>
      <c r="B49" s="23"/>
      <c r="C49" s="71"/>
      <c r="D49" s="69" t="str">
        <f>D48</f>
        <v>Mo</v>
      </c>
      <c r="E49" s="34">
        <f>E48</f>
        <v>44270</v>
      </c>
      <c r="F49" s="63" t="s">
        <v>90</v>
      </c>
      <c r="G49" s="64">
        <v>9003</v>
      </c>
      <c r="H49" s="65" t="s">
        <v>91</v>
      </c>
      <c r="I49" s="109" t="s">
        <v>80</v>
      </c>
      <c r="J49" s="84">
        <v>1</v>
      </c>
      <c r="K49" s="101" t="s">
        <v>57</v>
      </c>
    </row>
    <row r="50" spans="1:11" ht="22.5" customHeight="1" x14ac:dyDescent="0.2">
      <c r="A50" s="120"/>
      <c r="B50" s="23"/>
      <c r="C50" s="71"/>
      <c r="D50" s="69" t="str">
        <f t="shared" ref="D50:E50" si="15">D49</f>
        <v>Mo</v>
      </c>
      <c r="E50" s="34">
        <f t="shared" si="15"/>
        <v>44270</v>
      </c>
      <c r="F50" s="63"/>
      <c r="G50" s="64">
        <v>9004</v>
      </c>
      <c r="H50" s="65" t="s">
        <v>101</v>
      </c>
      <c r="I50" s="109" t="s">
        <v>80</v>
      </c>
      <c r="J50" s="84">
        <v>3</v>
      </c>
      <c r="K50" s="101" t="s">
        <v>57</v>
      </c>
    </row>
    <row r="51" spans="1:11" ht="22.5" customHeight="1" x14ac:dyDescent="0.2">
      <c r="A51" s="120">
        <f t="shared" si="0"/>
        <v>1</v>
      </c>
      <c r="B51" s="23">
        <f t="shared" si="1"/>
        <v>2</v>
      </c>
      <c r="C51" s="71"/>
      <c r="D51" s="73" t="str">
        <f t="shared" si="7"/>
        <v>Tue</v>
      </c>
      <c r="E51" s="45">
        <f>+E48+1</f>
        <v>44271</v>
      </c>
      <c r="F51" s="46"/>
      <c r="G51" s="47">
        <v>9004</v>
      </c>
      <c r="H51" s="48" t="s">
        <v>101</v>
      </c>
      <c r="I51" s="98" t="s">
        <v>80</v>
      </c>
      <c r="J51" s="49">
        <v>4</v>
      </c>
      <c r="K51" s="103" t="s">
        <v>57</v>
      </c>
    </row>
    <row r="52" spans="1:11" ht="22.5" customHeight="1" x14ac:dyDescent="0.2">
      <c r="A52" s="120"/>
      <c r="B52" s="23"/>
      <c r="C52" s="71"/>
      <c r="D52" s="73" t="str">
        <f>D51</f>
        <v>Tue</v>
      </c>
      <c r="E52" s="45">
        <f>E51</f>
        <v>44271</v>
      </c>
      <c r="F52" s="46" t="s">
        <v>82</v>
      </c>
      <c r="G52" s="47">
        <v>9003</v>
      </c>
      <c r="H52" s="48" t="s">
        <v>81</v>
      </c>
      <c r="I52" s="98" t="s">
        <v>80</v>
      </c>
      <c r="J52" s="49">
        <v>2</v>
      </c>
      <c r="K52" s="103" t="s">
        <v>51</v>
      </c>
    </row>
    <row r="53" spans="1:11" ht="22.5" customHeight="1" x14ac:dyDescent="0.2">
      <c r="A53" s="120"/>
      <c r="B53" s="23"/>
      <c r="C53" s="71"/>
      <c r="D53" s="73" t="str">
        <f t="shared" ref="D53" si="16">D52</f>
        <v>Tue</v>
      </c>
      <c r="E53" s="45">
        <f t="shared" ref="E53" si="17">E52</f>
        <v>44271</v>
      </c>
      <c r="F53" s="46" t="s">
        <v>90</v>
      </c>
      <c r="G53" s="47">
        <v>9003</v>
      </c>
      <c r="H53" s="48" t="s">
        <v>91</v>
      </c>
      <c r="I53" s="98" t="s">
        <v>80</v>
      </c>
      <c r="J53" s="49">
        <v>2</v>
      </c>
      <c r="K53" s="103" t="s">
        <v>57</v>
      </c>
    </row>
    <row r="54" spans="1:11" ht="22.5" customHeight="1" x14ac:dyDescent="0.2">
      <c r="A54" s="120">
        <f t="shared" si="0"/>
        <v>1</v>
      </c>
      <c r="B54" s="23">
        <f t="shared" si="1"/>
        <v>3</v>
      </c>
      <c r="C54" s="71"/>
      <c r="D54" s="69" t="str">
        <f t="shared" si="7"/>
        <v>Wed</v>
      </c>
      <c r="E54" s="34">
        <f>+E51+1</f>
        <v>44272</v>
      </c>
      <c r="F54" s="35"/>
      <c r="G54" s="64">
        <v>9004</v>
      </c>
      <c r="H54" s="65" t="s">
        <v>101</v>
      </c>
      <c r="I54" s="109" t="s">
        <v>80</v>
      </c>
      <c r="J54" s="84">
        <v>2</v>
      </c>
      <c r="K54" s="101" t="s">
        <v>57</v>
      </c>
    </row>
    <row r="55" spans="1:11" ht="22.5" customHeight="1" x14ac:dyDescent="0.2">
      <c r="A55" s="120"/>
      <c r="B55" s="23"/>
      <c r="C55" s="71"/>
      <c r="D55" s="69" t="str">
        <f>D54</f>
        <v>Wed</v>
      </c>
      <c r="E55" s="34">
        <f>E54</f>
        <v>44272</v>
      </c>
      <c r="F55" s="63" t="s">
        <v>130</v>
      </c>
      <c r="G55" s="64">
        <v>9003</v>
      </c>
      <c r="H55" s="65" t="s">
        <v>131</v>
      </c>
      <c r="I55" s="109" t="s">
        <v>80</v>
      </c>
      <c r="J55" s="84">
        <v>2</v>
      </c>
      <c r="K55" s="101" t="s">
        <v>57</v>
      </c>
    </row>
    <row r="56" spans="1:11" ht="22.5" customHeight="1" x14ac:dyDescent="0.2">
      <c r="A56" s="120"/>
      <c r="B56" s="23"/>
      <c r="C56" s="71"/>
      <c r="D56" s="69" t="str">
        <f t="shared" ref="D56" si="18">D55</f>
        <v>Wed</v>
      </c>
      <c r="E56" s="34">
        <f t="shared" ref="E56" si="19">E55</f>
        <v>44272</v>
      </c>
      <c r="F56" s="63" t="s">
        <v>142</v>
      </c>
      <c r="G56" s="36">
        <v>9003</v>
      </c>
      <c r="H56" s="43" t="s">
        <v>141</v>
      </c>
      <c r="I56" s="109" t="s">
        <v>80</v>
      </c>
      <c r="J56" s="84">
        <v>4</v>
      </c>
      <c r="K56" s="101" t="s">
        <v>57</v>
      </c>
    </row>
    <row r="57" spans="1:11" ht="22.5" customHeight="1" x14ac:dyDescent="0.2">
      <c r="A57" s="120">
        <f t="shared" si="0"/>
        <v>1</v>
      </c>
      <c r="B57" s="23">
        <f t="shared" si="1"/>
        <v>4</v>
      </c>
      <c r="C57" s="71"/>
      <c r="D57" s="73" t="str">
        <f t="shared" si="7"/>
        <v>Thu</v>
      </c>
      <c r="E57" s="45">
        <f>+E54+1</f>
        <v>44273</v>
      </c>
      <c r="F57" s="46" t="s">
        <v>142</v>
      </c>
      <c r="G57" s="47">
        <v>9003</v>
      </c>
      <c r="H57" s="48" t="s">
        <v>141</v>
      </c>
      <c r="I57" s="98" t="s">
        <v>80</v>
      </c>
      <c r="J57" s="49">
        <v>8</v>
      </c>
      <c r="K57" s="103" t="s">
        <v>57</v>
      </c>
    </row>
    <row r="58" spans="1:11" ht="22.5" customHeight="1" x14ac:dyDescent="0.2">
      <c r="A58" s="120">
        <f t="shared" si="0"/>
        <v>1</v>
      </c>
      <c r="B58" s="23">
        <f t="shared" si="1"/>
        <v>5</v>
      </c>
      <c r="C58" s="71"/>
      <c r="D58" s="69" t="str">
        <f t="shared" si="7"/>
        <v>Fri</v>
      </c>
      <c r="E58" s="34">
        <f>+E57+1</f>
        <v>44274</v>
      </c>
      <c r="F58" s="63" t="s">
        <v>82</v>
      </c>
      <c r="G58" s="64">
        <v>9003</v>
      </c>
      <c r="H58" s="65" t="s">
        <v>81</v>
      </c>
      <c r="I58" s="109" t="s">
        <v>80</v>
      </c>
      <c r="J58" s="84">
        <v>2</v>
      </c>
      <c r="K58" s="101" t="s">
        <v>51</v>
      </c>
    </row>
    <row r="59" spans="1:11" ht="22.5" customHeight="1" x14ac:dyDescent="0.2">
      <c r="A59" s="120"/>
      <c r="B59" s="23"/>
      <c r="C59" s="71"/>
      <c r="D59" s="69" t="str">
        <f>D58</f>
        <v>Fri</v>
      </c>
      <c r="E59" s="34">
        <f>E58</f>
        <v>44274</v>
      </c>
      <c r="F59" s="63" t="s">
        <v>142</v>
      </c>
      <c r="G59" s="64">
        <v>9003</v>
      </c>
      <c r="H59" s="65" t="s">
        <v>141</v>
      </c>
      <c r="I59" s="109" t="s">
        <v>80</v>
      </c>
      <c r="J59" s="84">
        <v>4</v>
      </c>
      <c r="K59" s="101" t="s">
        <v>57</v>
      </c>
    </row>
    <row r="60" spans="1:11" ht="22.5" customHeight="1" x14ac:dyDescent="0.2">
      <c r="A60" s="120"/>
      <c r="B60" s="23"/>
      <c r="C60" s="71"/>
      <c r="D60" s="69" t="str">
        <f>D59</f>
        <v>Fri</v>
      </c>
      <c r="E60" s="34">
        <f>E59</f>
        <v>44274</v>
      </c>
      <c r="F60" s="63"/>
      <c r="G60" s="64">
        <v>9004</v>
      </c>
      <c r="H60" s="65" t="s">
        <v>101</v>
      </c>
      <c r="I60" s="109" t="s">
        <v>80</v>
      </c>
      <c r="J60" s="84">
        <v>2</v>
      </c>
      <c r="K60" s="101" t="s">
        <v>57</v>
      </c>
    </row>
    <row r="61" spans="1:11" ht="22.5" customHeight="1" x14ac:dyDescent="0.2">
      <c r="A61" s="120" t="str">
        <f t="shared" si="0"/>
        <v/>
      </c>
      <c r="B61" s="23">
        <f t="shared" si="1"/>
        <v>6</v>
      </c>
      <c r="C61" s="71"/>
      <c r="D61" s="69" t="str">
        <f t="shared" si="7"/>
        <v>Sat</v>
      </c>
      <c r="E61" s="34">
        <f>+E58+1</f>
        <v>44275</v>
      </c>
      <c r="F61" s="35"/>
      <c r="G61" s="36"/>
      <c r="H61" s="43"/>
      <c r="I61" s="36"/>
      <c r="J61" s="38"/>
      <c r="K61" s="90"/>
    </row>
    <row r="62" spans="1:11" ht="22.5" customHeight="1" x14ac:dyDescent="0.2">
      <c r="A62" s="120" t="str">
        <f t="shared" si="0"/>
        <v/>
      </c>
      <c r="B62" s="23">
        <f t="shared" si="1"/>
        <v>7</v>
      </c>
      <c r="C62" s="71"/>
      <c r="D62" s="73" t="str">
        <f t="shared" si="7"/>
        <v>Sun</v>
      </c>
      <c r="E62" s="45">
        <f>+E61+1</f>
        <v>44276</v>
      </c>
      <c r="F62" s="63"/>
      <c r="G62" s="64"/>
      <c r="H62" s="65"/>
      <c r="I62" s="64"/>
      <c r="J62" s="84"/>
      <c r="K62" s="90"/>
    </row>
    <row r="63" spans="1:11" ht="22.5" customHeight="1" x14ac:dyDescent="0.2">
      <c r="A63" s="120">
        <f t="shared" si="0"/>
        <v>1</v>
      </c>
      <c r="B63" s="23">
        <f t="shared" si="1"/>
        <v>1</v>
      </c>
      <c r="C63" s="71"/>
      <c r="D63" s="69" t="str">
        <f t="shared" si="7"/>
        <v>Mo</v>
      </c>
      <c r="E63" s="34">
        <f>+E62+1</f>
        <v>44277</v>
      </c>
      <c r="F63" s="63" t="s">
        <v>143</v>
      </c>
      <c r="G63" s="36">
        <v>9003</v>
      </c>
      <c r="H63" s="43" t="s">
        <v>144</v>
      </c>
      <c r="I63" s="109" t="s">
        <v>80</v>
      </c>
      <c r="J63" s="84">
        <v>4</v>
      </c>
      <c r="K63" s="101" t="s">
        <v>57</v>
      </c>
    </row>
    <row r="64" spans="1:11" ht="22.5" customHeight="1" x14ac:dyDescent="0.2">
      <c r="A64" s="120"/>
      <c r="B64" s="23"/>
      <c r="C64" s="71"/>
      <c r="D64" s="69" t="str">
        <f>D63</f>
        <v>Mo</v>
      </c>
      <c r="E64" s="34">
        <f>E63</f>
        <v>44277</v>
      </c>
      <c r="F64" s="63" t="s">
        <v>126</v>
      </c>
      <c r="G64" s="64">
        <v>9003</v>
      </c>
      <c r="H64" s="65" t="s">
        <v>124</v>
      </c>
      <c r="I64" s="109" t="s">
        <v>80</v>
      </c>
      <c r="J64" s="84">
        <v>3</v>
      </c>
      <c r="K64" s="101" t="s">
        <v>57</v>
      </c>
    </row>
    <row r="65" spans="1:11" ht="22.5" customHeight="1" x14ac:dyDescent="0.2">
      <c r="A65" s="120"/>
      <c r="B65" s="23"/>
      <c r="C65" s="71"/>
      <c r="D65" s="69" t="str">
        <f t="shared" ref="D65:E65" si="20">D64</f>
        <v>Mo</v>
      </c>
      <c r="E65" s="34">
        <f t="shared" si="20"/>
        <v>44277</v>
      </c>
      <c r="F65" s="35"/>
      <c r="G65" s="64">
        <v>9004</v>
      </c>
      <c r="H65" s="65" t="s">
        <v>101</v>
      </c>
      <c r="I65" s="109" t="s">
        <v>80</v>
      </c>
      <c r="J65" s="84">
        <v>1</v>
      </c>
      <c r="K65" s="101" t="s">
        <v>57</v>
      </c>
    </row>
    <row r="66" spans="1:11" ht="22.5" customHeight="1" x14ac:dyDescent="0.2">
      <c r="A66" s="120">
        <f t="shared" si="0"/>
        <v>1</v>
      </c>
      <c r="B66" s="23">
        <f t="shared" si="1"/>
        <v>2</v>
      </c>
      <c r="C66" s="71"/>
      <c r="D66" s="73" t="str">
        <f t="shared" si="7"/>
        <v>Tue</v>
      </c>
      <c r="E66" s="45">
        <f>+E63+1</f>
        <v>44278</v>
      </c>
      <c r="F66" s="46" t="s">
        <v>90</v>
      </c>
      <c r="G66" s="47">
        <v>9003</v>
      </c>
      <c r="H66" s="48" t="s">
        <v>91</v>
      </c>
      <c r="I66" s="98" t="s">
        <v>80</v>
      </c>
      <c r="J66" s="49">
        <v>2</v>
      </c>
      <c r="K66" s="103" t="s">
        <v>57</v>
      </c>
    </row>
    <row r="67" spans="1:11" ht="22.5" customHeight="1" x14ac:dyDescent="0.2">
      <c r="A67" s="120"/>
      <c r="B67" s="23"/>
      <c r="C67" s="71"/>
      <c r="D67" s="73" t="str">
        <f>D66</f>
        <v>Tue</v>
      </c>
      <c r="E67" s="45">
        <f>E66</f>
        <v>44278</v>
      </c>
      <c r="F67" s="46"/>
      <c r="G67" s="47">
        <v>9004</v>
      </c>
      <c r="H67" s="48" t="s">
        <v>145</v>
      </c>
      <c r="I67" s="98" t="s">
        <v>80</v>
      </c>
      <c r="J67" s="49">
        <v>2</v>
      </c>
      <c r="K67" s="88"/>
    </row>
    <row r="68" spans="1:11" ht="22.5" customHeight="1" x14ac:dyDescent="0.2">
      <c r="A68" s="120"/>
      <c r="B68" s="23"/>
      <c r="C68" s="71"/>
      <c r="D68" s="73" t="str">
        <f t="shared" ref="D68:D69" si="21">D67</f>
        <v>Tue</v>
      </c>
      <c r="E68" s="45">
        <f t="shared" ref="E68:E69" si="22">E67</f>
        <v>44278</v>
      </c>
      <c r="F68" s="46" t="s">
        <v>147</v>
      </c>
      <c r="G68" s="47">
        <v>9003</v>
      </c>
      <c r="H68" s="48" t="s">
        <v>146</v>
      </c>
      <c r="I68" s="98" t="s">
        <v>80</v>
      </c>
      <c r="J68" s="49">
        <v>2</v>
      </c>
      <c r="K68" s="103" t="s">
        <v>57</v>
      </c>
    </row>
    <row r="69" spans="1:11" ht="22.5" customHeight="1" x14ac:dyDescent="0.2">
      <c r="A69" s="120"/>
      <c r="B69" s="23"/>
      <c r="C69" s="71"/>
      <c r="D69" s="73" t="str">
        <f t="shared" si="21"/>
        <v>Tue</v>
      </c>
      <c r="E69" s="45">
        <f t="shared" si="22"/>
        <v>44278</v>
      </c>
      <c r="F69" s="46"/>
      <c r="G69" s="47">
        <v>9004</v>
      </c>
      <c r="H69" s="48" t="s">
        <v>101</v>
      </c>
      <c r="I69" s="98" t="s">
        <v>80</v>
      </c>
      <c r="J69" s="49">
        <v>2</v>
      </c>
      <c r="K69" s="103" t="s">
        <v>57</v>
      </c>
    </row>
    <row r="70" spans="1:11" ht="22.5" customHeight="1" x14ac:dyDescent="0.2">
      <c r="A70" s="120">
        <f t="shared" si="0"/>
        <v>1</v>
      </c>
      <c r="B70" s="23">
        <f t="shared" si="1"/>
        <v>3</v>
      </c>
      <c r="C70" s="71"/>
      <c r="D70" s="69" t="str">
        <f t="shared" si="7"/>
        <v>Wed</v>
      </c>
      <c r="E70" s="34">
        <f>+E66+1</f>
        <v>44279</v>
      </c>
      <c r="F70" s="35"/>
      <c r="G70" s="36"/>
      <c r="H70" s="43" t="s">
        <v>148</v>
      </c>
      <c r="I70" s="36"/>
      <c r="J70" s="38"/>
      <c r="K70" s="90"/>
    </row>
    <row r="71" spans="1:11" ht="22.5" customHeight="1" x14ac:dyDescent="0.2">
      <c r="A71" s="120">
        <f t="shared" si="0"/>
        <v>1</v>
      </c>
      <c r="B71" s="23">
        <f t="shared" si="1"/>
        <v>4</v>
      </c>
      <c r="C71" s="71"/>
      <c r="D71" s="73" t="str">
        <f t="shared" si="7"/>
        <v>Thu</v>
      </c>
      <c r="E71" s="45">
        <f>+E70+1</f>
        <v>44280</v>
      </c>
      <c r="F71" s="46"/>
      <c r="G71" s="47"/>
      <c r="H71" s="48" t="s">
        <v>148</v>
      </c>
      <c r="I71" s="47"/>
      <c r="J71" s="49"/>
      <c r="K71" s="88"/>
    </row>
    <row r="72" spans="1:11" ht="22.5" customHeight="1" x14ac:dyDescent="0.2">
      <c r="A72" s="120">
        <f t="shared" si="0"/>
        <v>1</v>
      </c>
      <c r="B72" s="23">
        <f t="shared" si="1"/>
        <v>5</v>
      </c>
      <c r="C72" s="71"/>
      <c r="D72" s="69" t="str">
        <f t="shared" si="7"/>
        <v>Fri</v>
      </c>
      <c r="E72" s="34">
        <f>+E71+1</f>
        <v>44281</v>
      </c>
      <c r="F72" s="63"/>
      <c r="G72" s="64"/>
      <c r="H72" s="65" t="s">
        <v>148</v>
      </c>
      <c r="I72" s="64"/>
      <c r="J72" s="84"/>
      <c r="K72" s="90"/>
    </row>
    <row r="73" spans="1:11" ht="22.5" customHeight="1" x14ac:dyDescent="0.2">
      <c r="A73" s="120" t="str">
        <f t="shared" si="0"/>
        <v/>
      </c>
      <c r="B73" s="23">
        <f t="shared" si="1"/>
        <v>6</v>
      </c>
      <c r="C73" s="71"/>
      <c r="D73" s="69" t="str">
        <f t="shared" si="7"/>
        <v>Sat</v>
      </c>
      <c r="E73" s="34">
        <f>+E72+1</f>
        <v>44282</v>
      </c>
      <c r="F73" s="35"/>
      <c r="G73" s="36"/>
      <c r="H73" s="43"/>
      <c r="I73" s="36"/>
      <c r="J73" s="38"/>
      <c r="K73" s="90"/>
    </row>
    <row r="74" spans="1:11" ht="22.5" customHeight="1" x14ac:dyDescent="0.2">
      <c r="A74" s="120" t="str">
        <f t="shared" si="0"/>
        <v/>
      </c>
      <c r="B74" s="23">
        <f t="shared" si="1"/>
        <v>7</v>
      </c>
      <c r="C74" s="71"/>
      <c r="D74" s="73" t="str">
        <f t="shared" si="7"/>
        <v>Sun</v>
      </c>
      <c r="E74" s="45">
        <f>+E73+1</f>
        <v>44283</v>
      </c>
      <c r="F74" s="63"/>
      <c r="G74" s="64"/>
      <c r="H74" s="114"/>
      <c r="I74" s="64"/>
      <c r="J74" s="84"/>
      <c r="K74" s="90"/>
    </row>
    <row r="75" spans="1:11" ht="22.5" customHeight="1" x14ac:dyDescent="0.2">
      <c r="A75" s="120">
        <f t="shared" si="0"/>
        <v>1</v>
      </c>
      <c r="B75" s="23">
        <f>WEEKDAY(E74+1,2)</f>
        <v>1</v>
      </c>
      <c r="C75" s="71"/>
      <c r="D75" s="69" t="str">
        <f>IF(B75=1,"Mo",IF(B75=2,"Tue",IF(B75=3,"Wed",IF(B75=4,"Thu",IF(B75=5,"Fri",IF(B75=6,"Sat",IF(B75=7,"Sun","")))))))</f>
        <v>Mo</v>
      </c>
      <c r="E75" s="34">
        <f>IF(MONTH(E74+1)&gt;MONTH(E74),"",E74+1)</f>
        <v>44284</v>
      </c>
      <c r="F75" s="35"/>
      <c r="G75" s="36"/>
      <c r="H75" s="43" t="s">
        <v>148</v>
      </c>
      <c r="I75" s="36"/>
      <c r="J75" s="38"/>
      <c r="K75" s="90"/>
    </row>
    <row r="76" spans="1:11" ht="22.5" customHeight="1" x14ac:dyDescent="0.2">
      <c r="A76" s="120">
        <f t="shared" si="0"/>
        <v>1</v>
      </c>
      <c r="B76" s="23">
        <v>2</v>
      </c>
      <c r="C76" s="71"/>
      <c r="D76" s="73" t="str">
        <f>IF(B76=1,"Mo",IF(B76=2,"Tue",IF(B76=3,"Wed",IF(B76=4,"Thu",IF(B76=5,"Fri",IF(B76=6,"Sat",IF(B76=7,"Sun","")))))))</f>
        <v>Tue</v>
      </c>
      <c r="E76" s="45">
        <f>IF(MONTH(E75+1)&gt;MONTH(E75),"",E75+1)</f>
        <v>44285</v>
      </c>
      <c r="F76" s="46"/>
      <c r="G76" s="47"/>
      <c r="H76" s="48" t="s">
        <v>148</v>
      </c>
      <c r="I76" s="47"/>
      <c r="J76" s="49"/>
      <c r="K76" s="88"/>
    </row>
    <row r="77" spans="1:11" ht="22.5" customHeight="1" thickBot="1" x14ac:dyDescent="0.25">
      <c r="A77" s="128">
        <f t="shared" si="0"/>
        <v>1</v>
      </c>
      <c r="B77" s="122">
        <v>3</v>
      </c>
      <c r="C77" s="75"/>
      <c r="D77" s="76" t="str">
        <f t="shared" si="7"/>
        <v>Wed</v>
      </c>
      <c r="E77" s="51">
        <f>IF(MONTH(E76+1)&gt;MONTH(E76),"",E76+1)</f>
        <v>44286</v>
      </c>
      <c r="F77" s="52"/>
      <c r="G77" s="53"/>
      <c r="H77" s="115" t="s">
        <v>148</v>
      </c>
      <c r="I77" s="53"/>
      <c r="J77" s="55"/>
      <c r="K77" s="91"/>
    </row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  <row r="212" ht="39" customHeight="1" x14ac:dyDescent="0.2"/>
    <row r="213" ht="39" customHeight="1" x14ac:dyDescent="0.2"/>
    <row r="214" ht="39" customHeight="1" x14ac:dyDescent="0.2"/>
    <row r="215" ht="39" customHeight="1" x14ac:dyDescent="0.2"/>
    <row r="216" ht="39" customHeight="1" x14ac:dyDescent="0.2"/>
    <row r="217" ht="39" customHeight="1" x14ac:dyDescent="0.2"/>
    <row r="218" ht="39" customHeight="1" x14ac:dyDescent="0.2"/>
    <row r="219" ht="39" customHeight="1" x14ac:dyDescent="0.2"/>
  </sheetData>
  <mergeCells count="2">
    <mergeCell ref="D4:E4"/>
    <mergeCell ref="D1:K1"/>
  </mergeCells>
  <conditionalFormatting sqref="C11:C14 C21:C77">
    <cfRule type="expression" dxfId="1195" priority="183" stopIfTrue="1">
      <formula>IF($A11=1,B11,)</formula>
    </cfRule>
    <cfRule type="expression" dxfId="1194" priority="184" stopIfTrue="1">
      <formula>IF($A11="",B11,)</formula>
    </cfRule>
  </conditionalFormatting>
  <conditionalFormatting sqref="E11:E14 E16:E17 E19:E20">
    <cfRule type="expression" dxfId="1193" priority="185" stopIfTrue="1">
      <formula>IF($A11="",B11,"")</formula>
    </cfRule>
  </conditionalFormatting>
  <conditionalFormatting sqref="E21:E77">
    <cfRule type="expression" dxfId="1192" priority="186" stopIfTrue="1">
      <formula>IF($A21&lt;&gt;1,B21,"")</formula>
    </cfRule>
  </conditionalFormatting>
  <conditionalFormatting sqref="D11:D14 D16:D17 D19:D77">
    <cfRule type="expression" dxfId="1191" priority="187" stopIfTrue="1">
      <formula>IF($A11="",B11,)</formula>
    </cfRule>
  </conditionalFormatting>
  <conditionalFormatting sqref="G12 G21 G61:G63 G14 G24:G26 G29:G31 G34 G46:G48 G56 G67:G68 G70:G74">
    <cfRule type="expression" dxfId="1190" priority="188" stopIfTrue="1">
      <formula>#REF!="Freelancer"</formula>
    </cfRule>
    <cfRule type="expression" dxfId="1189" priority="189" stopIfTrue="1">
      <formula>#REF!="DTC Int. Staff"</formula>
    </cfRule>
  </conditionalFormatting>
  <conditionalFormatting sqref="G74 G21 G26 G47:G48 G62:G63 G29:G31 G34 G56 G67:G68 G70:G71">
    <cfRule type="expression" dxfId="1188" priority="181" stopIfTrue="1">
      <formula>$F$5="Freelancer"</formula>
    </cfRule>
    <cfRule type="expression" dxfId="1187" priority="182" stopIfTrue="1">
      <formula>$F$5="DTC Int. Staff"</formula>
    </cfRule>
  </conditionalFormatting>
  <conditionalFormatting sqref="G46">
    <cfRule type="expression" dxfId="1186" priority="163" stopIfTrue="1">
      <formula>$F$5="Freelancer"</formula>
    </cfRule>
    <cfRule type="expression" dxfId="1185" priority="164" stopIfTrue="1">
      <formula>$F$5="DTC Int. Staff"</formula>
    </cfRule>
  </conditionalFormatting>
  <conditionalFormatting sqref="G11">
    <cfRule type="expression" dxfId="1184" priority="153" stopIfTrue="1">
      <formula>#REF!="Freelancer"</formula>
    </cfRule>
    <cfRule type="expression" dxfId="1183" priority="154" stopIfTrue="1">
      <formula>#REF!="DTC Int. Staff"</formula>
    </cfRule>
  </conditionalFormatting>
  <conditionalFormatting sqref="G11">
    <cfRule type="expression" dxfId="1182" priority="151" stopIfTrue="1">
      <formula>$F$5="Freelancer"</formula>
    </cfRule>
    <cfRule type="expression" dxfId="1181" priority="152" stopIfTrue="1">
      <formula>$F$5="DTC Int. Staff"</formula>
    </cfRule>
  </conditionalFormatting>
  <conditionalFormatting sqref="G13">
    <cfRule type="expression" dxfId="1180" priority="149" stopIfTrue="1">
      <formula>#REF!="Freelancer"</formula>
    </cfRule>
    <cfRule type="expression" dxfId="1179" priority="150" stopIfTrue="1">
      <formula>#REF!="DTC Int. Staff"</formula>
    </cfRule>
  </conditionalFormatting>
  <conditionalFormatting sqref="G13">
    <cfRule type="expression" dxfId="1178" priority="147" stopIfTrue="1">
      <formula>$F$5="Freelancer"</formula>
    </cfRule>
    <cfRule type="expression" dxfId="1177" priority="148" stopIfTrue="1">
      <formula>$F$5="DTC Int. Staff"</formula>
    </cfRule>
  </conditionalFormatting>
  <conditionalFormatting sqref="G15">
    <cfRule type="expression" dxfId="1176" priority="145" stopIfTrue="1">
      <formula>#REF!="Freelancer"</formula>
    </cfRule>
    <cfRule type="expression" dxfId="1175" priority="146" stopIfTrue="1">
      <formula>#REF!="DTC Int. Staff"</formula>
    </cfRule>
  </conditionalFormatting>
  <conditionalFormatting sqref="G15">
    <cfRule type="expression" dxfId="1174" priority="143" stopIfTrue="1">
      <formula>$F$5="Freelancer"</formula>
    </cfRule>
    <cfRule type="expression" dxfId="1173" priority="144" stopIfTrue="1">
      <formula>$F$5="DTC Int. Staff"</formula>
    </cfRule>
  </conditionalFormatting>
  <conditionalFormatting sqref="G16">
    <cfRule type="expression" dxfId="1172" priority="141" stopIfTrue="1">
      <formula>#REF!="Freelancer"</formula>
    </cfRule>
    <cfRule type="expression" dxfId="1171" priority="142" stopIfTrue="1">
      <formula>#REF!="DTC Int. Staff"</formula>
    </cfRule>
  </conditionalFormatting>
  <conditionalFormatting sqref="G17">
    <cfRule type="expression" dxfId="1170" priority="139" stopIfTrue="1">
      <formula>#REF!="Freelancer"</formula>
    </cfRule>
    <cfRule type="expression" dxfId="1169" priority="140" stopIfTrue="1">
      <formula>#REF!="DTC Int. Staff"</formula>
    </cfRule>
  </conditionalFormatting>
  <conditionalFormatting sqref="G17">
    <cfRule type="expression" dxfId="1168" priority="137" stopIfTrue="1">
      <formula>$F$5="Freelancer"</formula>
    </cfRule>
    <cfRule type="expression" dxfId="1167" priority="138" stopIfTrue="1">
      <formula>$F$5="DTC Int. Staff"</formula>
    </cfRule>
  </conditionalFormatting>
  <conditionalFormatting sqref="G18">
    <cfRule type="expression" dxfId="1166" priority="135" stopIfTrue="1">
      <formula>#REF!="Freelancer"</formula>
    </cfRule>
    <cfRule type="expression" dxfId="1165" priority="136" stopIfTrue="1">
      <formula>#REF!="DTC Int. Staff"</formula>
    </cfRule>
  </conditionalFormatting>
  <conditionalFormatting sqref="G18">
    <cfRule type="expression" dxfId="1164" priority="133" stopIfTrue="1">
      <formula>$F$5="Freelancer"</formula>
    </cfRule>
    <cfRule type="expression" dxfId="1163" priority="134" stopIfTrue="1">
      <formula>$F$5="DTC Int. Staff"</formula>
    </cfRule>
  </conditionalFormatting>
  <conditionalFormatting sqref="G19">
    <cfRule type="expression" dxfId="1162" priority="131" stopIfTrue="1">
      <formula>#REF!="Freelancer"</formula>
    </cfRule>
    <cfRule type="expression" dxfId="1161" priority="132" stopIfTrue="1">
      <formula>#REF!="DTC Int. Staff"</formula>
    </cfRule>
  </conditionalFormatting>
  <conditionalFormatting sqref="G19">
    <cfRule type="expression" dxfId="1160" priority="129" stopIfTrue="1">
      <formula>$F$5="Freelancer"</formula>
    </cfRule>
    <cfRule type="expression" dxfId="1159" priority="130" stopIfTrue="1">
      <formula>$F$5="DTC Int. Staff"</formula>
    </cfRule>
  </conditionalFormatting>
  <conditionalFormatting sqref="G20">
    <cfRule type="expression" dxfId="1158" priority="127" stopIfTrue="1">
      <formula>#REF!="Freelancer"</formula>
    </cfRule>
    <cfRule type="expression" dxfId="1157" priority="128" stopIfTrue="1">
      <formula>#REF!="DTC Int. Staff"</formula>
    </cfRule>
  </conditionalFormatting>
  <conditionalFormatting sqref="G20">
    <cfRule type="expression" dxfId="1156" priority="125" stopIfTrue="1">
      <formula>$F$5="Freelancer"</formula>
    </cfRule>
    <cfRule type="expression" dxfId="1155" priority="126" stopIfTrue="1">
      <formula>$F$5="DTC Int. Staff"</formula>
    </cfRule>
  </conditionalFormatting>
  <conditionalFormatting sqref="G22">
    <cfRule type="expression" dxfId="1154" priority="123" stopIfTrue="1">
      <formula>#REF!="Freelancer"</formula>
    </cfRule>
    <cfRule type="expression" dxfId="1153" priority="124" stopIfTrue="1">
      <formula>#REF!="DTC Int. Staff"</formula>
    </cfRule>
  </conditionalFormatting>
  <conditionalFormatting sqref="G22">
    <cfRule type="expression" dxfId="1152" priority="121" stopIfTrue="1">
      <formula>$F$5="Freelancer"</formula>
    </cfRule>
    <cfRule type="expression" dxfId="1151" priority="122" stopIfTrue="1">
      <formula>$F$5="DTC Int. Staff"</formula>
    </cfRule>
  </conditionalFormatting>
  <conditionalFormatting sqref="G23">
    <cfRule type="expression" dxfId="1150" priority="119" stopIfTrue="1">
      <formula>#REF!="Freelancer"</formula>
    </cfRule>
    <cfRule type="expression" dxfId="1149" priority="120" stopIfTrue="1">
      <formula>#REF!="DTC Int. Staff"</formula>
    </cfRule>
  </conditionalFormatting>
  <conditionalFormatting sqref="G27">
    <cfRule type="expression" dxfId="1148" priority="117" stopIfTrue="1">
      <formula>#REF!="Freelancer"</formula>
    </cfRule>
    <cfRule type="expression" dxfId="1147" priority="118" stopIfTrue="1">
      <formula>#REF!="DTC Int. Staff"</formula>
    </cfRule>
  </conditionalFormatting>
  <conditionalFormatting sqref="G27">
    <cfRule type="expression" dxfId="1146" priority="115" stopIfTrue="1">
      <formula>$F$5="Freelancer"</formula>
    </cfRule>
    <cfRule type="expression" dxfId="1145" priority="116" stopIfTrue="1">
      <formula>$F$5="DTC Int. Staff"</formula>
    </cfRule>
  </conditionalFormatting>
  <conditionalFormatting sqref="G28">
    <cfRule type="expression" dxfId="1144" priority="113" stopIfTrue="1">
      <formula>#REF!="Freelancer"</formula>
    </cfRule>
    <cfRule type="expression" dxfId="1143" priority="114" stopIfTrue="1">
      <formula>#REF!="DTC Int. Staff"</formula>
    </cfRule>
  </conditionalFormatting>
  <conditionalFormatting sqref="G28">
    <cfRule type="expression" dxfId="1142" priority="111" stopIfTrue="1">
      <formula>$F$5="Freelancer"</formula>
    </cfRule>
    <cfRule type="expression" dxfId="1141" priority="112" stopIfTrue="1">
      <formula>$F$5="DTC Int. Staff"</formula>
    </cfRule>
  </conditionalFormatting>
  <conditionalFormatting sqref="G32">
    <cfRule type="expression" dxfId="1140" priority="109" stopIfTrue="1">
      <formula>#REF!="Freelancer"</formula>
    </cfRule>
    <cfRule type="expression" dxfId="1139" priority="110" stopIfTrue="1">
      <formula>#REF!="DTC Int. Staff"</formula>
    </cfRule>
  </conditionalFormatting>
  <conditionalFormatting sqref="G32">
    <cfRule type="expression" dxfId="1138" priority="107" stopIfTrue="1">
      <formula>$F$5="Freelancer"</formula>
    </cfRule>
    <cfRule type="expression" dxfId="1137" priority="108" stopIfTrue="1">
      <formula>$F$5="DTC Int. Staff"</formula>
    </cfRule>
  </conditionalFormatting>
  <conditionalFormatting sqref="G33">
    <cfRule type="expression" dxfId="1136" priority="105" stopIfTrue="1">
      <formula>#REF!="Freelancer"</formula>
    </cfRule>
    <cfRule type="expression" dxfId="1135" priority="106" stopIfTrue="1">
      <formula>#REF!="DTC Int. Staff"</formula>
    </cfRule>
  </conditionalFormatting>
  <conditionalFormatting sqref="G33">
    <cfRule type="expression" dxfId="1134" priority="103" stopIfTrue="1">
      <formula>$F$5="Freelancer"</formula>
    </cfRule>
    <cfRule type="expression" dxfId="1133" priority="104" stopIfTrue="1">
      <formula>$F$5="DTC Int. Staff"</formula>
    </cfRule>
  </conditionalFormatting>
  <conditionalFormatting sqref="G35">
    <cfRule type="expression" dxfId="1132" priority="101" stopIfTrue="1">
      <formula>#REF!="Freelancer"</formula>
    </cfRule>
    <cfRule type="expression" dxfId="1131" priority="102" stopIfTrue="1">
      <formula>#REF!="DTC Int. Staff"</formula>
    </cfRule>
  </conditionalFormatting>
  <conditionalFormatting sqref="G35">
    <cfRule type="expression" dxfId="1130" priority="99" stopIfTrue="1">
      <formula>$F$5="Freelancer"</formula>
    </cfRule>
    <cfRule type="expression" dxfId="1129" priority="100" stopIfTrue="1">
      <formula>$F$5="DTC Int. Staff"</formula>
    </cfRule>
  </conditionalFormatting>
  <conditionalFormatting sqref="G36">
    <cfRule type="expression" dxfId="1128" priority="97" stopIfTrue="1">
      <formula>#REF!="Freelancer"</formula>
    </cfRule>
    <cfRule type="expression" dxfId="1127" priority="98" stopIfTrue="1">
      <formula>#REF!="DTC Int. Staff"</formula>
    </cfRule>
  </conditionalFormatting>
  <conditionalFormatting sqref="G36">
    <cfRule type="expression" dxfId="1126" priority="95" stopIfTrue="1">
      <formula>$F$5="Freelancer"</formula>
    </cfRule>
    <cfRule type="expression" dxfId="1125" priority="96" stopIfTrue="1">
      <formula>$F$5="DTC Int. Staff"</formula>
    </cfRule>
  </conditionalFormatting>
  <conditionalFormatting sqref="G37">
    <cfRule type="expression" dxfId="1124" priority="93" stopIfTrue="1">
      <formula>#REF!="Freelancer"</formula>
    </cfRule>
    <cfRule type="expression" dxfId="1123" priority="94" stopIfTrue="1">
      <formula>#REF!="DTC Int. Staff"</formula>
    </cfRule>
  </conditionalFormatting>
  <conditionalFormatting sqref="G37">
    <cfRule type="expression" dxfId="1122" priority="91" stopIfTrue="1">
      <formula>$F$5="Freelancer"</formula>
    </cfRule>
    <cfRule type="expression" dxfId="1121" priority="92" stopIfTrue="1">
      <formula>$F$5="DTC Int. Staff"</formula>
    </cfRule>
  </conditionalFormatting>
  <conditionalFormatting sqref="G38">
    <cfRule type="expression" dxfId="1120" priority="89" stopIfTrue="1">
      <formula>#REF!="Freelancer"</formula>
    </cfRule>
    <cfRule type="expression" dxfId="1119" priority="90" stopIfTrue="1">
      <formula>#REF!="DTC Int. Staff"</formula>
    </cfRule>
  </conditionalFormatting>
  <conditionalFormatting sqref="G38">
    <cfRule type="expression" dxfId="1118" priority="87" stopIfTrue="1">
      <formula>$F$5="Freelancer"</formula>
    </cfRule>
    <cfRule type="expression" dxfId="1117" priority="88" stopIfTrue="1">
      <formula>$F$5="DTC Int. Staff"</formula>
    </cfRule>
  </conditionalFormatting>
  <conditionalFormatting sqref="G39">
    <cfRule type="expression" dxfId="1116" priority="85" stopIfTrue="1">
      <formula>#REF!="Freelancer"</formula>
    </cfRule>
    <cfRule type="expression" dxfId="1115" priority="86" stopIfTrue="1">
      <formula>#REF!="DTC Int. Staff"</formula>
    </cfRule>
  </conditionalFormatting>
  <conditionalFormatting sqref="G39">
    <cfRule type="expression" dxfId="1114" priority="83" stopIfTrue="1">
      <formula>$F$5="Freelancer"</formula>
    </cfRule>
    <cfRule type="expression" dxfId="1113" priority="84" stopIfTrue="1">
      <formula>$F$5="DTC Int. Staff"</formula>
    </cfRule>
  </conditionalFormatting>
  <conditionalFormatting sqref="G40">
    <cfRule type="expression" dxfId="1112" priority="81" stopIfTrue="1">
      <formula>#REF!="Freelancer"</formula>
    </cfRule>
    <cfRule type="expression" dxfId="1111" priority="82" stopIfTrue="1">
      <formula>#REF!="DTC Int. Staff"</formula>
    </cfRule>
  </conditionalFormatting>
  <conditionalFormatting sqref="G40">
    <cfRule type="expression" dxfId="1110" priority="79" stopIfTrue="1">
      <formula>$F$5="Freelancer"</formula>
    </cfRule>
    <cfRule type="expression" dxfId="1109" priority="80" stopIfTrue="1">
      <formula>$F$5="DTC Int. Staff"</formula>
    </cfRule>
  </conditionalFormatting>
  <conditionalFormatting sqref="G41">
    <cfRule type="expression" dxfId="1108" priority="77" stopIfTrue="1">
      <formula>#REF!="Freelancer"</formula>
    </cfRule>
    <cfRule type="expression" dxfId="1107" priority="78" stopIfTrue="1">
      <formula>#REF!="DTC Int. Staff"</formula>
    </cfRule>
  </conditionalFormatting>
  <conditionalFormatting sqref="G41">
    <cfRule type="expression" dxfId="1106" priority="75" stopIfTrue="1">
      <formula>$F$5="Freelancer"</formula>
    </cfRule>
    <cfRule type="expression" dxfId="1105" priority="76" stopIfTrue="1">
      <formula>$F$5="DTC Int. Staff"</formula>
    </cfRule>
  </conditionalFormatting>
  <conditionalFormatting sqref="G42">
    <cfRule type="expression" dxfId="1104" priority="73" stopIfTrue="1">
      <formula>#REF!="Freelancer"</formula>
    </cfRule>
    <cfRule type="expression" dxfId="1103" priority="74" stopIfTrue="1">
      <formula>#REF!="DTC Int. Staff"</formula>
    </cfRule>
  </conditionalFormatting>
  <conditionalFormatting sqref="G42">
    <cfRule type="expression" dxfId="1102" priority="71" stopIfTrue="1">
      <formula>$F$5="Freelancer"</formula>
    </cfRule>
    <cfRule type="expression" dxfId="1101" priority="72" stopIfTrue="1">
      <formula>$F$5="DTC Int. Staff"</formula>
    </cfRule>
  </conditionalFormatting>
  <conditionalFormatting sqref="G43">
    <cfRule type="expression" dxfId="1100" priority="69" stopIfTrue="1">
      <formula>#REF!="Freelancer"</formula>
    </cfRule>
    <cfRule type="expression" dxfId="1099" priority="70" stopIfTrue="1">
      <formula>#REF!="DTC Int. Staff"</formula>
    </cfRule>
  </conditionalFormatting>
  <conditionalFormatting sqref="G43">
    <cfRule type="expression" dxfId="1098" priority="67" stopIfTrue="1">
      <formula>$F$5="Freelancer"</formula>
    </cfRule>
    <cfRule type="expression" dxfId="1097" priority="68" stopIfTrue="1">
      <formula>$F$5="DTC Int. Staff"</formula>
    </cfRule>
  </conditionalFormatting>
  <conditionalFormatting sqref="G44">
    <cfRule type="expression" dxfId="1096" priority="65" stopIfTrue="1">
      <formula>#REF!="Freelancer"</formula>
    </cfRule>
    <cfRule type="expression" dxfId="1095" priority="66" stopIfTrue="1">
      <formula>#REF!="DTC Int. Staff"</formula>
    </cfRule>
  </conditionalFormatting>
  <conditionalFormatting sqref="G44">
    <cfRule type="expression" dxfId="1094" priority="63" stopIfTrue="1">
      <formula>$F$5="Freelancer"</formula>
    </cfRule>
    <cfRule type="expression" dxfId="1093" priority="64" stopIfTrue="1">
      <formula>$F$5="DTC Int. Staff"</formula>
    </cfRule>
  </conditionalFormatting>
  <conditionalFormatting sqref="G45">
    <cfRule type="expression" dxfId="1092" priority="61" stopIfTrue="1">
      <formula>#REF!="Freelancer"</formula>
    </cfRule>
    <cfRule type="expression" dxfId="1091" priority="62" stopIfTrue="1">
      <formula>#REF!="DTC Int. Staff"</formula>
    </cfRule>
  </conditionalFormatting>
  <conditionalFormatting sqref="G45">
    <cfRule type="expression" dxfId="1090" priority="59" stopIfTrue="1">
      <formula>$F$5="Freelancer"</formula>
    </cfRule>
    <cfRule type="expression" dxfId="1089" priority="60" stopIfTrue="1">
      <formula>$F$5="DTC Int. Staff"</formula>
    </cfRule>
  </conditionalFormatting>
  <conditionalFormatting sqref="G49">
    <cfRule type="expression" dxfId="1088" priority="57" stopIfTrue="1">
      <formula>#REF!="Freelancer"</formula>
    </cfRule>
    <cfRule type="expression" dxfId="1087" priority="58" stopIfTrue="1">
      <formula>#REF!="DTC Int. Staff"</formula>
    </cfRule>
  </conditionalFormatting>
  <conditionalFormatting sqref="G49">
    <cfRule type="expression" dxfId="1086" priority="55" stopIfTrue="1">
      <formula>$F$5="Freelancer"</formula>
    </cfRule>
    <cfRule type="expression" dxfId="1085" priority="56" stopIfTrue="1">
      <formula>$F$5="DTC Int. Staff"</formula>
    </cfRule>
  </conditionalFormatting>
  <conditionalFormatting sqref="G50">
    <cfRule type="expression" dxfId="1084" priority="53" stopIfTrue="1">
      <formula>#REF!="Freelancer"</formula>
    </cfRule>
    <cfRule type="expression" dxfId="1083" priority="54" stopIfTrue="1">
      <formula>#REF!="DTC Int. Staff"</formula>
    </cfRule>
  </conditionalFormatting>
  <conditionalFormatting sqref="G50">
    <cfRule type="expression" dxfId="1082" priority="51" stopIfTrue="1">
      <formula>$F$5="Freelancer"</formula>
    </cfRule>
    <cfRule type="expression" dxfId="1081" priority="52" stopIfTrue="1">
      <formula>$F$5="DTC Int. Staff"</formula>
    </cfRule>
  </conditionalFormatting>
  <conditionalFormatting sqref="G51">
    <cfRule type="expression" dxfId="1080" priority="49" stopIfTrue="1">
      <formula>#REF!="Freelancer"</formula>
    </cfRule>
    <cfRule type="expression" dxfId="1079" priority="50" stopIfTrue="1">
      <formula>#REF!="DTC Int. Staff"</formula>
    </cfRule>
  </conditionalFormatting>
  <conditionalFormatting sqref="G51">
    <cfRule type="expression" dxfId="1078" priority="47" stopIfTrue="1">
      <formula>$F$5="Freelancer"</formula>
    </cfRule>
    <cfRule type="expression" dxfId="1077" priority="48" stopIfTrue="1">
      <formula>$F$5="DTC Int. Staff"</formula>
    </cfRule>
  </conditionalFormatting>
  <conditionalFormatting sqref="G52">
    <cfRule type="expression" dxfId="1076" priority="45" stopIfTrue="1">
      <formula>#REF!="Freelancer"</formula>
    </cfRule>
    <cfRule type="expression" dxfId="1075" priority="46" stopIfTrue="1">
      <formula>#REF!="DTC Int. Staff"</formula>
    </cfRule>
  </conditionalFormatting>
  <conditionalFormatting sqref="G52">
    <cfRule type="expression" dxfId="1074" priority="43" stopIfTrue="1">
      <formula>$F$5="Freelancer"</formula>
    </cfRule>
    <cfRule type="expression" dxfId="1073" priority="44" stopIfTrue="1">
      <formula>$F$5="DTC Int. Staff"</formula>
    </cfRule>
  </conditionalFormatting>
  <conditionalFormatting sqref="G53">
    <cfRule type="expression" dxfId="1072" priority="41" stopIfTrue="1">
      <formula>#REF!="Freelancer"</formula>
    </cfRule>
    <cfRule type="expression" dxfId="1071" priority="42" stopIfTrue="1">
      <formula>#REF!="DTC Int. Staff"</formula>
    </cfRule>
  </conditionalFormatting>
  <conditionalFormatting sqref="G53">
    <cfRule type="expression" dxfId="1070" priority="39" stopIfTrue="1">
      <formula>$F$5="Freelancer"</formula>
    </cfRule>
    <cfRule type="expression" dxfId="1069" priority="40" stopIfTrue="1">
      <formula>$F$5="DTC Int. Staff"</formula>
    </cfRule>
  </conditionalFormatting>
  <conditionalFormatting sqref="G54">
    <cfRule type="expression" dxfId="1068" priority="37" stopIfTrue="1">
      <formula>#REF!="Freelancer"</formula>
    </cfRule>
    <cfRule type="expression" dxfId="1067" priority="38" stopIfTrue="1">
      <formula>#REF!="DTC Int. Staff"</formula>
    </cfRule>
  </conditionalFormatting>
  <conditionalFormatting sqref="G54">
    <cfRule type="expression" dxfId="1066" priority="35" stopIfTrue="1">
      <formula>$F$5="Freelancer"</formula>
    </cfRule>
    <cfRule type="expression" dxfId="1065" priority="36" stopIfTrue="1">
      <formula>$F$5="DTC Int. Staff"</formula>
    </cfRule>
  </conditionalFormatting>
  <conditionalFormatting sqref="G55">
    <cfRule type="expression" dxfId="1064" priority="33" stopIfTrue="1">
      <formula>#REF!="Freelancer"</formula>
    </cfRule>
    <cfRule type="expression" dxfId="1063" priority="34" stopIfTrue="1">
      <formula>#REF!="DTC Int. Staff"</formula>
    </cfRule>
  </conditionalFormatting>
  <conditionalFormatting sqref="G57">
    <cfRule type="expression" dxfId="1062" priority="31" stopIfTrue="1">
      <formula>#REF!="Freelancer"</formula>
    </cfRule>
    <cfRule type="expression" dxfId="1061" priority="32" stopIfTrue="1">
      <formula>#REF!="DTC Int. Staff"</formula>
    </cfRule>
  </conditionalFormatting>
  <conditionalFormatting sqref="G57">
    <cfRule type="expression" dxfId="1060" priority="29" stopIfTrue="1">
      <formula>$F$5="Freelancer"</formula>
    </cfRule>
    <cfRule type="expression" dxfId="1059" priority="30" stopIfTrue="1">
      <formula>$F$5="DTC Int. Staff"</formula>
    </cfRule>
  </conditionalFormatting>
  <conditionalFormatting sqref="G58">
    <cfRule type="expression" dxfId="1058" priority="27" stopIfTrue="1">
      <formula>#REF!="Freelancer"</formula>
    </cfRule>
    <cfRule type="expression" dxfId="1057" priority="28" stopIfTrue="1">
      <formula>#REF!="DTC Int. Staff"</formula>
    </cfRule>
  </conditionalFormatting>
  <conditionalFormatting sqref="G58">
    <cfRule type="expression" dxfId="1056" priority="25" stopIfTrue="1">
      <formula>$F$5="Freelancer"</formula>
    </cfRule>
    <cfRule type="expression" dxfId="1055" priority="26" stopIfTrue="1">
      <formula>$F$5="DTC Int. Staff"</formula>
    </cfRule>
  </conditionalFormatting>
  <conditionalFormatting sqref="G59">
    <cfRule type="expression" dxfId="1054" priority="23" stopIfTrue="1">
      <formula>#REF!="Freelancer"</formula>
    </cfRule>
    <cfRule type="expression" dxfId="1053" priority="24" stopIfTrue="1">
      <formula>#REF!="DTC Int. Staff"</formula>
    </cfRule>
  </conditionalFormatting>
  <conditionalFormatting sqref="G59">
    <cfRule type="expression" dxfId="1052" priority="21" stopIfTrue="1">
      <formula>$F$5="Freelancer"</formula>
    </cfRule>
    <cfRule type="expression" dxfId="1051" priority="22" stopIfTrue="1">
      <formula>$F$5="DTC Int. Staff"</formula>
    </cfRule>
  </conditionalFormatting>
  <conditionalFormatting sqref="G60">
    <cfRule type="expression" dxfId="1050" priority="19" stopIfTrue="1">
      <formula>#REF!="Freelancer"</formula>
    </cfRule>
    <cfRule type="expression" dxfId="1049" priority="20" stopIfTrue="1">
      <formula>#REF!="DTC Int. Staff"</formula>
    </cfRule>
  </conditionalFormatting>
  <conditionalFormatting sqref="G60">
    <cfRule type="expression" dxfId="1048" priority="17" stopIfTrue="1">
      <formula>$F$5="Freelancer"</formula>
    </cfRule>
    <cfRule type="expression" dxfId="1047" priority="18" stopIfTrue="1">
      <formula>$F$5="DTC Int. Staff"</formula>
    </cfRule>
  </conditionalFormatting>
  <conditionalFormatting sqref="G64">
    <cfRule type="expression" dxfId="1046" priority="15" stopIfTrue="1">
      <formula>#REF!="Freelancer"</formula>
    </cfRule>
    <cfRule type="expression" dxfId="1045" priority="16" stopIfTrue="1">
      <formula>#REF!="DTC Int. Staff"</formula>
    </cfRule>
  </conditionalFormatting>
  <conditionalFormatting sqref="G64">
    <cfRule type="expression" dxfId="1044" priority="13" stopIfTrue="1">
      <formula>$F$5="Freelancer"</formula>
    </cfRule>
    <cfRule type="expression" dxfId="1043" priority="14" stopIfTrue="1">
      <formula>$F$5="DTC Int. Staff"</formula>
    </cfRule>
  </conditionalFormatting>
  <conditionalFormatting sqref="G65">
    <cfRule type="expression" dxfId="1042" priority="11" stopIfTrue="1">
      <formula>#REF!="Freelancer"</formula>
    </cfRule>
    <cfRule type="expression" dxfId="1041" priority="12" stopIfTrue="1">
      <formula>#REF!="DTC Int. Staff"</formula>
    </cfRule>
  </conditionalFormatting>
  <conditionalFormatting sqref="G65">
    <cfRule type="expression" dxfId="1040" priority="9" stopIfTrue="1">
      <formula>$F$5="Freelancer"</formula>
    </cfRule>
    <cfRule type="expression" dxfId="1039" priority="10" stopIfTrue="1">
      <formula>$F$5="DTC Int. Staff"</formula>
    </cfRule>
  </conditionalFormatting>
  <conditionalFormatting sqref="G66">
    <cfRule type="expression" dxfId="1038" priority="7" stopIfTrue="1">
      <formula>#REF!="Freelancer"</formula>
    </cfRule>
    <cfRule type="expression" dxfId="1037" priority="8" stopIfTrue="1">
      <formula>#REF!="DTC Int. Staff"</formula>
    </cfRule>
  </conditionalFormatting>
  <conditionalFormatting sqref="G66">
    <cfRule type="expression" dxfId="1036" priority="5" stopIfTrue="1">
      <formula>$F$5="Freelancer"</formula>
    </cfRule>
    <cfRule type="expression" dxfId="1035" priority="6" stopIfTrue="1">
      <formula>$F$5="DTC Int. Staff"</formula>
    </cfRule>
  </conditionalFormatting>
  <conditionalFormatting sqref="G69">
    <cfRule type="expression" dxfId="1034" priority="3" stopIfTrue="1">
      <formula>#REF!="Freelancer"</formula>
    </cfRule>
    <cfRule type="expression" dxfId="1033" priority="4" stopIfTrue="1">
      <formula>#REF!="DTC Int. Staff"</formula>
    </cfRule>
  </conditionalFormatting>
  <conditionalFormatting sqref="G69">
    <cfRule type="expression" dxfId="1032" priority="1" stopIfTrue="1">
      <formula>$F$5="Freelancer"</formula>
    </cfRule>
    <cfRule type="expression" dxfId="10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11"/>
  <sheetViews>
    <sheetView showGridLines="0" topLeftCell="D1" zoomScale="90" zoomScaleNormal="90" workbookViewId="0">
      <selection activeCell="F56" sqref="F56:K5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84" t="s">
        <v>5</v>
      </c>
      <c r="E1" s="185"/>
      <c r="F1" s="185"/>
      <c r="G1" s="185"/>
      <c r="H1" s="185"/>
      <c r="I1" s="185"/>
      <c r="J1" s="185"/>
      <c r="K1" s="18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182" t="s">
        <v>8</v>
      </c>
      <c r="E4" s="183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SUM(J10:J77)</f>
        <v>145</v>
      </c>
      <c r="J8" s="25">
        <f>I8/8</f>
        <v>18.125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A10" s="117"/>
      <c r="B10" s="118">
        <f>MONTH(E11)</f>
        <v>4</v>
      </c>
      <c r="C10" s="119"/>
      <c r="D10" s="27">
        <v>44287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120">
        <f t="shared" ref="A11:A65" si="0">IF(OR(C11="f",C11="u",C11="F",C11="U"),"",IF(OR(B11=1,B11=2,B11=3,B11=4,B11=5),1,""))</f>
        <v>1</v>
      </c>
      <c r="B11" s="23">
        <f t="shared" ref="B11:B5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63" t="s">
        <v>90</v>
      </c>
      <c r="G11" s="64">
        <v>9003</v>
      </c>
      <c r="H11" s="65" t="s">
        <v>91</v>
      </c>
      <c r="I11" s="109" t="s">
        <v>80</v>
      </c>
      <c r="J11" s="84">
        <v>4</v>
      </c>
      <c r="K11" s="101" t="s">
        <v>57</v>
      </c>
    </row>
    <row r="12" spans="1:11" ht="22.5" customHeight="1" x14ac:dyDescent="0.2">
      <c r="A12" s="120"/>
      <c r="B12" s="23"/>
      <c r="C12" s="39"/>
      <c r="D12" s="33" t="str">
        <f>D11</f>
        <v>Thu</v>
      </c>
      <c r="E12" s="34">
        <f>E11</f>
        <v>44287</v>
      </c>
      <c r="F12" s="63" t="s">
        <v>82</v>
      </c>
      <c r="G12" s="64">
        <v>9003</v>
      </c>
      <c r="H12" s="65" t="s">
        <v>81</v>
      </c>
      <c r="I12" s="109" t="s">
        <v>80</v>
      </c>
      <c r="J12" s="84">
        <v>2</v>
      </c>
      <c r="K12" s="101" t="s">
        <v>51</v>
      </c>
    </row>
    <row r="13" spans="1:11" ht="22.5" customHeight="1" x14ac:dyDescent="0.2">
      <c r="A13" s="120"/>
      <c r="B13" s="23"/>
      <c r="C13" s="39"/>
      <c r="D13" s="33" t="str">
        <f t="shared" ref="D13:E13" si="2">D12</f>
        <v>Thu</v>
      </c>
      <c r="E13" s="34">
        <f t="shared" si="2"/>
        <v>44287</v>
      </c>
      <c r="F13" s="35" t="s">
        <v>150</v>
      </c>
      <c r="G13" s="36">
        <v>9003</v>
      </c>
      <c r="H13" s="43" t="s">
        <v>149</v>
      </c>
      <c r="I13" s="109" t="s">
        <v>80</v>
      </c>
      <c r="J13" s="84">
        <v>2</v>
      </c>
      <c r="K13" s="101" t="s">
        <v>57</v>
      </c>
    </row>
    <row r="14" spans="1:11" ht="22.5" customHeight="1" x14ac:dyDescent="0.2">
      <c r="A14" s="120">
        <f t="shared" si="0"/>
        <v>1</v>
      </c>
      <c r="B14" s="23">
        <f t="shared" si="1"/>
        <v>5</v>
      </c>
      <c r="C14" s="40"/>
      <c r="D14" s="44" t="str">
        <f>IF(B14=1,"Mo",IF(B14=2,"Tue",IF(B14=3,"Wed",IF(B14=4,"Thu",IF(B14=5,"Fri",IF(B14=6,"Sat",IF(B14=7,"Sun","")))))))</f>
        <v>Fri</v>
      </c>
      <c r="E14" s="45">
        <f>+E11+1</f>
        <v>44288</v>
      </c>
      <c r="F14" s="46" t="s">
        <v>150</v>
      </c>
      <c r="G14" s="47">
        <v>9003</v>
      </c>
      <c r="H14" s="48" t="s">
        <v>149</v>
      </c>
      <c r="I14" s="98" t="s">
        <v>80</v>
      </c>
      <c r="J14" s="49">
        <v>2</v>
      </c>
      <c r="K14" s="103" t="s">
        <v>57</v>
      </c>
    </row>
    <row r="15" spans="1:11" ht="22.5" customHeight="1" x14ac:dyDescent="0.2">
      <c r="A15" s="120"/>
      <c r="B15" s="23"/>
      <c r="C15" s="40"/>
      <c r="D15" s="44" t="str">
        <f>D14</f>
        <v>Fri</v>
      </c>
      <c r="E15" s="45">
        <f>E14</f>
        <v>44288</v>
      </c>
      <c r="F15" s="46" t="s">
        <v>90</v>
      </c>
      <c r="G15" s="47">
        <v>9003</v>
      </c>
      <c r="H15" s="48" t="s">
        <v>91</v>
      </c>
      <c r="I15" s="98" t="s">
        <v>80</v>
      </c>
      <c r="J15" s="49">
        <v>6</v>
      </c>
      <c r="K15" s="103" t="s">
        <v>57</v>
      </c>
    </row>
    <row r="16" spans="1:11" ht="22.5" customHeight="1" x14ac:dyDescent="0.2">
      <c r="A16" s="120" t="str">
        <f t="shared" si="0"/>
        <v/>
      </c>
      <c r="B16" s="23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+E14+1</f>
        <v>44289</v>
      </c>
      <c r="F16" s="35"/>
      <c r="G16" s="36"/>
      <c r="H16" s="37"/>
      <c r="I16" s="36"/>
      <c r="J16" s="38"/>
      <c r="K16" s="90"/>
    </row>
    <row r="17" spans="1:11" ht="22.5" customHeight="1" x14ac:dyDescent="0.2">
      <c r="A17" s="120" t="str">
        <f t="shared" si="0"/>
        <v/>
      </c>
      <c r="B17" s="23">
        <f t="shared" si="1"/>
        <v>7</v>
      </c>
      <c r="C17" s="40"/>
      <c r="D17" s="33" t="str">
        <f t="shared" ref="D17:D59" si="3">IF(B17=1,"Mo",IF(B17=2,"Tue",IF(B17=3,"Wed",IF(B17=4,"Thu",IF(B17=5,"Fri",IF(B17=6,"Sat",IF(B17=7,"Sun","")))))))</f>
        <v>Sun</v>
      </c>
      <c r="E17" s="34">
        <f t="shared" ref="E17:E40" si="4">+E16+1</f>
        <v>44290</v>
      </c>
      <c r="F17" s="35"/>
      <c r="G17" s="36"/>
      <c r="H17" s="37"/>
      <c r="I17" s="36"/>
      <c r="J17" s="38"/>
      <c r="K17" s="90"/>
    </row>
    <row r="18" spans="1:11" ht="22.5" customHeight="1" x14ac:dyDescent="0.2">
      <c r="A18" s="120">
        <f t="shared" si="0"/>
        <v>1</v>
      </c>
      <c r="B18" s="23">
        <f t="shared" si="1"/>
        <v>1</v>
      </c>
      <c r="C18" s="40"/>
      <c r="D18" s="44" t="str">
        <f t="shared" si="3"/>
        <v>Mo</v>
      </c>
      <c r="E18" s="45">
        <f>+E17+1</f>
        <v>44291</v>
      </c>
      <c r="F18" s="46" t="s">
        <v>152</v>
      </c>
      <c r="G18" s="47">
        <v>9003</v>
      </c>
      <c r="H18" s="48" t="s">
        <v>151</v>
      </c>
      <c r="I18" s="98" t="s">
        <v>80</v>
      </c>
      <c r="J18" s="49">
        <v>2</v>
      </c>
      <c r="K18" s="103" t="s">
        <v>57</v>
      </c>
    </row>
    <row r="19" spans="1:11" ht="22.5" customHeight="1" x14ac:dyDescent="0.2">
      <c r="A19" s="120"/>
      <c r="B19" s="23"/>
      <c r="C19" s="40"/>
      <c r="D19" s="44" t="str">
        <f>D18</f>
        <v>Mo</v>
      </c>
      <c r="E19" s="45">
        <f>E18</f>
        <v>44291</v>
      </c>
      <c r="F19" s="46" t="s">
        <v>142</v>
      </c>
      <c r="G19" s="47">
        <v>9003</v>
      </c>
      <c r="H19" s="48" t="s">
        <v>141</v>
      </c>
      <c r="I19" s="98" t="s">
        <v>80</v>
      </c>
      <c r="J19" s="49">
        <v>2</v>
      </c>
      <c r="K19" s="103" t="s">
        <v>57</v>
      </c>
    </row>
    <row r="20" spans="1:11" ht="22.5" customHeight="1" x14ac:dyDescent="0.2">
      <c r="A20" s="120"/>
      <c r="B20" s="23"/>
      <c r="C20" s="40"/>
      <c r="D20" s="44" t="str">
        <f t="shared" ref="D20:E20" si="5">D19</f>
        <v>Mo</v>
      </c>
      <c r="E20" s="45">
        <f t="shared" si="5"/>
        <v>44291</v>
      </c>
      <c r="F20" s="46" t="s">
        <v>90</v>
      </c>
      <c r="G20" s="47">
        <v>9003</v>
      </c>
      <c r="H20" s="48" t="s">
        <v>91</v>
      </c>
      <c r="I20" s="98" t="s">
        <v>80</v>
      </c>
      <c r="J20" s="49">
        <v>4</v>
      </c>
      <c r="K20" s="103" t="s">
        <v>57</v>
      </c>
    </row>
    <row r="21" spans="1:11" ht="22.5" customHeight="1" x14ac:dyDescent="0.2">
      <c r="A21" s="120">
        <f t="shared" si="0"/>
        <v>1</v>
      </c>
      <c r="B21" s="23">
        <f t="shared" si="1"/>
        <v>2</v>
      </c>
      <c r="C21" s="40"/>
      <c r="D21" s="33" t="str">
        <f t="shared" si="3"/>
        <v>Tue</v>
      </c>
      <c r="E21" s="34">
        <f>+E18+1</f>
        <v>44292</v>
      </c>
      <c r="F21" s="35"/>
      <c r="G21" s="36"/>
      <c r="H21" s="116" t="s">
        <v>129</v>
      </c>
      <c r="I21" s="36"/>
      <c r="J21" s="38"/>
      <c r="K21" s="90"/>
    </row>
    <row r="22" spans="1:11" ht="22.5" customHeight="1" x14ac:dyDescent="0.2">
      <c r="A22" s="120">
        <f t="shared" si="0"/>
        <v>1</v>
      </c>
      <c r="B22" s="23">
        <f t="shared" si="1"/>
        <v>3</v>
      </c>
      <c r="C22" s="40"/>
      <c r="D22" s="44" t="str">
        <f t="shared" si="3"/>
        <v>Wed</v>
      </c>
      <c r="E22" s="45">
        <f>+E21+1</f>
        <v>44293</v>
      </c>
      <c r="F22" s="46"/>
      <c r="G22" s="47">
        <v>9004</v>
      </c>
      <c r="H22" s="48" t="s">
        <v>101</v>
      </c>
      <c r="I22" s="98" t="s">
        <v>80</v>
      </c>
      <c r="J22" s="49">
        <v>1</v>
      </c>
      <c r="K22" s="103" t="s">
        <v>57</v>
      </c>
    </row>
    <row r="23" spans="1:11" ht="22.5" customHeight="1" x14ac:dyDescent="0.2">
      <c r="A23" s="120"/>
      <c r="B23" s="23"/>
      <c r="C23" s="40"/>
      <c r="D23" s="44" t="str">
        <f>D22</f>
        <v>Wed</v>
      </c>
      <c r="E23" s="45">
        <f>E22</f>
        <v>44293</v>
      </c>
      <c r="F23" s="46" t="s">
        <v>82</v>
      </c>
      <c r="G23" s="47">
        <v>9003</v>
      </c>
      <c r="H23" s="48" t="s">
        <v>81</v>
      </c>
      <c r="I23" s="98" t="s">
        <v>80</v>
      </c>
      <c r="J23" s="49">
        <v>2</v>
      </c>
      <c r="K23" s="103" t="s">
        <v>51</v>
      </c>
    </row>
    <row r="24" spans="1:11" ht="22.5" customHeight="1" x14ac:dyDescent="0.2">
      <c r="A24" s="120"/>
      <c r="B24" s="23"/>
      <c r="C24" s="40"/>
      <c r="D24" s="44" t="str">
        <f t="shared" ref="D24:E25" si="6">D23</f>
        <v>Wed</v>
      </c>
      <c r="E24" s="45">
        <f t="shared" si="6"/>
        <v>44293</v>
      </c>
      <c r="F24" s="46" t="s">
        <v>142</v>
      </c>
      <c r="G24" s="47">
        <v>9003</v>
      </c>
      <c r="H24" s="48" t="s">
        <v>141</v>
      </c>
      <c r="I24" s="98" t="s">
        <v>80</v>
      </c>
      <c r="J24" s="49">
        <v>3</v>
      </c>
      <c r="K24" s="103" t="s">
        <v>57</v>
      </c>
    </row>
    <row r="25" spans="1:11" ht="22.5" customHeight="1" x14ac:dyDescent="0.2">
      <c r="A25" s="120"/>
      <c r="B25" s="23"/>
      <c r="C25" s="40"/>
      <c r="D25" s="44" t="str">
        <f t="shared" si="6"/>
        <v>Wed</v>
      </c>
      <c r="E25" s="45">
        <f t="shared" si="6"/>
        <v>44293</v>
      </c>
      <c r="F25" s="46" t="s">
        <v>90</v>
      </c>
      <c r="G25" s="47">
        <v>9003</v>
      </c>
      <c r="H25" s="48" t="s">
        <v>91</v>
      </c>
      <c r="I25" s="98" t="s">
        <v>80</v>
      </c>
      <c r="J25" s="49">
        <v>2</v>
      </c>
      <c r="K25" s="103" t="s">
        <v>57</v>
      </c>
    </row>
    <row r="26" spans="1:11" ht="22.5" customHeight="1" x14ac:dyDescent="0.2">
      <c r="A26" s="120">
        <f t="shared" si="0"/>
        <v>1</v>
      </c>
      <c r="B26" s="23">
        <f t="shared" si="1"/>
        <v>4</v>
      </c>
      <c r="C26" s="40"/>
      <c r="D26" s="33" t="str">
        <f>IF(B26=1,"Mo",IF(B26=2,"Tue",IF(B26=3,"Wed",IF(B26=4,"Thu",IF(B26=5,"Fri",IF(B26=6,"Sat",IF(B26=7,"Sun","")))))))</f>
        <v>Thu</v>
      </c>
      <c r="E26" s="34">
        <f>+E22+1</f>
        <v>44294</v>
      </c>
      <c r="F26" s="35" t="s">
        <v>150</v>
      </c>
      <c r="G26" s="36">
        <v>9003</v>
      </c>
      <c r="H26" s="43" t="s">
        <v>149</v>
      </c>
      <c r="I26" s="109" t="s">
        <v>80</v>
      </c>
      <c r="J26" s="84">
        <v>2</v>
      </c>
      <c r="K26" s="101" t="s">
        <v>57</v>
      </c>
    </row>
    <row r="27" spans="1:11" ht="22.5" customHeight="1" x14ac:dyDescent="0.2">
      <c r="A27" s="120"/>
      <c r="B27" s="23"/>
      <c r="C27" s="40"/>
      <c r="D27" s="33" t="str">
        <f t="shared" ref="D27:E28" si="7">D26</f>
        <v>Thu</v>
      </c>
      <c r="E27" s="34">
        <f t="shared" si="7"/>
        <v>44294</v>
      </c>
      <c r="F27" s="63" t="s">
        <v>90</v>
      </c>
      <c r="G27" s="64">
        <v>9003</v>
      </c>
      <c r="H27" s="65" t="s">
        <v>91</v>
      </c>
      <c r="I27" s="109" t="s">
        <v>80</v>
      </c>
      <c r="J27" s="84">
        <v>4</v>
      </c>
      <c r="K27" s="101" t="s">
        <v>57</v>
      </c>
    </row>
    <row r="28" spans="1:11" ht="22.5" customHeight="1" x14ac:dyDescent="0.2">
      <c r="A28" s="120"/>
      <c r="B28" s="23"/>
      <c r="C28" s="40"/>
      <c r="D28" s="33" t="str">
        <f t="shared" si="7"/>
        <v>Thu</v>
      </c>
      <c r="E28" s="34">
        <f t="shared" si="7"/>
        <v>44294</v>
      </c>
      <c r="F28" s="63" t="s">
        <v>142</v>
      </c>
      <c r="G28" s="64">
        <v>9003</v>
      </c>
      <c r="H28" s="65" t="s">
        <v>141</v>
      </c>
      <c r="I28" s="109" t="s">
        <v>80</v>
      </c>
      <c r="J28" s="84">
        <v>2</v>
      </c>
      <c r="K28" s="101" t="s">
        <v>57</v>
      </c>
    </row>
    <row r="29" spans="1:11" ht="22.5" customHeight="1" x14ac:dyDescent="0.2">
      <c r="A29" s="120">
        <f t="shared" si="0"/>
        <v>1</v>
      </c>
      <c r="B29" s="23">
        <f t="shared" si="1"/>
        <v>5</v>
      </c>
      <c r="C29" s="40"/>
      <c r="D29" s="44" t="str">
        <f>IF(B29=1,"Mo",IF(B29=2,"Tue",IF(B29=3,"Wed",IF(B29=4,"Thu",IF(B29=5,"Fri",IF(B29=6,"Sat",IF(B29=7,"Sun","")))))))</f>
        <v>Fri</v>
      </c>
      <c r="E29" s="45">
        <f>+E26+1</f>
        <v>44295</v>
      </c>
      <c r="F29" s="46" t="s">
        <v>142</v>
      </c>
      <c r="G29" s="47">
        <v>9003</v>
      </c>
      <c r="H29" s="48" t="s">
        <v>141</v>
      </c>
      <c r="I29" s="98" t="s">
        <v>80</v>
      </c>
      <c r="J29" s="49">
        <v>8</v>
      </c>
      <c r="K29" s="103" t="s">
        <v>57</v>
      </c>
    </row>
    <row r="30" spans="1:11" ht="22.5" customHeight="1" x14ac:dyDescent="0.2">
      <c r="A30" s="120" t="str">
        <f t="shared" si="0"/>
        <v/>
      </c>
      <c r="B30" s="23">
        <f t="shared" si="1"/>
        <v>6</v>
      </c>
      <c r="C30" s="40"/>
      <c r="D30" s="33" t="str">
        <f>IF(B30=1,"Mo",IF(B30=2,"Tue",IF(B30=3,"Wed",IF(B30=4,"Thu",IF(B30=5,"Fri",IF(B30=6,"Sat",IF(B30=7,"Sun","")))))))</f>
        <v>Sat</v>
      </c>
      <c r="E30" s="34">
        <f>+E29+1</f>
        <v>44296</v>
      </c>
      <c r="F30" s="35"/>
      <c r="G30" s="36"/>
      <c r="H30" s="37"/>
      <c r="I30" s="36"/>
      <c r="J30" s="38"/>
      <c r="K30" s="90"/>
    </row>
    <row r="31" spans="1:11" ht="22.5" customHeight="1" x14ac:dyDescent="0.2">
      <c r="A31" s="120" t="str">
        <f t="shared" si="0"/>
        <v/>
      </c>
      <c r="B31" s="23">
        <f t="shared" si="1"/>
        <v>7</v>
      </c>
      <c r="C31" s="40"/>
      <c r="D31" s="33" t="str">
        <f t="shared" si="3"/>
        <v>Sun</v>
      </c>
      <c r="E31" s="34">
        <f t="shared" si="4"/>
        <v>44297</v>
      </c>
      <c r="F31" s="35"/>
      <c r="G31" s="36"/>
      <c r="H31" s="43"/>
      <c r="I31" s="36"/>
      <c r="J31" s="38"/>
      <c r="K31" s="90"/>
    </row>
    <row r="32" spans="1:11" ht="22.5" customHeight="1" x14ac:dyDescent="0.2">
      <c r="A32" s="120">
        <f t="shared" si="0"/>
        <v>1</v>
      </c>
      <c r="B32" s="23">
        <f t="shared" si="1"/>
        <v>1</v>
      </c>
      <c r="C32" s="40"/>
      <c r="D32" s="44" t="str">
        <f t="shared" si="3"/>
        <v>Mo</v>
      </c>
      <c r="E32" s="45">
        <f>+E31+1</f>
        <v>44298</v>
      </c>
      <c r="F32" s="46" t="s">
        <v>152</v>
      </c>
      <c r="G32" s="47">
        <v>9003</v>
      </c>
      <c r="H32" s="48" t="s">
        <v>151</v>
      </c>
      <c r="I32" s="98" t="s">
        <v>80</v>
      </c>
      <c r="J32" s="49">
        <v>2</v>
      </c>
      <c r="K32" s="103" t="s">
        <v>57</v>
      </c>
    </row>
    <row r="33" spans="1:11" ht="22.5" customHeight="1" x14ac:dyDescent="0.2">
      <c r="A33" s="120"/>
      <c r="B33" s="23"/>
      <c r="C33" s="40"/>
      <c r="D33" s="44" t="str">
        <f t="shared" ref="D33:E34" si="8">D32</f>
        <v>Mo</v>
      </c>
      <c r="E33" s="45">
        <f t="shared" si="8"/>
        <v>44298</v>
      </c>
      <c r="F33" s="46" t="s">
        <v>90</v>
      </c>
      <c r="G33" s="47">
        <v>9003</v>
      </c>
      <c r="H33" s="48" t="s">
        <v>91</v>
      </c>
      <c r="I33" s="98" t="s">
        <v>80</v>
      </c>
      <c r="J33" s="49">
        <v>4</v>
      </c>
      <c r="K33" s="103" t="s">
        <v>57</v>
      </c>
    </row>
    <row r="34" spans="1:11" ht="22.5" customHeight="1" x14ac:dyDescent="0.2">
      <c r="A34" s="120"/>
      <c r="B34" s="23"/>
      <c r="C34" s="40"/>
      <c r="D34" s="44" t="str">
        <f t="shared" si="8"/>
        <v>Mo</v>
      </c>
      <c r="E34" s="45">
        <f t="shared" si="8"/>
        <v>44298</v>
      </c>
      <c r="F34" s="46"/>
      <c r="G34" s="47">
        <v>9004</v>
      </c>
      <c r="H34" s="48" t="s">
        <v>101</v>
      </c>
      <c r="I34" s="98" t="s">
        <v>80</v>
      </c>
      <c r="J34" s="49">
        <v>2</v>
      </c>
      <c r="K34" s="103" t="s">
        <v>57</v>
      </c>
    </row>
    <row r="35" spans="1:11" ht="22.5" customHeight="1" x14ac:dyDescent="0.2">
      <c r="A35" s="120">
        <f t="shared" si="0"/>
        <v>1</v>
      </c>
      <c r="B35" s="23">
        <f t="shared" si="1"/>
        <v>2</v>
      </c>
      <c r="C35" s="40"/>
      <c r="D35" s="33" t="str">
        <f t="shared" si="3"/>
        <v>Tue</v>
      </c>
      <c r="E35" s="34">
        <f>+E32+1</f>
        <v>44299</v>
      </c>
      <c r="F35" s="35"/>
      <c r="G35" s="36"/>
      <c r="H35" s="43" t="s">
        <v>129</v>
      </c>
      <c r="I35" s="36"/>
      <c r="J35" s="38"/>
      <c r="K35" s="90"/>
    </row>
    <row r="36" spans="1:11" ht="22.5" customHeight="1" x14ac:dyDescent="0.2">
      <c r="A36" s="120">
        <f t="shared" si="0"/>
        <v>1</v>
      </c>
      <c r="B36" s="23">
        <f t="shared" si="1"/>
        <v>3</v>
      </c>
      <c r="C36" s="40"/>
      <c r="D36" s="44" t="str">
        <f t="shared" si="3"/>
        <v>Wed</v>
      </c>
      <c r="E36" s="45">
        <f>+E35+1</f>
        <v>44300</v>
      </c>
      <c r="F36" s="46"/>
      <c r="G36" s="47"/>
      <c r="H36" s="48" t="s">
        <v>129</v>
      </c>
      <c r="I36" s="47"/>
      <c r="J36" s="49"/>
      <c r="K36" s="88"/>
    </row>
    <row r="37" spans="1:11" ht="22.5" customHeight="1" x14ac:dyDescent="0.2">
      <c r="A37" s="120">
        <f t="shared" si="0"/>
        <v>1</v>
      </c>
      <c r="B37" s="23">
        <f t="shared" si="1"/>
        <v>4</v>
      </c>
      <c r="C37" s="40"/>
      <c r="D37" s="33" t="str">
        <f t="shared" si="3"/>
        <v>Thu</v>
      </c>
      <c r="E37" s="34">
        <f>+E36+1</f>
        <v>44301</v>
      </c>
      <c r="F37" s="35"/>
      <c r="G37" s="36"/>
      <c r="H37" s="43" t="s">
        <v>129</v>
      </c>
      <c r="I37" s="36"/>
      <c r="J37" s="38"/>
      <c r="K37" s="90"/>
    </row>
    <row r="38" spans="1:11" ht="22.5" customHeight="1" x14ac:dyDescent="0.2">
      <c r="A38" s="120">
        <f t="shared" si="0"/>
        <v>1</v>
      </c>
      <c r="B38" s="23">
        <f t="shared" si="1"/>
        <v>5</v>
      </c>
      <c r="C38" s="40"/>
      <c r="D38" s="44" t="str">
        <f t="shared" si="3"/>
        <v>Fri</v>
      </c>
      <c r="E38" s="45">
        <f>+E37+1</f>
        <v>44302</v>
      </c>
      <c r="F38" s="46"/>
      <c r="G38" s="47">
        <v>9004</v>
      </c>
      <c r="H38" s="48" t="s">
        <v>101</v>
      </c>
      <c r="I38" s="98" t="s">
        <v>80</v>
      </c>
      <c r="J38" s="49">
        <v>8</v>
      </c>
      <c r="K38" s="103" t="s">
        <v>57</v>
      </c>
    </row>
    <row r="39" spans="1:11" ht="22.5" customHeight="1" x14ac:dyDescent="0.2">
      <c r="A39" s="120" t="str">
        <f t="shared" si="0"/>
        <v/>
      </c>
      <c r="B39" s="23">
        <f t="shared" si="1"/>
        <v>6</v>
      </c>
      <c r="C39" s="40"/>
      <c r="D39" s="33" t="str">
        <f t="shared" si="3"/>
        <v>Sat</v>
      </c>
      <c r="E39" s="34">
        <f>+E38+1</f>
        <v>44303</v>
      </c>
      <c r="F39" s="35"/>
      <c r="G39" s="36"/>
      <c r="H39" s="43"/>
      <c r="I39" s="36"/>
      <c r="J39" s="38"/>
      <c r="K39" s="90"/>
    </row>
    <row r="40" spans="1:11" ht="22.5" customHeight="1" x14ac:dyDescent="0.2">
      <c r="A40" s="120" t="str">
        <f t="shared" si="0"/>
        <v/>
      </c>
      <c r="B40" s="23">
        <f t="shared" si="1"/>
        <v>7</v>
      </c>
      <c r="C40" s="40"/>
      <c r="D40" s="33" t="str">
        <f t="shared" si="3"/>
        <v>Sun</v>
      </c>
      <c r="E40" s="34">
        <f t="shared" si="4"/>
        <v>44304</v>
      </c>
      <c r="F40" s="35"/>
      <c r="G40" s="36"/>
      <c r="H40" s="43"/>
      <c r="I40" s="36"/>
      <c r="J40" s="38"/>
      <c r="K40" s="90"/>
    </row>
    <row r="41" spans="1:11" ht="22.5" customHeight="1" x14ac:dyDescent="0.2">
      <c r="A41" s="120">
        <f t="shared" si="0"/>
        <v>1</v>
      </c>
      <c r="B41" s="23">
        <f t="shared" si="1"/>
        <v>1</v>
      </c>
      <c r="C41" s="40"/>
      <c r="D41" s="44" t="str">
        <f t="shared" si="3"/>
        <v>Mo</v>
      </c>
      <c r="E41" s="45">
        <f>+E40+1</f>
        <v>44305</v>
      </c>
      <c r="F41" s="46" t="s">
        <v>142</v>
      </c>
      <c r="G41" s="47">
        <v>9003</v>
      </c>
      <c r="H41" s="48" t="s">
        <v>141</v>
      </c>
      <c r="I41" s="98" t="s">
        <v>80</v>
      </c>
      <c r="J41" s="49">
        <v>4</v>
      </c>
      <c r="K41" s="103" t="s">
        <v>57</v>
      </c>
    </row>
    <row r="42" spans="1:11" ht="22.5" customHeight="1" x14ac:dyDescent="0.2">
      <c r="A42" s="120"/>
      <c r="B42" s="23"/>
      <c r="C42" s="40"/>
      <c r="D42" s="44" t="str">
        <f>D41</f>
        <v>Mo</v>
      </c>
      <c r="E42" s="45">
        <f>E41</f>
        <v>44305</v>
      </c>
      <c r="F42" s="46"/>
      <c r="G42" s="47">
        <v>9004</v>
      </c>
      <c r="H42" s="48" t="s">
        <v>101</v>
      </c>
      <c r="I42" s="98" t="s">
        <v>80</v>
      </c>
      <c r="J42" s="49">
        <v>4</v>
      </c>
      <c r="K42" s="103" t="s">
        <v>57</v>
      </c>
    </row>
    <row r="43" spans="1:11" ht="22.5" customHeight="1" x14ac:dyDescent="0.2">
      <c r="A43" s="120">
        <f t="shared" si="0"/>
        <v>1</v>
      </c>
      <c r="B43" s="23">
        <f t="shared" si="1"/>
        <v>2</v>
      </c>
      <c r="C43" s="40"/>
      <c r="D43" s="33" t="str">
        <f t="shared" si="3"/>
        <v>Tue</v>
      </c>
      <c r="E43" s="34">
        <f>+E41+1</f>
        <v>44306</v>
      </c>
      <c r="F43" s="63" t="s">
        <v>152</v>
      </c>
      <c r="G43" s="64">
        <v>9003</v>
      </c>
      <c r="H43" s="65" t="s">
        <v>151</v>
      </c>
      <c r="I43" s="109" t="s">
        <v>80</v>
      </c>
      <c r="J43" s="84">
        <v>2</v>
      </c>
      <c r="K43" s="101" t="s">
        <v>57</v>
      </c>
    </row>
    <row r="44" spans="1:11" ht="22.5" customHeight="1" x14ac:dyDescent="0.2">
      <c r="A44" s="120"/>
      <c r="B44" s="23"/>
      <c r="C44" s="40"/>
      <c r="D44" s="33" t="str">
        <f>D43</f>
        <v>Tue</v>
      </c>
      <c r="E44" s="34">
        <f>E43</f>
        <v>44306</v>
      </c>
      <c r="F44" s="63" t="s">
        <v>139</v>
      </c>
      <c r="G44" s="64">
        <v>9003</v>
      </c>
      <c r="H44" s="65" t="s">
        <v>138</v>
      </c>
      <c r="I44" s="109" t="s">
        <v>80</v>
      </c>
      <c r="J44" s="84">
        <v>2</v>
      </c>
      <c r="K44" s="101" t="s">
        <v>57</v>
      </c>
    </row>
    <row r="45" spans="1:11" ht="22.5" customHeight="1" x14ac:dyDescent="0.2">
      <c r="A45" s="120"/>
      <c r="B45" s="23"/>
      <c r="C45" s="40"/>
      <c r="D45" s="33" t="str">
        <f t="shared" ref="D45:E46" si="9">D44</f>
        <v>Tue</v>
      </c>
      <c r="E45" s="34">
        <f t="shared" si="9"/>
        <v>44306</v>
      </c>
      <c r="F45" s="35" t="s">
        <v>150</v>
      </c>
      <c r="G45" s="36">
        <v>9003</v>
      </c>
      <c r="H45" s="43" t="s">
        <v>149</v>
      </c>
      <c r="I45" s="109" t="s">
        <v>80</v>
      </c>
      <c r="J45" s="84">
        <v>2</v>
      </c>
      <c r="K45" s="101" t="s">
        <v>57</v>
      </c>
    </row>
    <row r="46" spans="1:11" ht="22.5" customHeight="1" x14ac:dyDescent="0.2">
      <c r="A46" s="120"/>
      <c r="B46" s="23"/>
      <c r="C46" s="40"/>
      <c r="D46" s="33" t="str">
        <f t="shared" si="9"/>
        <v>Tue</v>
      </c>
      <c r="E46" s="34">
        <f t="shared" si="9"/>
        <v>44306</v>
      </c>
      <c r="F46" s="63" t="s">
        <v>90</v>
      </c>
      <c r="G46" s="64">
        <v>9003</v>
      </c>
      <c r="H46" s="65" t="s">
        <v>91</v>
      </c>
      <c r="I46" s="109" t="s">
        <v>80</v>
      </c>
      <c r="J46" s="84">
        <v>2</v>
      </c>
      <c r="K46" s="101" t="s">
        <v>57</v>
      </c>
    </row>
    <row r="47" spans="1:11" ht="22.5" customHeight="1" x14ac:dyDescent="0.2">
      <c r="A47" s="120">
        <f t="shared" si="0"/>
        <v>1</v>
      </c>
      <c r="B47" s="23">
        <f t="shared" si="1"/>
        <v>3</v>
      </c>
      <c r="C47" s="40"/>
      <c r="D47" s="44" t="str">
        <f t="shared" si="3"/>
        <v>Wed</v>
      </c>
      <c r="E47" s="45">
        <f>+E43+1</f>
        <v>44307</v>
      </c>
      <c r="F47" s="46"/>
      <c r="G47" s="47">
        <v>9004</v>
      </c>
      <c r="H47" s="48" t="s">
        <v>101</v>
      </c>
      <c r="I47" s="98" t="s">
        <v>80</v>
      </c>
      <c r="J47" s="49">
        <v>8</v>
      </c>
      <c r="K47" s="103" t="s">
        <v>57</v>
      </c>
    </row>
    <row r="48" spans="1:11" ht="22.5" customHeight="1" x14ac:dyDescent="0.2">
      <c r="A48" s="120">
        <f t="shared" si="0"/>
        <v>1</v>
      </c>
      <c r="B48" s="23">
        <f t="shared" si="1"/>
        <v>4</v>
      </c>
      <c r="C48" s="40"/>
      <c r="D48" s="33" t="str">
        <f t="shared" si="3"/>
        <v>Thu</v>
      </c>
      <c r="E48" s="34">
        <f>+E47+1</f>
        <v>44308</v>
      </c>
      <c r="F48" s="63" t="s">
        <v>152</v>
      </c>
      <c r="G48" s="64">
        <v>9003</v>
      </c>
      <c r="H48" s="65" t="s">
        <v>151</v>
      </c>
      <c r="I48" s="109" t="s">
        <v>80</v>
      </c>
      <c r="J48" s="84">
        <v>2</v>
      </c>
      <c r="K48" s="101" t="s">
        <v>57</v>
      </c>
    </row>
    <row r="49" spans="1:11" ht="22.5" customHeight="1" x14ac:dyDescent="0.2">
      <c r="A49" s="120"/>
      <c r="B49" s="23"/>
      <c r="C49" s="40"/>
      <c r="D49" s="33" t="str">
        <f>D48</f>
        <v>Thu</v>
      </c>
      <c r="E49" s="34">
        <f>E48</f>
        <v>44308</v>
      </c>
      <c r="F49" s="35"/>
      <c r="G49" s="64">
        <v>9004</v>
      </c>
      <c r="H49" s="65" t="s">
        <v>101</v>
      </c>
      <c r="I49" s="109" t="s">
        <v>80</v>
      </c>
      <c r="J49" s="84">
        <v>6</v>
      </c>
      <c r="K49" s="101" t="s">
        <v>57</v>
      </c>
    </row>
    <row r="50" spans="1:11" ht="22.5" customHeight="1" x14ac:dyDescent="0.2">
      <c r="A50" s="120">
        <f t="shared" si="0"/>
        <v>1</v>
      </c>
      <c r="B50" s="23">
        <f t="shared" si="1"/>
        <v>5</v>
      </c>
      <c r="C50" s="40"/>
      <c r="D50" s="44" t="str">
        <f t="shared" si="3"/>
        <v>Fri</v>
      </c>
      <c r="E50" s="45">
        <f>+E48+1</f>
        <v>44309</v>
      </c>
      <c r="F50" s="46" t="s">
        <v>82</v>
      </c>
      <c r="G50" s="47">
        <v>9003</v>
      </c>
      <c r="H50" s="48" t="s">
        <v>81</v>
      </c>
      <c r="I50" s="98" t="s">
        <v>80</v>
      </c>
      <c r="J50" s="49">
        <v>4</v>
      </c>
      <c r="K50" s="103" t="s">
        <v>51</v>
      </c>
    </row>
    <row r="51" spans="1:11" ht="22.5" customHeight="1" x14ac:dyDescent="0.2">
      <c r="A51" s="120"/>
      <c r="B51" s="23"/>
      <c r="C51" s="40"/>
      <c r="D51" s="44" t="str">
        <f>D50</f>
        <v>Fri</v>
      </c>
      <c r="E51" s="45">
        <f>E50</f>
        <v>44309</v>
      </c>
      <c r="F51" s="46"/>
      <c r="G51" s="47">
        <v>9004</v>
      </c>
      <c r="H51" s="48" t="s">
        <v>101</v>
      </c>
      <c r="I51" s="98" t="s">
        <v>80</v>
      </c>
      <c r="J51" s="49">
        <v>4</v>
      </c>
      <c r="K51" s="103" t="s">
        <v>57</v>
      </c>
    </row>
    <row r="52" spans="1:11" ht="22.5" customHeight="1" x14ac:dyDescent="0.2">
      <c r="A52" s="120" t="str">
        <f t="shared" si="0"/>
        <v/>
      </c>
      <c r="B52" s="23">
        <f t="shared" si="1"/>
        <v>6</v>
      </c>
      <c r="C52" s="40"/>
      <c r="D52" s="33" t="str">
        <f t="shared" si="3"/>
        <v>Sat</v>
      </c>
      <c r="E52" s="34">
        <f>+E50+1</f>
        <v>44310</v>
      </c>
      <c r="F52" s="35"/>
      <c r="G52" s="36"/>
      <c r="H52" s="43"/>
      <c r="I52" s="36"/>
      <c r="J52" s="38"/>
      <c r="K52" s="90"/>
    </row>
    <row r="53" spans="1:11" ht="22.5" customHeight="1" x14ac:dyDescent="0.2">
      <c r="A53" s="120" t="str">
        <f t="shared" si="0"/>
        <v/>
      </c>
      <c r="B53" s="23">
        <f t="shared" si="1"/>
        <v>7</v>
      </c>
      <c r="C53" s="40"/>
      <c r="D53" s="33" t="str">
        <f t="shared" si="3"/>
        <v>Sun</v>
      </c>
      <c r="E53" s="34">
        <f t="shared" ref="E53" si="10">+E52+1</f>
        <v>44311</v>
      </c>
      <c r="F53" s="35"/>
      <c r="G53" s="36"/>
      <c r="H53" s="43"/>
      <c r="I53" s="36"/>
      <c r="J53" s="38"/>
      <c r="K53" s="90"/>
    </row>
    <row r="54" spans="1:11" ht="22.5" customHeight="1" x14ac:dyDescent="0.2">
      <c r="A54" s="120">
        <f t="shared" si="0"/>
        <v>1</v>
      </c>
      <c r="B54" s="23">
        <f t="shared" si="1"/>
        <v>1</v>
      </c>
      <c r="C54" s="40"/>
      <c r="D54" s="44" t="str">
        <f t="shared" si="3"/>
        <v>Mo</v>
      </c>
      <c r="E54" s="45">
        <f>+E53+1</f>
        <v>44312</v>
      </c>
      <c r="F54" s="46" t="s">
        <v>90</v>
      </c>
      <c r="G54" s="47">
        <v>9003</v>
      </c>
      <c r="H54" s="48" t="s">
        <v>91</v>
      </c>
      <c r="I54" s="98" t="s">
        <v>80</v>
      </c>
      <c r="J54" s="49">
        <v>6</v>
      </c>
      <c r="K54" s="103" t="s">
        <v>57</v>
      </c>
    </row>
    <row r="55" spans="1:11" ht="22.5" customHeight="1" x14ac:dyDescent="0.2">
      <c r="A55" s="120"/>
      <c r="B55" s="23"/>
      <c r="C55" s="40"/>
      <c r="D55" s="44" t="str">
        <f>D54</f>
        <v>Mo</v>
      </c>
      <c r="E55" s="45">
        <f>E54</f>
        <v>44312</v>
      </c>
      <c r="F55" s="46" t="s">
        <v>143</v>
      </c>
      <c r="G55" s="47">
        <v>9004</v>
      </c>
      <c r="H55" s="48" t="s">
        <v>153</v>
      </c>
      <c r="I55" s="98" t="s">
        <v>80</v>
      </c>
      <c r="J55" s="49">
        <v>2</v>
      </c>
      <c r="K55" s="103" t="s">
        <v>57</v>
      </c>
    </row>
    <row r="56" spans="1:11" ht="22.5" customHeight="1" x14ac:dyDescent="0.2">
      <c r="A56" s="120">
        <f t="shared" si="0"/>
        <v>1</v>
      </c>
      <c r="B56" s="23">
        <f t="shared" si="1"/>
        <v>2</v>
      </c>
      <c r="C56" s="40"/>
      <c r="D56" s="33" t="str">
        <f t="shared" si="3"/>
        <v>Tue</v>
      </c>
      <c r="E56" s="34">
        <f>+E54+1</f>
        <v>44313</v>
      </c>
      <c r="F56" s="63" t="s">
        <v>155</v>
      </c>
      <c r="G56" s="36">
        <v>9004</v>
      </c>
      <c r="H56" s="43" t="s">
        <v>154</v>
      </c>
      <c r="I56" s="109" t="s">
        <v>80</v>
      </c>
      <c r="J56" s="84">
        <v>3</v>
      </c>
      <c r="K56" s="101" t="s">
        <v>57</v>
      </c>
    </row>
    <row r="57" spans="1:11" ht="22.5" customHeight="1" x14ac:dyDescent="0.2">
      <c r="A57" s="120"/>
      <c r="B57" s="23"/>
      <c r="C57" s="40"/>
      <c r="D57" s="33" t="str">
        <f>D56</f>
        <v>Tue</v>
      </c>
      <c r="E57" s="34">
        <f>E56</f>
        <v>44313</v>
      </c>
      <c r="F57" s="63" t="s">
        <v>82</v>
      </c>
      <c r="G57" s="64">
        <v>9003</v>
      </c>
      <c r="H57" s="65" t="s">
        <v>81</v>
      </c>
      <c r="I57" s="109" t="s">
        <v>80</v>
      </c>
      <c r="J57" s="84">
        <v>2</v>
      </c>
      <c r="K57" s="101" t="s">
        <v>51</v>
      </c>
    </row>
    <row r="58" spans="1:11" ht="22.5" customHeight="1" x14ac:dyDescent="0.2">
      <c r="A58" s="120"/>
      <c r="B58" s="23"/>
      <c r="C58" s="40"/>
      <c r="D58" s="33" t="str">
        <f t="shared" ref="D58:E58" si="11">D57</f>
        <v>Tue</v>
      </c>
      <c r="E58" s="34">
        <f t="shared" si="11"/>
        <v>44313</v>
      </c>
      <c r="F58" s="63" t="s">
        <v>90</v>
      </c>
      <c r="G58" s="64">
        <v>9003</v>
      </c>
      <c r="H58" s="65" t="s">
        <v>91</v>
      </c>
      <c r="I58" s="109" t="s">
        <v>80</v>
      </c>
      <c r="J58" s="84">
        <v>4</v>
      </c>
      <c r="K58" s="101" t="s">
        <v>57</v>
      </c>
    </row>
    <row r="59" spans="1:11" ht="22.5" customHeight="1" x14ac:dyDescent="0.2">
      <c r="A59" s="120">
        <f t="shared" si="0"/>
        <v>1</v>
      </c>
      <c r="B59" s="23">
        <f t="shared" si="1"/>
        <v>3</v>
      </c>
      <c r="C59" s="40"/>
      <c r="D59" s="44" t="str">
        <f t="shared" si="3"/>
        <v>Wed</v>
      </c>
      <c r="E59" s="45">
        <f>+E56+1</f>
        <v>44314</v>
      </c>
      <c r="F59" s="46" t="s">
        <v>157</v>
      </c>
      <c r="G59" s="47">
        <v>9004</v>
      </c>
      <c r="H59" s="110" t="s">
        <v>156</v>
      </c>
      <c r="I59" s="98" t="s">
        <v>80</v>
      </c>
      <c r="J59" s="49">
        <v>4</v>
      </c>
      <c r="K59" s="103" t="s">
        <v>57</v>
      </c>
    </row>
    <row r="60" spans="1:11" ht="22.5" customHeight="1" x14ac:dyDescent="0.2">
      <c r="A60" s="120"/>
      <c r="B60" s="23"/>
      <c r="C60" s="40"/>
      <c r="D60" s="44" t="str">
        <f>D59</f>
        <v>Wed</v>
      </c>
      <c r="E60" s="45">
        <f>E59</f>
        <v>44314</v>
      </c>
      <c r="F60" s="46"/>
      <c r="G60" s="47">
        <v>9004</v>
      </c>
      <c r="H60" s="48" t="s">
        <v>101</v>
      </c>
      <c r="I60" s="98" t="s">
        <v>80</v>
      </c>
      <c r="J60" s="49">
        <v>4</v>
      </c>
      <c r="K60" s="103" t="s">
        <v>57</v>
      </c>
    </row>
    <row r="61" spans="1:11" ht="22.5" customHeight="1" x14ac:dyDescent="0.2">
      <c r="A61" s="120">
        <f t="shared" si="0"/>
        <v>1</v>
      </c>
      <c r="B61" s="23">
        <f>WEEKDAY(E59+1,2)</f>
        <v>4</v>
      </c>
      <c r="C61" s="40"/>
      <c r="D61" s="33" t="str">
        <f>IF(B61=1,"Mo",IF(B61=2,"Tue",IF(B61=3,"Wed",IF(B61=4,"Thu",IF(B61=5,"Fri",IF(B61=6,"Sat",IF(B61=7,"Sun","")))))))</f>
        <v>Thu</v>
      </c>
      <c r="E61" s="34">
        <f>IF(MONTH(E59+1)&gt;MONTH(E59),"",E59+1)</f>
        <v>44315</v>
      </c>
      <c r="F61" s="63" t="s">
        <v>155</v>
      </c>
      <c r="G61" s="36">
        <v>9004</v>
      </c>
      <c r="H61" s="43" t="s">
        <v>154</v>
      </c>
      <c r="I61" s="109" t="s">
        <v>80</v>
      </c>
      <c r="J61" s="84">
        <v>2</v>
      </c>
      <c r="K61" s="101" t="s">
        <v>57</v>
      </c>
    </row>
    <row r="62" spans="1:11" ht="22.5" customHeight="1" x14ac:dyDescent="0.2">
      <c r="A62" s="120"/>
      <c r="B62" s="23"/>
      <c r="C62" s="40"/>
      <c r="D62" s="33" t="str">
        <f>D61</f>
        <v>Thu</v>
      </c>
      <c r="E62" s="34">
        <f>E61</f>
        <v>44315</v>
      </c>
      <c r="F62" s="63" t="s">
        <v>157</v>
      </c>
      <c r="G62" s="64">
        <v>9004</v>
      </c>
      <c r="H62" s="114" t="s">
        <v>156</v>
      </c>
      <c r="I62" s="109" t="s">
        <v>80</v>
      </c>
      <c r="J62" s="84">
        <v>2</v>
      </c>
      <c r="K62" s="101" t="s">
        <v>57</v>
      </c>
    </row>
    <row r="63" spans="1:11" ht="22.5" customHeight="1" x14ac:dyDescent="0.2">
      <c r="A63" s="120"/>
      <c r="B63" s="23"/>
      <c r="C63" s="40"/>
      <c r="D63" s="33" t="str">
        <f t="shared" ref="D63:E64" si="12">D62</f>
        <v>Thu</v>
      </c>
      <c r="E63" s="34">
        <f t="shared" si="12"/>
        <v>44315</v>
      </c>
      <c r="F63" s="35"/>
      <c r="G63" s="36">
        <v>9003</v>
      </c>
      <c r="H63" s="43" t="s">
        <v>158</v>
      </c>
      <c r="I63" s="109" t="s">
        <v>80</v>
      </c>
      <c r="J63" s="84">
        <v>2</v>
      </c>
      <c r="K63" s="101" t="s">
        <v>54</v>
      </c>
    </row>
    <row r="64" spans="1:11" ht="22.5" customHeight="1" x14ac:dyDescent="0.2">
      <c r="A64" s="120"/>
      <c r="B64" s="23"/>
      <c r="C64" s="40"/>
      <c r="D64" s="33" t="str">
        <f t="shared" si="12"/>
        <v>Thu</v>
      </c>
      <c r="E64" s="34">
        <f t="shared" si="12"/>
        <v>44315</v>
      </c>
      <c r="F64" s="63" t="s">
        <v>90</v>
      </c>
      <c r="G64" s="64">
        <v>9003</v>
      </c>
      <c r="H64" s="65" t="s">
        <v>91</v>
      </c>
      <c r="I64" s="109" t="s">
        <v>80</v>
      </c>
      <c r="J64" s="84">
        <v>2</v>
      </c>
      <c r="K64" s="101" t="s">
        <v>57</v>
      </c>
    </row>
    <row r="65" spans="1:11" ht="21" customHeight="1" x14ac:dyDescent="0.2">
      <c r="A65" s="120">
        <f t="shared" si="0"/>
        <v>1</v>
      </c>
      <c r="B65" s="23">
        <v>5</v>
      </c>
      <c r="C65" s="40"/>
      <c r="D65" s="44" t="str">
        <f>IF(B65=1,"Mo",IF(B65=2,"Tue",IF(B65=3,"Wed",IF(B65=4,"Thu",IF(B65=5,"Fri",IF(B65=6,"Sat",IF(B65=7,"Sun","")))))))</f>
        <v>Fri</v>
      </c>
      <c r="E65" s="45">
        <f>IF(MONTH(E61+1)&gt;MONTH(E61),"",E61+1)</f>
        <v>44316</v>
      </c>
      <c r="F65" s="46" t="s">
        <v>90</v>
      </c>
      <c r="G65" s="47">
        <v>9003</v>
      </c>
      <c r="H65" s="48" t="s">
        <v>91</v>
      </c>
      <c r="I65" s="98" t="s">
        <v>80</v>
      </c>
      <c r="J65" s="49">
        <v>4</v>
      </c>
      <c r="K65" s="103" t="s">
        <v>57</v>
      </c>
    </row>
    <row r="66" spans="1:11" ht="21" customHeight="1" thickBot="1" x14ac:dyDescent="0.25">
      <c r="A66" s="121"/>
      <c r="B66" s="122"/>
      <c r="C66" s="123"/>
      <c r="D66" s="92" t="str">
        <f>D65</f>
        <v>Fri</v>
      </c>
      <c r="E66" s="80">
        <f>IF(MONTH(E62+1)&gt;MONTH(E62),"",E62+1)</f>
        <v>44316</v>
      </c>
      <c r="F66" s="81"/>
      <c r="G66" s="82">
        <v>9004</v>
      </c>
      <c r="H66" s="124" t="s">
        <v>101</v>
      </c>
      <c r="I66" s="125" t="s">
        <v>80</v>
      </c>
      <c r="J66" s="87">
        <v>4</v>
      </c>
      <c r="K66" s="126" t="s">
        <v>57</v>
      </c>
    </row>
    <row r="67" spans="1:11" ht="30" customHeight="1" x14ac:dyDescent="0.2"/>
    <row r="68" spans="1:11" ht="30" customHeight="1" x14ac:dyDescent="0.2"/>
    <row r="69" spans="1:11" ht="30" customHeight="1" x14ac:dyDescent="0.2"/>
    <row r="70" spans="1:11" ht="30" customHeight="1" x14ac:dyDescent="0.2"/>
    <row r="71" spans="1:11" ht="30" customHeight="1" x14ac:dyDescent="0.2"/>
    <row r="72" spans="1:11" ht="30" customHeight="1" x14ac:dyDescent="0.2"/>
    <row r="73" spans="1:11" ht="30" customHeight="1" x14ac:dyDescent="0.2"/>
    <row r="74" spans="1:11" ht="30" customHeight="1" x14ac:dyDescent="0.2"/>
    <row r="75" spans="1:11" ht="30" customHeight="1" x14ac:dyDescent="0.2"/>
    <row r="76" spans="1:11" ht="30" customHeight="1" x14ac:dyDescent="0.2"/>
    <row r="77" spans="1:11" ht="30" customHeight="1" x14ac:dyDescent="0.2"/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</sheetData>
  <mergeCells count="2">
    <mergeCell ref="D4:E4"/>
    <mergeCell ref="D1:K1"/>
  </mergeCells>
  <conditionalFormatting sqref="C11:C66">
    <cfRule type="expression" dxfId="1030" priority="189" stopIfTrue="1">
      <formula>IF($A11=1,B11,)</formula>
    </cfRule>
    <cfRule type="expression" dxfId="1029" priority="190" stopIfTrue="1">
      <formula>IF($A11="",B11,)</formula>
    </cfRule>
  </conditionalFormatting>
  <conditionalFormatting sqref="E11:E13">
    <cfRule type="expression" dxfId="1028" priority="191" stopIfTrue="1">
      <formula>IF($A11="",B11,"")</formula>
    </cfRule>
  </conditionalFormatting>
  <conditionalFormatting sqref="E14:E66">
    <cfRule type="expression" dxfId="1027" priority="192" stopIfTrue="1">
      <formula>IF($A14&lt;&gt;1,B14,"")</formula>
    </cfRule>
  </conditionalFormatting>
  <conditionalFormatting sqref="D11:D66">
    <cfRule type="expression" dxfId="1026" priority="193" stopIfTrue="1">
      <formula>IF($A11="",B11,)</formula>
    </cfRule>
  </conditionalFormatting>
  <conditionalFormatting sqref="G17 G13 G21 G30:G31 G35:G37 G39:G40 G52:G53 G56 G59">
    <cfRule type="expression" dxfId="1025" priority="194" stopIfTrue="1">
      <formula>#REF!="Freelancer"</formula>
    </cfRule>
    <cfRule type="expression" dxfId="1024" priority="195" stopIfTrue="1">
      <formula>#REF!="DTC Int. Staff"</formula>
    </cfRule>
  </conditionalFormatting>
  <conditionalFormatting sqref="G59 G17 G30:G31 G36:G37 G39:G40 G52:G53">
    <cfRule type="expression" dxfId="1023" priority="187" stopIfTrue="1">
      <formula>$F$5="Freelancer"</formula>
    </cfRule>
    <cfRule type="expression" dxfId="1022" priority="188" stopIfTrue="1">
      <formula>$F$5="DTC Int. Staff"</formula>
    </cfRule>
  </conditionalFormatting>
  <conditionalFormatting sqref="G16">
    <cfRule type="expression" dxfId="1021" priority="181" stopIfTrue="1">
      <formula>#REF!="Freelancer"</formula>
    </cfRule>
    <cfRule type="expression" dxfId="1020" priority="182" stopIfTrue="1">
      <formula>#REF!="DTC Int. Staff"</formula>
    </cfRule>
  </conditionalFormatting>
  <conditionalFormatting sqref="G16">
    <cfRule type="expression" dxfId="1019" priority="179" stopIfTrue="1">
      <formula>$F$5="Freelancer"</formula>
    </cfRule>
    <cfRule type="expression" dxfId="1018" priority="180" stopIfTrue="1">
      <formula>$F$5="DTC Int. Staff"</formula>
    </cfRule>
  </conditionalFormatting>
  <conditionalFormatting sqref="G35">
    <cfRule type="expression" dxfId="1017" priority="169" stopIfTrue="1">
      <formula>$F$5="Freelancer"</formula>
    </cfRule>
    <cfRule type="expression" dxfId="1016" priority="170" stopIfTrue="1">
      <formula>$F$5="DTC Int. Staff"</formula>
    </cfRule>
  </conditionalFormatting>
  <conditionalFormatting sqref="G11">
    <cfRule type="expression" dxfId="1015" priority="163" stopIfTrue="1">
      <formula>#REF!="Freelancer"</formula>
    </cfRule>
    <cfRule type="expression" dxfId="1014" priority="164" stopIfTrue="1">
      <formula>#REF!="DTC Int. Staff"</formula>
    </cfRule>
  </conditionalFormatting>
  <conditionalFormatting sqref="G11">
    <cfRule type="expression" dxfId="1013" priority="161" stopIfTrue="1">
      <formula>$F$5="Freelancer"</formula>
    </cfRule>
    <cfRule type="expression" dxfId="1012" priority="162" stopIfTrue="1">
      <formula>$F$5="DTC Int. Staff"</formula>
    </cfRule>
  </conditionalFormatting>
  <conditionalFormatting sqref="G12">
    <cfRule type="expression" dxfId="1011" priority="159" stopIfTrue="1">
      <formula>#REF!="Freelancer"</formula>
    </cfRule>
    <cfRule type="expression" dxfId="1010" priority="160" stopIfTrue="1">
      <formula>#REF!="DTC Int. Staff"</formula>
    </cfRule>
  </conditionalFormatting>
  <conditionalFormatting sqref="G12">
    <cfRule type="expression" dxfId="1009" priority="157" stopIfTrue="1">
      <formula>$F$5="Freelancer"</formula>
    </cfRule>
    <cfRule type="expression" dxfId="1008" priority="158" stopIfTrue="1">
      <formula>$F$5="DTC Int. Staff"</formula>
    </cfRule>
  </conditionalFormatting>
  <conditionalFormatting sqref="G14">
    <cfRule type="expression" dxfId="1007" priority="155" stopIfTrue="1">
      <formula>#REF!="Freelancer"</formula>
    </cfRule>
    <cfRule type="expression" dxfId="1006" priority="156" stopIfTrue="1">
      <formula>#REF!="DTC Int. Staff"</formula>
    </cfRule>
  </conditionalFormatting>
  <conditionalFormatting sqref="G15">
    <cfRule type="expression" dxfId="1005" priority="153" stopIfTrue="1">
      <formula>#REF!="Freelancer"</formula>
    </cfRule>
    <cfRule type="expression" dxfId="1004" priority="154" stopIfTrue="1">
      <formula>#REF!="DTC Int. Staff"</formula>
    </cfRule>
  </conditionalFormatting>
  <conditionalFormatting sqref="G15">
    <cfRule type="expression" dxfId="1003" priority="151" stopIfTrue="1">
      <formula>$F$5="Freelancer"</formula>
    </cfRule>
    <cfRule type="expression" dxfId="1002" priority="152" stopIfTrue="1">
      <formula>$F$5="DTC Int. Staff"</formula>
    </cfRule>
  </conditionalFormatting>
  <conditionalFormatting sqref="G20">
    <cfRule type="expression" dxfId="1001" priority="149" stopIfTrue="1">
      <formula>#REF!="Freelancer"</formula>
    </cfRule>
    <cfRule type="expression" dxfId="1000" priority="150" stopIfTrue="1">
      <formula>#REF!="DTC Int. Staff"</formula>
    </cfRule>
  </conditionalFormatting>
  <conditionalFormatting sqref="G20">
    <cfRule type="expression" dxfId="999" priority="147" stopIfTrue="1">
      <formula>$F$5="Freelancer"</formula>
    </cfRule>
    <cfRule type="expression" dxfId="998" priority="148" stopIfTrue="1">
      <formula>$F$5="DTC Int. Staff"</formula>
    </cfRule>
  </conditionalFormatting>
  <conditionalFormatting sqref="G18:G19">
    <cfRule type="expression" dxfId="997" priority="145" stopIfTrue="1">
      <formula>#REF!="Freelancer"</formula>
    </cfRule>
    <cfRule type="expression" dxfId="996" priority="146" stopIfTrue="1">
      <formula>#REF!="DTC Int. Staff"</formula>
    </cfRule>
  </conditionalFormatting>
  <conditionalFormatting sqref="G18:G19">
    <cfRule type="expression" dxfId="995" priority="143" stopIfTrue="1">
      <formula>$F$5="Freelancer"</formula>
    </cfRule>
    <cfRule type="expression" dxfId="994" priority="144" stopIfTrue="1">
      <formula>$F$5="DTC Int. Staff"</formula>
    </cfRule>
  </conditionalFormatting>
  <conditionalFormatting sqref="G22">
    <cfRule type="expression" dxfId="993" priority="141" stopIfTrue="1">
      <formula>#REF!="Freelancer"</formula>
    </cfRule>
    <cfRule type="expression" dxfId="992" priority="142" stopIfTrue="1">
      <formula>#REF!="DTC Int. Staff"</formula>
    </cfRule>
  </conditionalFormatting>
  <conditionalFormatting sqref="G22">
    <cfRule type="expression" dxfId="991" priority="139" stopIfTrue="1">
      <formula>$F$5="Freelancer"</formula>
    </cfRule>
    <cfRule type="expression" dxfId="990" priority="140" stopIfTrue="1">
      <formula>$F$5="DTC Int. Staff"</formula>
    </cfRule>
  </conditionalFormatting>
  <conditionalFormatting sqref="G23">
    <cfRule type="expression" dxfId="989" priority="137" stopIfTrue="1">
      <formula>#REF!="Freelancer"</formula>
    </cfRule>
    <cfRule type="expression" dxfId="988" priority="138" stopIfTrue="1">
      <formula>#REF!="DTC Int. Staff"</formula>
    </cfRule>
  </conditionalFormatting>
  <conditionalFormatting sqref="G23">
    <cfRule type="expression" dxfId="987" priority="135" stopIfTrue="1">
      <formula>$F$5="Freelancer"</formula>
    </cfRule>
    <cfRule type="expression" dxfId="986" priority="136" stopIfTrue="1">
      <formula>$F$5="DTC Int. Staff"</formula>
    </cfRule>
  </conditionalFormatting>
  <conditionalFormatting sqref="G24">
    <cfRule type="expression" dxfId="985" priority="133" stopIfTrue="1">
      <formula>#REF!="Freelancer"</formula>
    </cfRule>
    <cfRule type="expression" dxfId="984" priority="134" stopIfTrue="1">
      <formula>#REF!="DTC Int. Staff"</formula>
    </cfRule>
  </conditionalFormatting>
  <conditionalFormatting sqref="G24">
    <cfRule type="expression" dxfId="983" priority="131" stopIfTrue="1">
      <formula>$F$5="Freelancer"</formula>
    </cfRule>
    <cfRule type="expression" dxfId="982" priority="132" stopIfTrue="1">
      <formula>$F$5="DTC Int. Staff"</formula>
    </cfRule>
  </conditionalFormatting>
  <conditionalFormatting sqref="G25">
    <cfRule type="expression" dxfId="981" priority="129" stopIfTrue="1">
      <formula>#REF!="Freelancer"</formula>
    </cfRule>
    <cfRule type="expression" dxfId="980" priority="130" stopIfTrue="1">
      <formula>#REF!="DTC Int. Staff"</formula>
    </cfRule>
  </conditionalFormatting>
  <conditionalFormatting sqref="G25">
    <cfRule type="expression" dxfId="979" priority="127" stopIfTrue="1">
      <formula>$F$5="Freelancer"</formula>
    </cfRule>
    <cfRule type="expression" dxfId="978" priority="128" stopIfTrue="1">
      <formula>$F$5="DTC Int. Staff"</formula>
    </cfRule>
  </conditionalFormatting>
  <conditionalFormatting sqref="G26">
    <cfRule type="expression" dxfId="977" priority="125" stopIfTrue="1">
      <formula>#REF!="Freelancer"</formula>
    </cfRule>
    <cfRule type="expression" dxfId="976" priority="126" stopIfTrue="1">
      <formula>#REF!="DTC Int. Staff"</formula>
    </cfRule>
  </conditionalFormatting>
  <conditionalFormatting sqref="G27">
    <cfRule type="expression" dxfId="975" priority="123" stopIfTrue="1">
      <formula>#REF!="Freelancer"</formula>
    </cfRule>
    <cfRule type="expression" dxfId="974" priority="124" stopIfTrue="1">
      <formula>#REF!="DTC Int. Staff"</formula>
    </cfRule>
  </conditionalFormatting>
  <conditionalFormatting sqref="G27">
    <cfRule type="expression" dxfId="973" priority="121" stopIfTrue="1">
      <formula>$F$5="Freelancer"</formula>
    </cfRule>
    <cfRule type="expression" dxfId="972" priority="122" stopIfTrue="1">
      <formula>$F$5="DTC Int. Staff"</formula>
    </cfRule>
  </conditionalFormatting>
  <conditionalFormatting sqref="G29">
    <cfRule type="expression" dxfId="971" priority="109" stopIfTrue="1">
      <formula>$F$5="Freelancer"</formula>
    </cfRule>
    <cfRule type="expression" dxfId="970" priority="110" stopIfTrue="1">
      <formula>$F$5="DTC Int. Staff"</formula>
    </cfRule>
  </conditionalFormatting>
  <conditionalFormatting sqref="G28">
    <cfRule type="expression" dxfId="969" priority="115" stopIfTrue="1">
      <formula>#REF!="Freelancer"</formula>
    </cfRule>
    <cfRule type="expression" dxfId="968" priority="116" stopIfTrue="1">
      <formula>#REF!="DTC Int. Staff"</formula>
    </cfRule>
  </conditionalFormatting>
  <conditionalFormatting sqref="G28">
    <cfRule type="expression" dxfId="967" priority="113" stopIfTrue="1">
      <formula>$F$5="Freelancer"</formula>
    </cfRule>
    <cfRule type="expression" dxfId="966" priority="114" stopIfTrue="1">
      <formula>$F$5="DTC Int. Staff"</formula>
    </cfRule>
  </conditionalFormatting>
  <conditionalFormatting sqref="G29">
    <cfRule type="expression" dxfId="965" priority="111" stopIfTrue="1">
      <formula>#REF!="Freelancer"</formula>
    </cfRule>
    <cfRule type="expression" dxfId="964" priority="112" stopIfTrue="1">
      <formula>#REF!="DTC Int. Staff"</formula>
    </cfRule>
  </conditionalFormatting>
  <conditionalFormatting sqref="G32">
    <cfRule type="expression" dxfId="963" priority="107" stopIfTrue="1">
      <formula>#REF!="Freelancer"</formula>
    </cfRule>
    <cfRule type="expression" dxfId="962" priority="108" stopIfTrue="1">
      <formula>#REF!="DTC Int. Staff"</formula>
    </cfRule>
  </conditionalFormatting>
  <conditionalFormatting sqref="G32">
    <cfRule type="expression" dxfId="961" priority="105" stopIfTrue="1">
      <formula>$F$5="Freelancer"</formula>
    </cfRule>
    <cfRule type="expression" dxfId="960" priority="106" stopIfTrue="1">
      <formula>$F$5="DTC Int. Staff"</formula>
    </cfRule>
  </conditionalFormatting>
  <conditionalFormatting sqref="G33">
    <cfRule type="expression" dxfId="959" priority="103" stopIfTrue="1">
      <formula>#REF!="Freelancer"</formula>
    </cfRule>
    <cfRule type="expression" dxfId="958" priority="104" stopIfTrue="1">
      <formula>#REF!="DTC Int. Staff"</formula>
    </cfRule>
  </conditionalFormatting>
  <conditionalFormatting sqref="G33">
    <cfRule type="expression" dxfId="957" priority="101" stopIfTrue="1">
      <formula>$F$5="Freelancer"</formula>
    </cfRule>
    <cfRule type="expression" dxfId="956" priority="102" stopIfTrue="1">
      <formula>$F$5="DTC Int. Staff"</formula>
    </cfRule>
  </conditionalFormatting>
  <conditionalFormatting sqref="G34">
    <cfRule type="expression" dxfId="955" priority="99" stopIfTrue="1">
      <formula>#REF!="Freelancer"</formula>
    </cfRule>
    <cfRule type="expression" dxfId="954" priority="100" stopIfTrue="1">
      <formula>#REF!="DTC Int. Staff"</formula>
    </cfRule>
  </conditionalFormatting>
  <conditionalFormatting sqref="G34">
    <cfRule type="expression" dxfId="953" priority="97" stopIfTrue="1">
      <formula>$F$5="Freelancer"</formula>
    </cfRule>
    <cfRule type="expression" dxfId="952" priority="98" stopIfTrue="1">
      <formula>$F$5="DTC Int. Staff"</formula>
    </cfRule>
  </conditionalFormatting>
  <conditionalFormatting sqref="G38">
    <cfRule type="expression" dxfId="951" priority="95" stopIfTrue="1">
      <formula>#REF!="Freelancer"</formula>
    </cfRule>
    <cfRule type="expression" dxfId="950" priority="96" stopIfTrue="1">
      <formula>#REF!="DTC Int. Staff"</formula>
    </cfRule>
  </conditionalFormatting>
  <conditionalFormatting sqref="G38">
    <cfRule type="expression" dxfId="949" priority="93" stopIfTrue="1">
      <formula>$F$5="Freelancer"</formula>
    </cfRule>
    <cfRule type="expression" dxfId="948" priority="94" stopIfTrue="1">
      <formula>$F$5="DTC Int. Staff"</formula>
    </cfRule>
  </conditionalFormatting>
  <conditionalFormatting sqref="G41">
    <cfRule type="expression" dxfId="947" priority="89" stopIfTrue="1">
      <formula>$F$5="Freelancer"</formula>
    </cfRule>
    <cfRule type="expression" dxfId="946" priority="90" stopIfTrue="1">
      <formula>$F$5="DTC Int. Staff"</formula>
    </cfRule>
  </conditionalFormatting>
  <conditionalFormatting sqref="G41">
    <cfRule type="expression" dxfId="945" priority="91" stopIfTrue="1">
      <formula>#REF!="Freelancer"</formula>
    </cfRule>
    <cfRule type="expression" dxfId="944" priority="92" stopIfTrue="1">
      <formula>#REF!="DTC Int. Staff"</formula>
    </cfRule>
  </conditionalFormatting>
  <conditionalFormatting sqref="G42">
    <cfRule type="expression" dxfId="943" priority="87" stopIfTrue="1">
      <formula>#REF!="Freelancer"</formula>
    </cfRule>
    <cfRule type="expression" dxfId="942" priority="88" stopIfTrue="1">
      <formula>#REF!="DTC Int. Staff"</formula>
    </cfRule>
  </conditionalFormatting>
  <conditionalFormatting sqref="G42">
    <cfRule type="expression" dxfId="941" priority="85" stopIfTrue="1">
      <formula>$F$5="Freelancer"</formula>
    </cfRule>
    <cfRule type="expression" dxfId="940" priority="86" stopIfTrue="1">
      <formula>$F$5="DTC Int. Staff"</formula>
    </cfRule>
  </conditionalFormatting>
  <conditionalFormatting sqref="G43">
    <cfRule type="expression" dxfId="939" priority="83" stopIfTrue="1">
      <formula>#REF!="Freelancer"</formula>
    </cfRule>
    <cfRule type="expression" dxfId="938" priority="84" stopIfTrue="1">
      <formula>#REF!="DTC Int. Staff"</formula>
    </cfRule>
  </conditionalFormatting>
  <conditionalFormatting sqref="G43">
    <cfRule type="expression" dxfId="937" priority="81" stopIfTrue="1">
      <formula>$F$5="Freelancer"</formula>
    </cfRule>
    <cfRule type="expression" dxfId="936" priority="82" stopIfTrue="1">
      <formula>$F$5="DTC Int. Staff"</formula>
    </cfRule>
  </conditionalFormatting>
  <conditionalFormatting sqref="G44">
    <cfRule type="expression" dxfId="935" priority="79" stopIfTrue="1">
      <formula>#REF!="Freelancer"</formula>
    </cfRule>
    <cfRule type="expression" dxfId="934" priority="80" stopIfTrue="1">
      <formula>#REF!="DTC Int. Staff"</formula>
    </cfRule>
  </conditionalFormatting>
  <conditionalFormatting sqref="G44">
    <cfRule type="expression" dxfId="933" priority="77" stopIfTrue="1">
      <formula>$F$5="Freelancer"</formula>
    </cfRule>
    <cfRule type="expression" dxfId="932" priority="78" stopIfTrue="1">
      <formula>$F$5="DTC Int. Staff"</formula>
    </cfRule>
  </conditionalFormatting>
  <conditionalFormatting sqref="G45">
    <cfRule type="expression" dxfId="931" priority="75" stopIfTrue="1">
      <formula>#REF!="Freelancer"</formula>
    </cfRule>
    <cfRule type="expression" dxfId="930" priority="76" stopIfTrue="1">
      <formula>#REF!="DTC Int. Staff"</formula>
    </cfRule>
  </conditionalFormatting>
  <conditionalFormatting sqref="G46">
    <cfRule type="expression" dxfId="929" priority="73" stopIfTrue="1">
      <formula>#REF!="Freelancer"</formula>
    </cfRule>
    <cfRule type="expression" dxfId="928" priority="74" stopIfTrue="1">
      <formula>#REF!="DTC Int. Staff"</formula>
    </cfRule>
  </conditionalFormatting>
  <conditionalFormatting sqref="G46">
    <cfRule type="expression" dxfId="927" priority="71" stopIfTrue="1">
      <formula>$F$5="Freelancer"</formula>
    </cfRule>
    <cfRule type="expression" dxfId="926" priority="72" stopIfTrue="1">
      <formula>$F$5="DTC Int. Staff"</formula>
    </cfRule>
  </conditionalFormatting>
  <conditionalFormatting sqref="G48">
    <cfRule type="expression" dxfId="925" priority="61" stopIfTrue="1">
      <formula>#REF!="Freelancer"</formula>
    </cfRule>
    <cfRule type="expression" dxfId="924" priority="62" stopIfTrue="1">
      <formula>#REF!="DTC Int. Staff"</formula>
    </cfRule>
  </conditionalFormatting>
  <conditionalFormatting sqref="G48">
    <cfRule type="expression" dxfId="923" priority="59" stopIfTrue="1">
      <formula>$F$5="Freelancer"</formula>
    </cfRule>
    <cfRule type="expression" dxfId="922" priority="60" stopIfTrue="1">
      <formula>$F$5="DTC Int. Staff"</formula>
    </cfRule>
  </conditionalFormatting>
  <conditionalFormatting sqref="G47">
    <cfRule type="expression" dxfId="921" priority="57" stopIfTrue="1">
      <formula>#REF!="Freelancer"</formula>
    </cfRule>
    <cfRule type="expression" dxfId="920" priority="58" stopIfTrue="1">
      <formula>#REF!="DTC Int. Staff"</formula>
    </cfRule>
  </conditionalFormatting>
  <conditionalFormatting sqref="G47">
    <cfRule type="expression" dxfId="919" priority="55" stopIfTrue="1">
      <formula>$F$5="Freelancer"</formula>
    </cfRule>
    <cfRule type="expression" dxfId="918" priority="56" stopIfTrue="1">
      <formula>$F$5="DTC Int. Staff"</formula>
    </cfRule>
  </conditionalFormatting>
  <conditionalFormatting sqref="G49">
    <cfRule type="expression" dxfId="917" priority="53" stopIfTrue="1">
      <formula>#REF!="Freelancer"</formula>
    </cfRule>
    <cfRule type="expression" dxfId="916" priority="54" stopIfTrue="1">
      <formula>#REF!="DTC Int. Staff"</formula>
    </cfRule>
  </conditionalFormatting>
  <conditionalFormatting sqref="G49">
    <cfRule type="expression" dxfId="915" priority="51" stopIfTrue="1">
      <formula>$F$5="Freelancer"</formula>
    </cfRule>
    <cfRule type="expression" dxfId="914" priority="52" stopIfTrue="1">
      <formula>$F$5="DTC Int. Staff"</formula>
    </cfRule>
  </conditionalFormatting>
  <conditionalFormatting sqref="G50">
    <cfRule type="expression" dxfId="913" priority="49" stopIfTrue="1">
      <formula>#REF!="Freelancer"</formula>
    </cfRule>
    <cfRule type="expression" dxfId="912" priority="50" stopIfTrue="1">
      <formula>#REF!="DTC Int. Staff"</formula>
    </cfRule>
  </conditionalFormatting>
  <conditionalFormatting sqref="G50">
    <cfRule type="expression" dxfId="911" priority="47" stopIfTrue="1">
      <formula>$F$5="Freelancer"</formula>
    </cfRule>
    <cfRule type="expression" dxfId="910" priority="48" stopIfTrue="1">
      <formula>$F$5="DTC Int. Staff"</formula>
    </cfRule>
  </conditionalFormatting>
  <conditionalFormatting sqref="G51">
    <cfRule type="expression" dxfId="909" priority="45" stopIfTrue="1">
      <formula>#REF!="Freelancer"</formula>
    </cfRule>
    <cfRule type="expression" dxfId="908" priority="46" stopIfTrue="1">
      <formula>#REF!="DTC Int. Staff"</formula>
    </cfRule>
  </conditionalFormatting>
  <conditionalFormatting sqref="G51">
    <cfRule type="expression" dxfId="907" priority="43" stopIfTrue="1">
      <formula>$F$5="Freelancer"</formula>
    </cfRule>
    <cfRule type="expression" dxfId="906" priority="44" stopIfTrue="1">
      <formula>$F$5="DTC Int. Staff"</formula>
    </cfRule>
  </conditionalFormatting>
  <conditionalFormatting sqref="G55">
    <cfRule type="expression" dxfId="905" priority="37" stopIfTrue="1">
      <formula>#REF!="Freelancer"</formula>
    </cfRule>
    <cfRule type="expression" dxfId="904" priority="38" stopIfTrue="1">
      <formula>#REF!="DTC Int. Staff"</formula>
    </cfRule>
  </conditionalFormatting>
  <conditionalFormatting sqref="G55">
    <cfRule type="expression" dxfId="903" priority="35" stopIfTrue="1">
      <formula>$F$5="Freelancer"</formula>
    </cfRule>
    <cfRule type="expression" dxfId="902" priority="36" stopIfTrue="1">
      <formula>$F$5="DTC Int. Staff"</formula>
    </cfRule>
  </conditionalFormatting>
  <conditionalFormatting sqref="G54">
    <cfRule type="expression" dxfId="901" priority="33" stopIfTrue="1">
      <formula>#REF!="Freelancer"</formula>
    </cfRule>
    <cfRule type="expression" dxfId="900" priority="34" stopIfTrue="1">
      <formula>#REF!="DTC Int. Staff"</formula>
    </cfRule>
  </conditionalFormatting>
  <conditionalFormatting sqref="G54">
    <cfRule type="expression" dxfId="899" priority="31" stopIfTrue="1">
      <formula>$F$5="Freelancer"</formula>
    </cfRule>
    <cfRule type="expression" dxfId="898" priority="32" stopIfTrue="1">
      <formula>$F$5="DTC Int. Staff"</formula>
    </cfRule>
  </conditionalFormatting>
  <conditionalFormatting sqref="G57">
    <cfRule type="expression" dxfId="897" priority="29" stopIfTrue="1">
      <formula>#REF!="Freelancer"</formula>
    </cfRule>
    <cfRule type="expression" dxfId="896" priority="30" stopIfTrue="1">
      <formula>#REF!="DTC Int. Staff"</formula>
    </cfRule>
  </conditionalFormatting>
  <conditionalFormatting sqref="G57">
    <cfRule type="expression" dxfId="895" priority="27" stopIfTrue="1">
      <formula>$F$5="Freelancer"</formula>
    </cfRule>
    <cfRule type="expression" dxfId="894" priority="28" stopIfTrue="1">
      <formula>$F$5="DTC Int. Staff"</formula>
    </cfRule>
  </conditionalFormatting>
  <conditionalFormatting sqref="G58">
    <cfRule type="expression" dxfId="893" priority="25" stopIfTrue="1">
      <formula>#REF!="Freelancer"</formula>
    </cfRule>
    <cfRule type="expression" dxfId="892" priority="26" stopIfTrue="1">
      <formula>#REF!="DTC Int. Staff"</formula>
    </cfRule>
  </conditionalFormatting>
  <conditionalFormatting sqref="G58">
    <cfRule type="expression" dxfId="891" priority="23" stopIfTrue="1">
      <formula>$F$5="Freelancer"</formula>
    </cfRule>
    <cfRule type="expression" dxfId="890" priority="24" stopIfTrue="1">
      <formula>$F$5="DTC Int. Staff"</formula>
    </cfRule>
  </conditionalFormatting>
  <conditionalFormatting sqref="G60">
    <cfRule type="expression" dxfId="889" priority="21" stopIfTrue="1">
      <formula>#REF!="Freelancer"</formula>
    </cfRule>
    <cfRule type="expression" dxfId="888" priority="22" stopIfTrue="1">
      <formula>#REF!="DTC Int. Staff"</formula>
    </cfRule>
  </conditionalFormatting>
  <conditionalFormatting sqref="G60">
    <cfRule type="expression" dxfId="887" priority="19" stopIfTrue="1">
      <formula>$F$5="Freelancer"</formula>
    </cfRule>
    <cfRule type="expression" dxfId="886" priority="20" stopIfTrue="1">
      <formula>$F$5="DTC Int. Staff"</formula>
    </cfRule>
  </conditionalFormatting>
  <conditionalFormatting sqref="G61">
    <cfRule type="expression" dxfId="885" priority="17" stopIfTrue="1">
      <formula>#REF!="Freelancer"</formula>
    </cfRule>
    <cfRule type="expression" dxfId="884" priority="18" stopIfTrue="1">
      <formula>#REF!="DTC Int. Staff"</formula>
    </cfRule>
  </conditionalFormatting>
  <conditionalFormatting sqref="G62">
    <cfRule type="expression" dxfId="883" priority="15" stopIfTrue="1">
      <formula>#REF!="Freelancer"</formula>
    </cfRule>
    <cfRule type="expression" dxfId="882" priority="16" stopIfTrue="1">
      <formula>#REF!="DTC Int. Staff"</formula>
    </cfRule>
  </conditionalFormatting>
  <conditionalFormatting sqref="G62">
    <cfRule type="expression" dxfId="881" priority="13" stopIfTrue="1">
      <formula>$F$5="Freelancer"</formula>
    </cfRule>
    <cfRule type="expression" dxfId="880" priority="14" stopIfTrue="1">
      <formula>$F$5="DTC Int. Staff"</formula>
    </cfRule>
  </conditionalFormatting>
  <conditionalFormatting sqref="G64">
    <cfRule type="expression" dxfId="879" priority="11" stopIfTrue="1">
      <formula>#REF!="Freelancer"</formula>
    </cfRule>
    <cfRule type="expression" dxfId="878" priority="12" stopIfTrue="1">
      <formula>#REF!="DTC Int. Staff"</formula>
    </cfRule>
  </conditionalFormatting>
  <conditionalFormatting sqref="G64">
    <cfRule type="expression" dxfId="877" priority="9" stopIfTrue="1">
      <formula>$F$5="Freelancer"</formula>
    </cfRule>
    <cfRule type="expression" dxfId="876" priority="10" stopIfTrue="1">
      <formula>$F$5="DTC Int. Staff"</formula>
    </cfRule>
  </conditionalFormatting>
  <conditionalFormatting sqref="G65">
    <cfRule type="expression" dxfId="875" priority="7" stopIfTrue="1">
      <formula>#REF!="Freelancer"</formula>
    </cfRule>
    <cfRule type="expression" dxfId="874" priority="8" stopIfTrue="1">
      <formula>#REF!="DTC Int. Staff"</formula>
    </cfRule>
  </conditionalFormatting>
  <conditionalFormatting sqref="G65">
    <cfRule type="expression" dxfId="873" priority="5" stopIfTrue="1">
      <formula>$F$5="Freelancer"</formula>
    </cfRule>
    <cfRule type="expression" dxfId="872" priority="6" stopIfTrue="1">
      <formula>$F$5="DTC Int. Staff"</formula>
    </cfRule>
  </conditionalFormatting>
  <conditionalFormatting sqref="G66">
    <cfRule type="expression" dxfId="871" priority="3" stopIfTrue="1">
      <formula>#REF!="Freelancer"</formula>
    </cfRule>
    <cfRule type="expression" dxfId="870" priority="4" stopIfTrue="1">
      <formula>#REF!="DTC Int. Staff"</formula>
    </cfRule>
  </conditionalFormatting>
  <conditionalFormatting sqref="G66">
    <cfRule type="expression" dxfId="869" priority="1" stopIfTrue="1">
      <formula>$F$5="Freelancer"</formula>
    </cfRule>
    <cfRule type="expression" dxfId="86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12"/>
  <sheetViews>
    <sheetView showGridLines="0" topLeftCell="D1" zoomScale="90" zoomScaleNormal="90" workbookViewId="0">
      <selection activeCell="H13" sqref="H1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84" t="s">
        <v>5</v>
      </c>
      <c r="E1" s="185"/>
      <c r="F1" s="185"/>
      <c r="G1" s="185"/>
      <c r="H1" s="185"/>
      <c r="I1" s="185"/>
      <c r="J1" s="185"/>
      <c r="K1" s="186"/>
    </row>
    <row r="2" spans="1:11" ht="13.5" customHeight="1" x14ac:dyDescent="0.2">
      <c r="D2" s="9"/>
      <c r="E2" s="9"/>
      <c r="F2" s="9"/>
      <c r="G2" s="9"/>
      <c r="H2" s="111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182" t="s">
        <v>8</v>
      </c>
      <c r="E4" s="183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12"/>
      <c r="I6" s="18"/>
      <c r="J6" s="19"/>
    </row>
    <row r="7" spans="1:11" ht="30" x14ac:dyDescent="0.2">
      <c r="G7" s="20"/>
      <c r="H7" s="112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13"/>
      <c r="I8" s="24">
        <f>SUM(J10:J78)</f>
        <v>149</v>
      </c>
      <c r="J8" s="25">
        <f>I8/8</f>
        <v>18.625</v>
      </c>
    </row>
    <row r="9" spans="1:11" ht="20.25" customHeight="1" thickBot="1" x14ac:dyDescent="0.25">
      <c r="E9" s="15"/>
      <c r="F9" s="15"/>
      <c r="G9" s="15"/>
      <c r="H9" s="112"/>
      <c r="I9" s="18"/>
      <c r="J9" s="19"/>
    </row>
    <row r="10" spans="1:11" ht="22.5" customHeight="1" x14ac:dyDescent="0.2">
      <c r="B10" s="8">
        <f>MONTH(E11)</f>
        <v>5</v>
      </c>
      <c r="C10" s="89"/>
      <c r="D10" s="28">
        <v>44317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31" t="str">
        <f t="shared" ref="A11:A71" si="0">IF(OR(C11="f",C11="u",C11="F",C11="U"),"",IF(OR(B11=1,B11=2,B11=3,B11=4,B11=5),1,""))</f>
        <v/>
      </c>
      <c r="B11" s="8">
        <f t="shared" ref="B11:B67" si="1">WEEKDAY(E11,2)</f>
        <v>6</v>
      </c>
      <c r="C11" s="71"/>
      <c r="D11" s="6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43"/>
      <c r="I11" s="36"/>
      <c r="J11" s="38"/>
      <c r="K11" s="90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71"/>
      <c r="D12" s="7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90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71"/>
      <c r="D13" s="69" t="str">
        <f>IF(B13=1,"Mo",IF(B13=2,"Tue",IF(B13=3,"Wed",IF(B13=4,"Thu",IF(B13=5,"Fri",IF(B13=6,"Sat",IF(B13=7,"Sun","")))))))</f>
        <v>Mo</v>
      </c>
      <c r="E13" s="34">
        <f t="shared" ref="E13:E41" si="2">+E12+1</f>
        <v>44319</v>
      </c>
      <c r="F13" s="35"/>
      <c r="G13" s="36"/>
      <c r="H13" s="43" t="s">
        <v>129</v>
      </c>
      <c r="I13" s="36"/>
      <c r="J13" s="38"/>
      <c r="K13" s="90"/>
    </row>
    <row r="14" spans="1:11" ht="22.5" customHeight="1" x14ac:dyDescent="0.2">
      <c r="A14" s="31">
        <f t="shared" si="0"/>
        <v>1</v>
      </c>
      <c r="B14" s="8">
        <f t="shared" si="1"/>
        <v>2</v>
      </c>
      <c r="C14" s="71"/>
      <c r="D14" s="73" t="str">
        <f t="shared" ref="D14:D71" si="3">IF(B14=1,"Mo",IF(B14=2,"Tue",IF(B14=3,"Wed",IF(B14=4,"Thu",IF(B14=5,"Fri",IF(B14=6,"Sat",IF(B14=7,"Sun","")))))))</f>
        <v>Tue</v>
      </c>
      <c r="E14" s="45">
        <f>+E13+1</f>
        <v>44320</v>
      </c>
      <c r="F14" s="46"/>
      <c r="G14" s="47"/>
      <c r="H14" s="48" t="s">
        <v>129</v>
      </c>
      <c r="I14" s="47"/>
      <c r="J14" s="49"/>
      <c r="K14" s="88"/>
    </row>
    <row r="15" spans="1:11" ht="22.5" customHeight="1" x14ac:dyDescent="0.2">
      <c r="A15" s="31">
        <f t="shared" si="0"/>
        <v>1</v>
      </c>
      <c r="B15" s="8">
        <f t="shared" si="1"/>
        <v>3</v>
      </c>
      <c r="C15" s="71"/>
      <c r="D15" s="69" t="str">
        <f t="shared" si="3"/>
        <v>Wed</v>
      </c>
      <c r="E15" s="34">
        <f>+E14+1</f>
        <v>44321</v>
      </c>
      <c r="F15" s="63" t="s">
        <v>157</v>
      </c>
      <c r="G15" s="64">
        <v>9004</v>
      </c>
      <c r="H15" s="114" t="s">
        <v>156</v>
      </c>
      <c r="I15" s="109" t="s">
        <v>80</v>
      </c>
      <c r="J15" s="84">
        <v>2</v>
      </c>
      <c r="K15" s="101" t="s">
        <v>57</v>
      </c>
    </row>
    <row r="16" spans="1:11" ht="22.5" customHeight="1" x14ac:dyDescent="0.2">
      <c r="A16" s="31"/>
      <c r="C16" s="71"/>
      <c r="D16" s="69" t="str">
        <f>D15</f>
        <v>Wed</v>
      </c>
      <c r="E16" s="34">
        <f>E15</f>
        <v>44321</v>
      </c>
      <c r="F16" s="63" t="s">
        <v>90</v>
      </c>
      <c r="G16" s="64">
        <v>9003</v>
      </c>
      <c r="H16" s="65" t="s">
        <v>91</v>
      </c>
      <c r="I16" s="109" t="s">
        <v>80</v>
      </c>
      <c r="J16" s="84">
        <v>3</v>
      </c>
      <c r="K16" s="101" t="s">
        <v>57</v>
      </c>
    </row>
    <row r="17" spans="1:11" ht="22.5" customHeight="1" x14ac:dyDescent="0.2">
      <c r="A17" s="31"/>
      <c r="C17" s="71"/>
      <c r="D17" s="69" t="str">
        <f t="shared" ref="D17:E17" si="4">D16</f>
        <v>Wed</v>
      </c>
      <c r="E17" s="34">
        <f t="shared" si="4"/>
        <v>44321</v>
      </c>
      <c r="F17" s="63"/>
      <c r="G17" s="64">
        <v>9004</v>
      </c>
      <c r="H17" s="65" t="s">
        <v>101</v>
      </c>
      <c r="I17" s="109" t="s">
        <v>80</v>
      </c>
      <c r="J17" s="84">
        <v>3</v>
      </c>
      <c r="K17" s="101" t="s">
        <v>57</v>
      </c>
    </row>
    <row r="18" spans="1:11" ht="22.5" customHeight="1" x14ac:dyDescent="0.2">
      <c r="A18" s="31">
        <f t="shared" si="0"/>
        <v>1</v>
      </c>
      <c r="B18" s="8">
        <f t="shared" si="1"/>
        <v>4</v>
      </c>
      <c r="C18" s="71"/>
      <c r="D18" s="73" t="str">
        <f t="shared" si="3"/>
        <v>Thu</v>
      </c>
      <c r="E18" s="45">
        <f>+E15+1</f>
        <v>44322</v>
      </c>
      <c r="F18" s="46" t="s">
        <v>142</v>
      </c>
      <c r="G18" s="47">
        <v>9003</v>
      </c>
      <c r="H18" s="48" t="s">
        <v>141</v>
      </c>
      <c r="I18" s="98" t="s">
        <v>80</v>
      </c>
      <c r="J18" s="49">
        <v>4</v>
      </c>
      <c r="K18" s="103" t="s">
        <v>57</v>
      </c>
    </row>
    <row r="19" spans="1:11" ht="22.5" customHeight="1" x14ac:dyDescent="0.2">
      <c r="A19" s="31"/>
      <c r="C19" s="71"/>
      <c r="D19" s="73" t="str">
        <f>D18</f>
        <v>Thu</v>
      </c>
      <c r="E19" s="45">
        <f>E18</f>
        <v>44322</v>
      </c>
      <c r="F19" s="46" t="s">
        <v>139</v>
      </c>
      <c r="G19" s="47">
        <v>9003</v>
      </c>
      <c r="H19" s="48" t="s">
        <v>138</v>
      </c>
      <c r="I19" s="98" t="s">
        <v>80</v>
      </c>
      <c r="J19" s="49">
        <v>2</v>
      </c>
      <c r="K19" s="103" t="s">
        <v>57</v>
      </c>
    </row>
    <row r="20" spans="1:11" ht="22.5" customHeight="1" x14ac:dyDescent="0.2">
      <c r="A20" s="31"/>
      <c r="C20" s="71"/>
      <c r="D20" s="73" t="str">
        <f t="shared" ref="D20:E20" si="5">D19</f>
        <v>Thu</v>
      </c>
      <c r="E20" s="45">
        <f t="shared" si="5"/>
        <v>44322</v>
      </c>
      <c r="F20" s="46" t="s">
        <v>90</v>
      </c>
      <c r="G20" s="47">
        <v>9003</v>
      </c>
      <c r="H20" s="48" t="s">
        <v>91</v>
      </c>
      <c r="I20" s="98" t="s">
        <v>80</v>
      </c>
      <c r="J20" s="49">
        <v>2</v>
      </c>
      <c r="K20" s="103" t="s">
        <v>57</v>
      </c>
    </row>
    <row r="21" spans="1:11" ht="22.5" customHeight="1" x14ac:dyDescent="0.2">
      <c r="A21" s="31">
        <f t="shared" si="0"/>
        <v>1</v>
      </c>
      <c r="B21" s="8">
        <f t="shared" si="1"/>
        <v>5</v>
      </c>
      <c r="C21" s="71"/>
      <c r="D21" s="69" t="str">
        <f t="shared" si="3"/>
        <v>Fri</v>
      </c>
      <c r="E21" s="34">
        <f>+E18+1</f>
        <v>44323</v>
      </c>
      <c r="F21" s="63" t="s">
        <v>90</v>
      </c>
      <c r="G21" s="64">
        <v>9003</v>
      </c>
      <c r="H21" s="65" t="s">
        <v>91</v>
      </c>
      <c r="I21" s="109" t="s">
        <v>80</v>
      </c>
      <c r="J21" s="84">
        <v>6</v>
      </c>
      <c r="K21" s="101" t="s">
        <v>57</v>
      </c>
    </row>
    <row r="22" spans="1:11" ht="22.5" customHeight="1" x14ac:dyDescent="0.2">
      <c r="A22" s="31"/>
      <c r="C22" s="71"/>
      <c r="D22" s="69" t="str">
        <f>D21</f>
        <v>Fri</v>
      </c>
      <c r="E22" s="34">
        <f>E21</f>
        <v>44323</v>
      </c>
      <c r="F22" s="63"/>
      <c r="G22" s="64">
        <v>9004</v>
      </c>
      <c r="H22" s="65" t="s">
        <v>101</v>
      </c>
      <c r="I22" s="109" t="s">
        <v>80</v>
      </c>
      <c r="J22" s="84">
        <v>2</v>
      </c>
      <c r="K22" s="101" t="s">
        <v>57</v>
      </c>
    </row>
    <row r="23" spans="1:11" ht="22.5" customHeight="1" x14ac:dyDescent="0.2">
      <c r="A23" s="31" t="str">
        <f t="shared" si="0"/>
        <v/>
      </c>
      <c r="B23" s="8">
        <f t="shared" si="1"/>
        <v>6</v>
      </c>
      <c r="C23" s="71"/>
      <c r="D23" s="69" t="str">
        <f>IF(B23=1,"Mo",IF(B23=2,"Tue",IF(B23=3,"Wed",IF(B23=4,"Thu",IF(B23=5,"Fri",IF(B23=6,"Sat",IF(B23=7,"Sun","")))))))</f>
        <v>Sat</v>
      </c>
      <c r="E23" s="34">
        <f>+E21+1</f>
        <v>44324</v>
      </c>
      <c r="F23" s="35"/>
      <c r="G23" s="36"/>
      <c r="H23" s="43"/>
      <c r="I23" s="36"/>
      <c r="J23" s="38"/>
      <c r="K23" s="90"/>
    </row>
    <row r="24" spans="1:11" ht="22.5" customHeight="1" x14ac:dyDescent="0.2">
      <c r="A24" s="31" t="str">
        <f t="shared" si="0"/>
        <v/>
      </c>
      <c r="B24" s="8">
        <f t="shared" si="1"/>
        <v>7</v>
      </c>
      <c r="C24" s="71"/>
      <c r="D24" s="69" t="str">
        <f>IF(B24=1,"Mo",IF(B24=2,"Tue",IF(B24=3,"Wed",IF(B24=4,"Thu",IF(B24=5,"Fri",IF(B24=6,"Sat",IF(B24=7,"Sun","")))))))</f>
        <v>Sun</v>
      </c>
      <c r="E24" s="34">
        <f>+E23+1</f>
        <v>44325</v>
      </c>
      <c r="F24" s="35"/>
      <c r="G24" s="36"/>
      <c r="H24" s="43"/>
      <c r="I24" s="36"/>
      <c r="J24" s="38"/>
      <c r="K24" s="90"/>
    </row>
    <row r="25" spans="1:11" ht="22.5" customHeight="1" x14ac:dyDescent="0.2">
      <c r="A25" s="31">
        <f t="shared" si="0"/>
        <v>1</v>
      </c>
      <c r="B25" s="8">
        <f t="shared" si="1"/>
        <v>1</v>
      </c>
      <c r="C25" s="71"/>
      <c r="D25" s="73" t="str">
        <f>IF(B25=1,"Mo",IF(B25=2,"Tue",IF(B25=3,"Wed",IF(B25=4,"Thu",IF(B25=5,"Fri",IF(B25=6,"Sat",IF(B25=7,"Sun","")))))))</f>
        <v>Mo</v>
      </c>
      <c r="E25" s="45">
        <f t="shared" si="2"/>
        <v>44326</v>
      </c>
      <c r="F25" s="46" t="s">
        <v>142</v>
      </c>
      <c r="G25" s="47">
        <v>9003</v>
      </c>
      <c r="H25" s="48" t="s">
        <v>141</v>
      </c>
      <c r="I25" s="98" t="s">
        <v>80</v>
      </c>
      <c r="J25" s="49">
        <v>2</v>
      </c>
      <c r="K25" s="103" t="s">
        <v>57</v>
      </c>
    </row>
    <row r="26" spans="1:11" ht="22.5" customHeight="1" x14ac:dyDescent="0.2">
      <c r="A26" s="31"/>
      <c r="C26" s="71"/>
      <c r="D26" s="73" t="str">
        <f>D25</f>
        <v>Mo</v>
      </c>
      <c r="E26" s="45">
        <f>E25</f>
        <v>44326</v>
      </c>
      <c r="F26" s="46"/>
      <c r="G26" s="47">
        <v>9004</v>
      </c>
      <c r="H26" s="48" t="s">
        <v>101</v>
      </c>
      <c r="I26" s="98" t="s">
        <v>80</v>
      </c>
      <c r="J26" s="49">
        <v>6</v>
      </c>
      <c r="K26" s="103" t="s">
        <v>57</v>
      </c>
    </row>
    <row r="27" spans="1:11" ht="22.5" customHeight="1" x14ac:dyDescent="0.2">
      <c r="A27" s="31">
        <f t="shared" si="0"/>
        <v>1</v>
      </c>
      <c r="B27" s="8">
        <f t="shared" si="1"/>
        <v>2</v>
      </c>
      <c r="C27" s="71"/>
      <c r="D27" s="69" t="str">
        <f t="shared" si="3"/>
        <v>Tue</v>
      </c>
      <c r="E27" s="34">
        <f>+E25+1</f>
        <v>44327</v>
      </c>
      <c r="F27" s="63" t="s">
        <v>142</v>
      </c>
      <c r="G27" s="64">
        <v>9003</v>
      </c>
      <c r="H27" s="65" t="s">
        <v>141</v>
      </c>
      <c r="I27" s="109" t="s">
        <v>80</v>
      </c>
      <c r="J27" s="84">
        <v>3</v>
      </c>
      <c r="K27" s="101" t="s">
        <v>57</v>
      </c>
    </row>
    <row r="28" spans="1:11" ht="22.5" customHeight="1" x14ac:dyDescent="0.2">
      <c r="A28" s="31"/>
      <c r="C28" s="71"/>
      <c r="D28" s="69" t="str">
        <f>D27</f>
        <v>Tue</v>
      </c>
      <c r="E28" s="34">
        <f>E27</f>
        <v>44327</v>
      </c>
      <c r="F28" s="63" t="s">
        <v>90</v>
      </c>
      <c r="G28" s="64">
        <v>9003</v>
      </c>
      <c r="H28" s="65" t="s">
        <v>91</v>
      </c>
      <c r="I28" s="109" t="s">
        <v>80</v>
      </c>
      <c r="J28" s="84">
        <v>3</v>
      </c>
      <c r="K28" s="101" t="s">
        <v>57</v>
      </c>
    </row>
    <row r="29" spans="1:11" ht="22.5" customHeight="1" x14ac:dyDescent="0.2">
      <c r="A29" s="31"/>
      <c r="C29" s="71"/>
      <c r="D29" s="69" t="str">
        <f t="shared" ref="D29:E29" si="6">D28</f>
        <v>Tue</v>
      </c>
      <c r="E29" s="34">
        <f t="shared" si="6"/>
        <v>44327</v>
      </c>
      <c r="F29" s="63" t="s">
        <v>135</v>
      </c>
      <c r="G29" s="36">
        <v>9003</v>
      </c>
      <c r="H29" s="43" t="s">
        <v>134</v>
      </c>
      <c r="I29" s="109" t="s">
        <v>80</v>
      </c>
      <c r="J29" s="84">
        <v>3</v>
      </c>
      <c r="K29" s="101" t="s">
        <v>57</v>
      </c>
    </row>
    <row r="30" spans="1:11" ht="22.5" customHeight="1" x14ac:dyDescent="0.2">
      <c r="A30" s="31">
        <f t="shared" si="0"/>
        <v>1</v>
      </c>
      <c r="B30" s="8">
        <f t="shared" si="1"/>
        <v>3</v>
      </c>
      <c r="C30" s="71"/>
      <c r="D30" s="73" t="str">
        <f t="shared" si="3"/>
        <v>Wed</v>
      </c>
      <c r="E30" s="45">
        <f>+E27+1</f>
        <v>44328</v>
      </c>
      <c r="F30" s="46" t="s">
        <v>142</v>
      </c>
      <c r="G30" s="47">
        <v>9003</v>
      </c>
      <c r="H30" s="48" t="s">
        <v>141</v>
      </c>
      <c r="I30" s="98" t="s">
        <v>80</v>
      </c>
      <c r="J30" s="49">
        <v>3</v>
      </c>
      <c r="K30" s="103" t="s">
        <v>57</v>
      </c>
    </row>
    <row r="31" spans="1:11" ht="22.5" customHeight="1" x14ac:dyDescent="0.2">
      <c r="A31" s="31"/>
      <c r="C31" s="71"/>
      <c r="D31" s="73" t="str">
        <f t="shared" ref="D31:E31" si="7">D30</f>
        <v>Wed</v>
      </c>
      <c r="E31" s="45">
        <f t="shared" si="7"/>
        <v>44328</v>
      </c>
      <c r="F31" s="46"/>
      <c r="G31" s="47">
        <v>9004</v>
      </c>
      <c r="H31" s="48" t="s">
        <v>101</v>
      </c>
      <c r="I31" s="98" t="s">
        <v>80</v>
      </c>
      <c r="J31" s="49">
        <v>5</v>
      </c>
      <c r="K31" s="103" t="s">
        <v>57</v>
      </c>
    </row>
    <row r="32" spans="1:11" ht="22.5" customHeight="1" x14ac:dyDescent="0.2">
      <c r="A32" s="31">
        <f t="shared" si="0"/>
        <v>1</v>
      </c>
      <c r="B32" s="8">
        <f t="shared" si="1"/>
        <v>4</v>
      </c>
      <c r="C32" s="71"/>
      <c r="D32" s="69" t="str">
        <f t="shared" si="3"/>
        <v>Thu</v>
      </c>
      <c r="E32" s="34">
        <f>+E30+1</f>
        <v>44329</v>
      </c>
      <c r="F32" s="63" t="s">
        <v>157</v>
      </c>
      <c r="G32" s="64">
        <v>9004</v>
      </c>
      <c r="H32" s="114" t="s">
        <v>156</v>
      </c>
      <c r="I32" s="109" t="s">
        <v>80</v>
      </c>
      <c r="J32" s="84">
        <v>2</v>
      </c>
      <c r="K32" s="101" t="s">
        <v>57</v>
      </c>
    </row>
    <row r="33" spans="1:11" ht="22.5" customHeight="1" x14ac:dyDescent="0.2">
      <c r="A33" s="31"/>
      <c r="C33" s="71"/>
      <c r="D33" s="69" t="str">
        <f>D32</f>
        <v>Thu</v>
      </c>
      <c r="E33" s="34">
        <f>E32</f>
        <v>44329</v>
      </c>
      <c r="F33" s="63" t="s">
        <v>90</v>
      </c>
      <c r="G33" s="64">
        <v>9003</v>
      </c>
      <c r="H33" s="65" t="s">
        <v>91</v>
      </c>
      <c r="I33" s="109" t="s">
        <v>80</v>
      </c>
      <c r="J33" s="84">
        <v>3</v>
      </c>
      <c r="K33" s="101" t="s">
        <v>57</v>
      </c>
    </row>
    <row r="34" spans="1:11" ht="22.5" customHeight="1" x14ac:dyDescent="0.2">
      <c r="A34" s="31"/>
      <c r="C34" s="71"/>
      <c r="D34" s="69" t="str">
        <f t="shared" ref="D34:E35" si="8">D33</f>
        <v>Thu</v>
      </c>
      <c r="E34" s="34">
        <f t="shared" si="8"/>
        <v>44329</v>
      </c>
      <c r="F34" s="35"/>
      <c r="G34" s="64">
        <v>9004</v>
      </c>
      <c r="H34" s="65" t="s">
        <v>101</v>
      </c>
      <c r="I34" s="109" t="s">
        <v>80</v>
      </c>
      <c r="J34" s="84">
        <v>3</v>
      </c>
      <c r="K34" s="101" t="s">
        <v>57</v>
      </c>
    </row>
    <row r="35" spans="1:11" ht="22.5" customHeight="1" x14ac:dyDescent="0.2">
      <c r="A35" s="31"/>
      <c r="C35" s="71"/>
      <c r="D35" s="69" t="str">
        <f t="shared" si="8"/>
        <v>Thu</v>
      </c>
      <c r="E35" s="34">
        <f t="shared" si="8"/>
        <v>44329</v>
      </c>
      <c r="F35" s="63" t="s">
        <v>135</v>
      </c>
      <c r="G35" s="36">
        <v>9003</v>
      </c>
      <c r="H35" s="43" t="s">
        <v>134</v>
      </c>
      <c r="I35" s="109" t="s">
        <v>80</v>
      </c>
      <c r="J35" s="84">
        <v>4</v>
      </c>
      <c r="K35" s="101" t="s">
        <v>57</v>
      </c>
    </row>
    <row r="36" spans="1:11" ht="22.5" customHeight="1" x14ac:dyDescent="0.2">
      <c r="A36" s="31">
        <f t="shared" si="0"/>
        <v>1</v>
      </c>
      <c r="B36" s="8">
        <f t="shared" si="1"/>
        <v>5</v>
      </c>
      <c r="C36" s="71"/>
      <c r="D36" s="73" t="str">
        <f t="shared" si="3"/>
        <v>Fri</v>
      </c>
      <c r="E36" s="45">
        <f>+E32+1</f>
        <v>44330</v>
      </c>
      <c r="F36" s="46" t="s">
        <v>135</v>
      </c>
      <c r="G36" s="47">
        <v>9003</v>
      </c>
      <c r="H36" s="48" t="s">
        <v>134</v>
      </c>
      <c r="I36" s="98" t="s">
        <v>80</v>
      </c>
      <c r="J36" s="49">
        <v>4</v>
      </c>
      <c r="K36" s="103" t="s">
        <v>57</v>
      </c>
    </row>
    <row r="37" spans="1:11" ht="22.5" customHeight="1" x14ac:dyDescent="0.2">
      <c r="A37" s="31"/>
      <c r="C37" s="71"/>
      <c r="D37" s="73" t="str">
        <f>D36</f>
        <v>Fri</v>
      </c>
      <c r="E37" s="45">
        <f>E36</f>
        <v>44330</v>
      </c>
      <c r="F37" s="46" t="s">
        <v>90</v>
      </c>
      <c r="G37" s="47">
        <v>9003</v>
      </c>
      <c r="H37" s="48" t="s">
        <v>91</v>
      </c>
      <c r="I37" s="98" t="s">
        <v>80</v>
      </c>
      <c r="J37" s="49">
        <v>3</v>
      </c>
      <c r="K37" s="103" t="s">
        <v>57</v>
      </c>
    </row>
    <row r="38" spans="1:11" ht="22.5" customHeight="1" x14ac:dyDescent="0.2">
      <c r="A38" s="31"/>
      <c r="C38" s="71"/>
      <c r="D38" s="73" t="str">
        <f t="shared" ref="D38:E38" si="9">D37</f>
        <v>Fri</v>
      </c>
      <c r="E38" s="45">
        <f t="shared" si="9"/>
        <v>44330</v>
      </c>
      <c r="F38" s="46"/>
      <c r="G38" s="47">
        <v>9004</v>
      </c>
      <c r="H38" s="48" t="s">
        <v>101</v>
      </c>
      <c r="I38" s="98" t="s">
        <v>80</v>
      </c>
      <c r="J38" s="49">
        <v>1</v>
      </c>
      <c r="K38" s="103" t="s">
        <v>57</v>
      </c>
    </row>
    <row r="39" spans="1:11" ht="22.5" customHeight="1" x14ac:dyDescent="0.2">
      <c r="A39" s="31" t="str">
        <f t="shared" si="0"/>
        <v/>
      </c>
      <c r="B39" s="8">
        <f t="shared" si="1"/>
        <v>6</v>
      </c>
      <c r="C39" s="71"/>
      <c r="D39" s="69" t="str">
        <f t="shared" si="3"/>
        <v>Sat</v>
      </c>
      <c r="E39" s="34">
        <f>+E36+1</f>
        <v>44331</v>
      </c>
      <c r="F39" s="35"/>
      <c r="G39" s="36"/>
      <c r="H39" s="43"/>
      <c r="I39" s="36"/>
      <c r="J39" s="38"/>
      <c r="K39" s="90"/>
    </row>
    <row r="40" spans="1:11" ht="22.5" customHeight="1" x14ac:dyDescent="0.2">
      <c r="A40" s="31" t="str">
        <f t="shared" si="0"/>
        <v/>
      </c>
      <c r="B40" s="8">
        <f t="shared" si="1"/>
        <v>7</v>
      </c>
      <c r="C40" s="71"/>
      <c r="D40" s="69" t="str">
        <f t="shared" si="3"/>
        <v>Sun</v>
      </c>
      <c r="E40" s="34">
        <f>+E39+1</f>
        <v>44332</v>
      </c>
      <c r="F40" s="35"/>
      <c r="G40" s="36"/>
      <c r="H40" s="43"/>
      <c r="I40" s="36"/>
      <c r="J40" s="38"/>
      <c r="K40" s="90"/>
    </row>
    <row r="41" spans="1:11" ht="22.5" customHeight="1" x14ac:dyDescent="0.2">
      <c r="A41" s="31">
        <f t="shared" si="0"/>
        <v>1</v>
      </c>
      <c r="B41" s="8">
        <f t="shared" si="1"/>
        <v>1</v>
      </c>
      <c r="C41" s="71"/>
      <c r="D41" s="69" t="str">
        <f t="shared" si="3"/>
        <v>Mo</v>
      </c>
      <c r="E41" s="34">
        <f t="shared" si="2"/>
        <v>44333</v>
      </c>
      <c r="F41" s="35"/>
      <c r="G41" s="64">
        <v>9004</v>
      </c>
      <c r="H41" s="65" t="s">
        <v>101</v>
      </c>
      <c r="I41" s="109" t="s">
        <v>80</v>
      </c>
      <c r="J41" s="84">
        <v>4</v>
      </c>
      <c r="K41" s="101" t="s">
        <v>57</v>
      </c>
    </row>
    <row r="42" spans="1:11" ht="22.5" customHeight="1" x14ac:dyDescent="0.2">
      <c r="A42" s="31"/>
      <c r="C42" s="71"/>
      <c r="D42" s="69" t="str">
        <f>D41</f>
        <v>Mo</v>
      </c>
      <c r="E42" s="34">
        <f>E41</f>
        <v>44333</v>
      </c>
      <c r="F42" s="63" t="s">
        <v>143</v>
      </c>
      <c r="G42" s="36">
        <v>9003</v>
      </c>
      <c r="H42" s="43" t="s">
        <v>153</v>
      </c>
      <c r="I42" s="109" t="s">
        <v>80</v>
      </c>
      <c r="J42" s="84">
        <v>2</v>
      </c>
      <c r="K42" s="101" t="s">
        <v>57</v>
      </c>
    </row>
    <row r="43" spans="1:11" ht="22.5" customHeight="1" x14ac:dyDescent="0.2">
      <c r="A43" s="31"/>
      <c r="C43" s="71"/>
      <c r="D43" s="69" t="str">
        <f t="shared" ref="D43" si="10">D42</f>
        <v>Mo</v>
      </c>
      <c r="E43" s="34">
        <f t="shared" ref="E43" si="11">E42</f>
        <v>44333</v>
      </c>
      <c r="F43" s="63" t="s">
        <v>142</v>
      </c>
      <c r="G43" s="64">
        <v>9003</v>
      </c>
      <c r="H43" s="65" t="s">
        <v>141</v>
      </c>
      <c r="I43" s="109" t="s">
        <v>80</v>
      </c>
      <c r="J43" s="84">
        <v>2</v>
      </c>
      <c r="K43" s="101" t="s">
        <v>57</v>
      </c>
    </row>
    <row r="44" spans="1:11" ht="22.5" customHeight="1" x14ac:dyDescent="0.2">
      <c r="A44" s="31">
        <f t="shared" si="0"/>
        <v>1</v>
      </c>
      <c r="B44" s="8">
        <f t="shared" si="1"/>
        <v>2</v>
      </c>
      <c r="C44" s="71"/>
      <c r="D44" s="73" t="str">
        <f t="shared" si="3"/>
        <v>Tue</v>
      </c>
      <c r="E44" s="45">
        <f>+E41+1</f>
        <v>44334</v>
      </c>
      <c r="F44" s="46" t="s">
        <v>139</v>
      </c>
      <c r="G44" s="47">
        <v>9003</v>
      </c>
      <c r="H44" s="48" t="s">
        <v>138</v>
      </c>
      <c r="I44" s="98" t="s">
        <v>80</v>
      </c>
      <c r="J44" s="49">
        <v>2</v>
      </c>
      <c r="K44" s="103" t="s">
        <v>57</v>
      </c>
    </row>
    <row r="45" spans="1:11" ht="22.5" customHeight="1" x14ac:dyDescent="0.2">
      <c r="A45" s="31"/>
      <c r="C45" s="71"/>
      <c r="D45" s="73" t="str">
        <f>D44</f>
        <v>Tue</v>
      </c>
      <c r="E45" s="45">
        <f>E44</f>
        <v>44334</v>
      </c>
      <c r="F45" s="46" t="s">
        <v>150</v>
      </c>
      <c r="G45" s="47">
        <v>9003</v>
      </c>
      <c r="H45" s="48" t="s">
        <v>149</v>
      </c>
      <c r="I45" s="98" t="s">
        <v>80</v>
      </c>
      <c r="J45" s="49">
        <v>2</v>
      </c>
      <c r="K45" s="103" t="s">
        <v>57</v>
      </c>
    </row>
    <row r="46" spans="1:11" ht="22.5" customHeight="1" x14ac:dyDescent="0.2">
      <c r="A46" s="31"/>
      <c r="C46" s="71"/>
      <c r="D46" s="73" t="str">
        <f t="shared" ref="D46:E47" si="12">D45</f>
        <v>Tue</v>
      </c>
      <c r="E46" s="45">
        <f t="shared" si="12"/>
        <v>44334</v>
      </c>
      <c r="F46" s="46" t="s">
        <v>160</v>
      </c>
      <c r="G46" s="47">
        <v>9003</v>
      </c>
      <c r="H46" s="48" t="s">
        <v>159</v>
      </c>
      <c r="I46" s="98" t="s">
        <v>80</v>
      </c>
      <c r="J46" s="49">
        <v>2</v>
      </c>
      <c r="K46" s="103" t="s">
        <v>57</v>
      </c>
    </row>
    <row r="47" spans="1:11" ht="22.5" customHeight="1" x14ac:dyDescent="0.2">
      <c r="A47" s="31"/>
      <c r="C47" s="71"/>
      <c r="D47" s="73" t="str">
        <f t="shared" si="12"/>
        <v>Tue</v>
      </c>
      <c r="E47" s="45">
        <f t="shared" si="12"/>
        <v>44334</v>
      </c>
      <c r="F47" s="46"/>
      <c r="G47" s="47">
        <v>9004</v>
      </c>
      <c r="H47" s="48" t="s">
        <v>161</v>
      </c>
      <c r="I47" s="98" t="s">
        <v>80</v>
      </c>
      <c r="J47" s="49">
        <v>2</v>
      </c>
      <c r="K47" s="103" t="s">
        <v>60</v>
      </c>
    </row>
    <row r="48" spans="1:11" ht="22.5" customHeight="1" x14ac:dyDescent="0.2">
      <c r="A48" s="31">
        <f t="shared" si="0"/>
        <v>1</v>
      </c>
      <c r="B48" s="8">
        <f t="shared" si="1"/>
        <v>3</v>
      </c>
      <c r="C48" s="71"/>
      <c r="D48" s="69" t="str">
        <f t="shared" si="3"/>
        <v>Wed</v>
      </c>
      <c r="E48" s="34">
        <f>+E44+1</f>
        <v>44335</v>
      </c>
      <c r="F48" s="63" t="s">
        <v>90</v>
      </c>
      <c r="G48" s="64">
        <v>9003</v>
      </c>
      <c r="H48" s="65" t="s">
        <v>91</v>
      </c>
      <c r="I48" s="109" t="s">
        <v>80</v>
      </c>
      <c r="J48" s="84">
        <v>4</v>
      </c>
      <c r="K48" s="101" t="s">
        <v>57</v>
      </c>
    </row>
    <row r="49" spans="1:11" ht="22.5" customHeight="1" x14ac:dyDescent="0.2">
      <c r="A49" s="31"/>
      <c r="C49" s="71"/>
      <c r="D49" s="69" t="str">
        <f>D48</f>
        <v>Wed</v>
      </c>
      <c r="E49" s="34">
        <f>E48</f>
        <v>44335</v>
      </c>
      <c r="F49" s="63"/>
      <c r="G49" s="64">
        <v>9004</v>
      </c>
      <c r="H49" s="65" t="s">
        <v>101</v>
      </c>
      <c r="I49" s="109" t="s">
        <v>80</v>
      </c>
      <c r="J49" s="84">
        <v>4</v>
      </c>
      <c r="K49" s="101" t="s">
        <v>57</v>
      </c>
    </row>
    <row r="50" spans="1:11" ht="22.5" customHeight="1" x14ac:dyDescent="0.2">
      <c r="A50" s="31">
        <f t="shared" si="0"/>
        <v>1</v>
      </c>
      <c r="B50" s="8">
        <f t="shared" si="1"/>
        <v>4</v>
      </c>
      <c r="C50" s="71"/>
      <c r="D50" s="73" t="str">
        <f t="shared" si="3"/>
        <v>Thu</v>
      </c>
      <c r="E50" s="45">
        <f>+E48+1</f>
        <v>44336</v>
      </c>
      <c r="F50" s="46"/>
      <c r="G50" s="47">
        <v>9004</v>
      </c>
      <c r="H50" s="48" t="s">
        <v>101</v>
      </c>
      <c r="I50" s="98" t="s">
        <v>80</v>
      </c>
      <c r="J50" s="49">
        <v>4</v>
      </c>
      <c r="K50" s="103" t="s">
        <v>57</v>
      </c>
    </row>
    <row r="51" spans="1:11" ht="22.5" customHeight="1" x14ac:dyDescent="0.2">
      <c r="A51" s="31"/>
      <c r="C51" s="71"/>
      <c r="D51" s="73" t="str">
        <f>D50</f>
        <v>Thu</v>
      </c>
      <c r="E51" s="45">
        <f>E50</f>
        <v>44336</v>
      </c>
      <c r="F51" s="46" t="s">
        <v>163</v>
      </c>
      <c r="G51" s="47">
        <v>9003</v>
      </c>
      <c r="H51" s="48" t="s">
        <v>162</v>
      </c>
      <c r="I51" s="98" t="s">
        <v>80</v>
      </c>
      <c r="J51" s="49">
        <v>2</v>
      </c>
      <c r="K51" s="103" t="s">
        <v>57</v>
      </c>
    </row>
    <row r="52" spans="1:11" ht="22.5" customHeight="1" x14ac:dyDescent="0.2">
      <c r="A52" s="31"/>
      <c r="C52" s="71"/>
      <c r="D52" s="73" t="str">
        <f t="shared" ref="D52:E52" si="13">D51</f>
        <v>Thu</v>
      </c>
      <c r="E52" s="45">
        <f t="shared" si="13"/>
        <v>44336</v>
      </c>
      <c r="F52" s="46" t="s">
        <v>142</v>
      </c>
      <c r="G52" s="47">
        <v>9003</v>
      </c>
      <c r="H52" s="48" t="s">
        <v>141</v>
      </c>
      <c r="I52" s="98" t="s">
        <v>80</v>
      </c>
      <c r="J52" s="49">
        <v>2</v>
      </c>
      <c r="K52" s="103" t="s">
        <v>57</v>
      </c>
    </row>
    <row r="53" spans="1:11" ht="22.5" customHeight="1" x14ac:dyDescent="0.2">
      <c r="A53" s="31">
        <f t="shared" si="0"/>
        <v>1</v>
      </c>
      <c r="B53" s="8">
        <f t="shared" si="1"/>
        <v>5</v>
      </c>
      <c r="C53" s="71"/>
      <c r="D53" s="69" t="str">
        <f t="shared" si="3"/>
        <v>Fri</v>
      </c>
      <c r="E53" s="34">
        <f>+E50+1</f>
        <v>44337</v>
      </c>
      <c r="F53" s="63" t="s">
        <v>165</v>
      </c>
      <c r="G53" s="64">
        <v>9003</v>
      </c>
      <c r="H53" s="65" t="s">
        <v>164</v>
      </c>
      <c r="I53" s="109" t="s">
        <v>80</v>
      </c>
      <c r="J53" s="84">
        <v>2</v>
      </c>
      <c r="K53" s="101" t="s">
        <v>57</v>
      </c>
    </row>
    <row r="54" spans="1:11" ht="22.5" customHeight="1" x14ac:dyDescent="0.2">
      <c r="A54" s="31"/>
      <c r="C54" s="71"/>
      <c r="D54" s="69" t="str">
        <f>D53</f>
        <v>Fri</v>
      </c>
      <c r="E54" s="34">
        <f>E53</f>
        <v>44337</v>
      </c>
      <c r="F54" s="63" t="s">
        <v>157</v>
      </c>
      <c r="G54" s="64">
        <v>9003</v>
      </c>
      <c r="H54" s="65" t="s">
        <v>156</v>
      </c>
      <c r="I54" s="109" t="s">
        <v>80</v>
      </c>
      <c r="J54" s="84">
        <v>2</v>
      </c>
      <c r="K54" s="101" t="s">
        <v>57</v>
      </c>
    </row>
    <row r="55" spans="1:11" ht="22.5" customHeight="1" x14ac:dyDescent="0.2">
      <c r="A55" s="31"/>
      <c r="C55" s="71"/>
      <c r="D55" s="69" t="str">
        <f t="shared" ref="D55:E56" si="14">D54</f>
        <v>Fri</v>
      </c>
      <c r="E55" s="34">
        <f t="shared" si="14"/>
        <v>44337</v>
      </c>
      <c r="F55" s="63" t="s">
        <v>142</v>
      </c>
      <c r="G55" s="64">
        <v>9003</v>
      </c>
      <c r="H55" s="65" t="s">
        <v>141</v>
      </c>
      <c r="I55" s="109" t="s">
        <v>80</v>
      </c>
      <c r="J55" s="84">
        <v>2</v>
      </c>
      <c r="K55" s="101" t="s">
        <v>57</v>
      </c>
    </row>
    <row r="56" spans="1:11" ht="22.5" customHeight="1" x14ac:dyDescent="0.2">
      <c r="A56" s="31"/>
      <c r="C56" s="71"/>
      <c r="D56" s="69" t="str">
        <f t="shared" si="14"/>
        <v>Fri</v>
      </c>
      <c r="E56" s="34">
        <f t="shared" si="14"/>
        <v>44337</v>
      </c>
      <c r="F56" s="63"/>
      <c r="G56" s="64">
        <v>9004</v>
      </c>
      <c r="H56" s="65" t="s">
        <v>101</v>
      </c>
      <c r="I56" s="109" t="s">
        <v>80</v>
      </c>
      <c r="J56" s="84">
        <v>2</v>
      </c>
      <c r="K56" s="101" t="s">
        <v>57</v>
      </c>
    </row>
    <row r="57" spans="1:11" ht="22.5" customHeight="1" x14ac:dyDescent="0.2">
      <c r="A57" s="31" t="str">
        <f t="shared" si="0"/>
        <v/>
      </c>
      <c r="B57" s="8">
        <f t="shared" si="1"/>
        <v>6</v>
      </c>
      <c r="C57" s="71"/>
      <c r="D57" s="69" t="str">
        <f t="shared" si="3"/>
        <v>Sat</v>
      </c>
      <c r="E57" s="34">
        <f>+E53+1</f>
        <v>44338</v>
      </c>
      <c r="F57" s="35"/>
      <c r="G57" s="36"/>
      <c r="H57" s="43"/>
      <c r="I57" s="36"/>
      <c r="J57" s="38"/>
      <c r="K57" s="90"/>
    </row>
    <row r="58" spans="1:11" ht="22.5" customHeight="1" x14ac:dyDescent="0.2">
      <c r="A58" s="31" t="str">
        <f t="shared" si="0"/>
        <v/>
      </c>
      <c r="B58" s="8">
        <f t="shared" si="1"/>
        <v>7</v>
      </c>
      <c r="C58" s="71"/>
      <c r="D58" s="69" t="str">
        <f t="shared" si="3"/>
        <v>Sun</v>
      </c>
      <c r="E58" s="34">
        <f>+E57+1</f>
        <v>44339</v>
      </c>
      <c r="F58" s="35"/>
      <c r="G58" s="36"/>
      <c r="H58" s="43"/>
      <c r="I58" s="36"/>
      <c r="J58" s="38"/>
      <c r="K58" s="90"/>
    </row>
    <row r="59" spans="1:11" ht="22.5" customHeight="1" x14ac:dyDescent="0.2">
      <c r="A59" s="31">
        <f t="shared" si="0"/>
        <v>1</v>
      </c>
      <c r="B59" s="8">
        <f t="shared" si="1"/>
        <v>1</v>
      </c>
      <c r="C59" s="71"/>
      <c r="D59" s="69" t="str">
        <f t="shared" si="3"/>
        <v>Mo</v>
      </c>
      <c r="E59" s="34">
        <f t="shared" ref="E59" si="15">+E58+1</f>
        <v>44340</v>
      </c>
      <c r="F59" s="63" t="s">
        <v>150</v>
      </c>
      <c r="G59" s="64">
        <v>9003</v>
      </c>
      <c r="H59" s="65" t="s">
        <v>149</v>
      </c>
      <c r="I59" s="109" t="s">
        <v>80</v>
      </c>
      <c r="J59" s="84">
        <v>2</v>
      </c>
      <c r="K59" s="101" t="s">
        <v>57</v>
      </c>
    </row>
    <row r="60" spans="1:11" ht="22.5" customHeight="1" x14ac:dyDescent="0.2">
      <c r="A60" s="31"/>
      <c r="C60" s="71"/>
      <c r="D60" s="69" t="str">
        <f>D59</f>
        <v>Mo</v>
      </c>
      <c r="E60" s="34">
        <f>E59</f>
        <v>44340</v>
      </c>
      <c r="F60" s="63" t="s">
        <v>142</v>
      </c>
      <c r="G60" s="64">
        <v>9003</v>
      </c>
      <c r="H60" s="65" t="s">
        <v>141</v>
      </c>
      <c r="I60" s="109" t="s">
        <v>80</v>
      </c>
      <c r="J60" s="84">
        <v>2</v>
      </c>
      <c r="K60" s="101" t="s">
        <v>57</v>
      </c>
    </row>
    <row r="61" spans="1:11" ht="22.5" customHeight="1" x14ac:dyDescent="0.2">
      <c r="A61" s="31"/>
      <c r="C61" s="71"/>
      <c r="D61" s="69" t="str">
        <f t="shared" ref="D61" si="16">D60</f>
        <v>Mo</v>
      </c>
      <c r="E61" s="34">
        <f t="shared" ref="E61" si="17">E60</f>
        <v>44340</v>
      </c>
      <c r="F61" s="63" t="s">
        <v>90</v>
      </c>
      <c r="G61" s="64">
        <v>9003</v>
      </c>
      <c r="H61" s="65" t="s">
        <v>91</v>
      </c>
      <c r="I61" s="109" t="s">
        <v>80</v>
      </c>
      <c r="J61" s="84">
        <v>4</v>
      </c>
      <c r="K61" s="101" t="s">
        <v>57</v>
      </c>
    </row>
    <row r="62" spans="1:11" ht="22.5" customHeight="1" x14ac:dyDescent="0.2">
      <c r="A62" s="31">
        <f t="shared" si="0"/>
        <v>1</v>
      </c>
      <c r="B62" s="8">
        <f t="shared" si="1"/>
        <v>2</v>
      </c>
      <c r="C62" s="71"/>
      <c r="D62" s="73" t="str">
        <f t="shared" si="3"/>
        <v>Tue</v>
      </c>
      <c r="E62" s="45">
        <f>+E59+1</f>
        <v>44341</v>
      </c>
      <c r="F62" s="46" t="s">
        <v>82</v>
      </c>
      <c r="G62" s="47">
        <v>9003</v>
      </c>
      <c r="H62" s="48" t="s">
        <v>81</v>
      </c>
      <c r="I62" s="98" t="s">
        <v>80</v>
      </c>
      <c r="J62" s="49">
        <v>2</v>
      </c>
      <c r="K62" s="103" t="s">
        <v>51</v>
      </c>
    </row>
    <row r="63" spans="1:11" ht="22.5" customHeight="1" x14ac:dyDescent="0.2">
      <c r="A63" s="31"/>
      <c r="C63" s="71"/>
      <c r="D63" s="73" t="str">
        <f>D62</f>
        <v>Tue</v>
      </c>
      <c r="E63" s="45">
        <f>E62</f>
        <v>44341</v>
      </c>
      <c r="F63" s="46"/>
      <c r="G63" s="47">
        <v>9004</v>
      </c>
      <c r="H63" s="48" t="s">
        <v>101</v>
      </c>
      <c r="I63" s="98" t="s">
        <v>80</v>
      </c>
      <c r="J63" s="49">
        <v>6</v>
      </c>
      <c r="K63" s="103" t="s">
        <v>57</v>
      </c>
    </row>
    <row r="64" spans="1:11" ht="22.5" customHeight="1" x14ac:dyDescent="0.2">
      <c r="A64" s="31">
        <f t="shared" si="0"/>
        <v>1</v>
      </c>
      <c r="B64" s="8">
        <f t="shared" si="1"/>
        <v>3</v>
      </c>
      <c r="C64" s="71"/>
      <c r="D64" s="69" t="str">
        <f t="shared" si="3"/>
        <v>Wed</v>
      </c>
      <c r="E64" s="34">
        <f>+E62+1</f>
        <v>44342</v>
      </c>
      <c r="F64" s="63"/>
      <c r="G64" s="64"/>
      <c r="H64" s="65" t="s">
        <v>129</v>
      </c>
      <c r="I64" s="64"/>
      <c r="J64" s="84"/>
      <c r="K64" s="90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71"/>
      <c r="D65" s="73" t="str">
        <f t="shared" si="3"/>
        <v>Thu</v>
      </c>
      <c r="E65" s="45">
        <f>+E64+1</f>
        <v>44343</v>
      </c>
      <c r="F65" s="46" t="s">
        <v>90</v>
      </c>
      <c r="G65" s="47">
        <v>9003</v>
      </c>
      <c r="H65" s="48" t="s">
        <v>91</v>
      </c>
      <c r="I65" s="98" t="s">
        <v>80</v>
      </c>
      <c r="J65" s="49">
        <v>4</v>
      </c>
      <c r="K65" s="103" t="s">
        <v>57</v>
      </c>
    </row>
    <row r="66" spans="1:11" ht="22.5" customHeight="1" x14ac:dyDescent="0.2">
      <c r="A66" s="31"/>
      <c r="C66" s="71"/>
      <c r="D66" s="73" t="str">
        <f>D65</f>
        <v>Thu</v>
      </c>
      <c r="E66" s="45">
        <f>E65</f>
        <v>44343</v>
      </c>
      <c r="F66" s="46"/>
      <c r="G66" s="47">
        <v>9004</v>
      </c>
      <c r="H66" s="48" t="s">
        <v>101</v>
      </c>
      <c r="I66" s="98" t="s">
        <v>80</v>
      </c>
      <c r="J66" s="49">
        <v>4</v>
      </c>
      <c r="K66" s="103" t="s">
        <v>57</v>
      </c>
    </row>
    <row r="67" spans="1:11" ht="22.5" customHeight="1" x14ac:dyDescent="0.2">
      <c r="A67" s="31">
        <f t="shared" si="0"/>
        <v>1</v>
      </c>
      <c r="B67" s="8">
        <f t="shared" si="1"/>
        <v>5</v>
      </c>
      <c r="C67" s="71"/>
      <c r="D67" s="69" t="str">
        <f t="shared" si="3"/>
        <v>Fri</v>
      </c>
      <c r="E67" s="34">
        <f>+E65+1</f>
        <v>44344</v>
      </c>
      <c r="F67" s="63" t="s">
        <v>152</v>
      </c>
      <c r="G67" s="64">
        <v>9003</v>
      </c>
      <c r="H67" s="65" t="s">
        <v>151</v>
      </c>
      <c r="I67" s="109" t="s">
        <v>80</v>
      </c>
      <c r="J67" s="84">
        <v>2</v>
      </c>
      <c r="K67" s="101" t="s">
        <v>57</v>
      </c>
    </row>
    <row r="68" spans="1:11" ht="22.5" customHeight="1" x14ac:dyDescent="0.2">
      <c r="A68" s="31"/>
      <c r="C68" s="71"/>
      <c r="D68" s="69" t="str">
        <f>D67</f>
        <v>Fri</v>
      </c>
      <c r="E68" s="34">
        <f>E67</f>
        <v>44344</v>
      </c>
      <c r="F68" s="63"/>
      <c r="G68" s="64">
        <v>9004</v>
      </c>
      <c r="H68" s="65" t="s">
        <v>101</v>
      </c>
      <c r="I68" s="109" t="s">
        <v>80</v>
      </c>
      <c r="J68" s="84">
        <v>6</v>
      </c>
      <c r="K68" s="101" t="s">
        <v>57</v>
      </c>
    </row>
    <row r="69" spans="1:11" ht="24" customHeight="1" x14ac:dyDescent="0.2">
      <c r="A69" s="31" t="str">
        <f t="shared" si="0"/>
        <v/>
      </c>
      <c r="B69" s="8">
        <f>WEEKDAY(E67+1,2)</f>
        <v>6</v>
      </c>
      <c r="C69" s="71"/>
      <c r="D69" s="69" t="str">
        <f>IF(B69=1,"Mo",IF(B69=2,"Tue",IF(B69=3,"Wed",IF(B69=4,"Thu",IF(B69=5,"Fri",IF(B69=6,"Sat",IF(B69=7,"Sun","")))))))</f>
        <v>Sat</v>
      </c>
      <c r="E69" s="34">
        <f>IF(MONTH(E67+1)&gt;MONTH(E67),"",E67+1)</f>
        <v>44345</v>
      </c>
      <c r="F69" s="35"/>
      <c r="G69" s="36"/>
      <c r="H69" s="43"/>
      <c r="I69" s="36"/>
      <c r="J69" s="38"/>
      <c r="K69" s="90"/>
    </row>
    <row r="70" spans="1:11" ht="24" customHeight="1" x14ac:dyDescent="0.2">
      <c r="A70" s="31" t="str">
        <f t="shared" si="0"/>
        <v/>
      </c>
      <c r="B70" s="8">
        <v>7</v>
      </c>
      <c r="C70" s="71"/>
      <c r="D70" s="69" t="str">
        <f>IF(B70=1,"Mo",IF(B70=2,"Tue",IF(B70=3,"Wed",IF(B70=4,"Thu",IF(B70=5,"Fri",IF(B70=6,"Sat",IF(B70=7,"Sun","")))))))</f>
        <v>Sun</v>
      </c>
      <c r="E70" s="34">
        <f>IF(MONTH(E69+1)&gt;MONTH(E69),"",E69+1)</f>
        <v>44346</v>
      </c>
      <c r="F70" s="35"/>
      <c r="G70" s="36"/>
      <c r="H70" s="43"/>
      <c r="I70" s="36"/>
      <c r="J70" s="38"/>
      <c r="K70" s="90"/>
    </row>
    <row r="71" spans="1:11" ht="24" customHeight="1" x14ac:dyDescent="0.2">
      <c r="A71" s="31">
        <f t="shared" si="0"/>
        <v>1</v>
      </c>
      <c r="B71" s="8">
        <v>1</v>
      </c>
      <c r="C71" s="71"/>
      <c r="D71" s="69" t="str">
        <f t="shared" si="3"/>
        <v>Mo</v>
      </c>
      <c r="E71" s="34">
        <f>IF(MONTH(E70+1)&gt;MONTH(E70),"",E70+1)</f>
        <v>44347</v>
      </c>
      <c r="F71" s="63" t="s">
        <v>90</v>
      </c>
      <c r="G71" s="64">
        <v>9003</v>
      </c>
      <c r="H71" s="65" t="s">
        <v>91</v>
      </c>
      <c r="I71" s="109" t="s">
        <v>80</v>
      </c>
      <c r="J71" s="84">
        <v>8</v>
      </c>
      <c r="K71" s="101" t="s">
        <v>57</v>
      </c>
    </row>
    <row r="72" spans="1:11" ht="30" customHeight="1" x14ac:dyDescent="0.2"/>
    <row r="73" spans="1:11" ht="30" customHeight="1" x14ac:dyDescent="0.2"/>
    <row r="74" spans="1:11" ht="30" customHeight="1" x14ac:dyDescent="0.2"/>
    <row r="75" spans="1:11" ht="30" customHeight="1" x14ac:dyDescent="0.2"/>
    <row r="76" spans="1:11" ht="30" customHeight="1" x14ac:dyDescent="0.2"/>
    <row r="77" spans="1:11" ht="30" customHeight="1" x14ac:dyDescent="0.2"/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  <row r="212" ht="39" customHeight="1" x14ac:dyDescent="0.2"/>
  </sheetData>
  <mergeCells count="2">
    <mergeCell ref="D4:E4"/>
    <mergeCell ref="D1:K1"/>
  </mergeCells>
  <conditionalFormatting sqref="C11:C69 C71">
    <cfRule type="expression" dxfId="867" priority="181" stopIfTrue="1">
      <formula>IF($A11=1,B11,)</formula>
    </cfRule>
    <cfRule type="expression" dxfId="866" priority="182" stopIfTrue="1">
      <formula>IF($A11="",B11,)</formula>
    </cfRule>
  </conditionalFormatting>
  <conditionalFormatting sqref="E11">
    <cfRule type="expression" dxfId="865" priority="183" stopIfTrue="1">
      <formula>IF($A11="",B11,"")</formula>
    </cfRule>
  </conditionalFormatting>
  <conditionalFormatting sqref="E12:E69 E71">
    <cfRule type="expression" dxfId="864" priority="184" stopIfTrue="1">
      <formula>IF($A12&lt;&gt;1,B12,"")</formula>
    </cfRule>
  </conditionalFormatting>
  <conditionalFormatting sqref="D11:D69 D71">
    <cfRule type="expression" dxfId="863" priority="185" stopIfTrue="1">
      <formula>IF($A11="",B11,)</formula>
    </cfRule>
  </conditionalFormatting>
  <conditionalFormatting sqref="G11:G12 G51 G14 G23:G24 G29 G39:G40 G42 G45:G47 G53 G56:G58 G64">
    <cfRule type="expression" dxfId="862" priority="186" stopIfTrue="1">
      <formula>#REF!="Freelancer"</formula>
    </cfRule>
    <cfRule type="expression" dxfId="861" priority="187" stopIfTrue="1">
      <formula>#REF!="DTC Int. Staff"</formula>
    </cfRule>
  </conditionalFormatting>
  <conditionalFormatting sqref="G14 G53 G23:G24 G29 G39:G40 G42 G45:G47 G56:G58">
    <cfRule type="expression" dxfId="860" priority="179" stopIfTrue="1">
      <formula>$F$5="Freelancer"</formula>
    </cfRule>
    <cfRule type="expression" dxfId="859" priority="180" stopIfTrue="1">
      <formula>$F$5="DTC Int. Staff"</formula>
    </cfRule>
  </conditionalFormatting>
  <conditionalFormatting sqref="G12">
    <cfRule type="expression" dxfId="858" priority="177" stopIfTrue="1">
      <formula>#REF!="Freelancer"</formula>
    </cfRule>
    <cfRule type="expression" dxfId="857" priority="178" stopIfTrue="1">
      <formula>#REF!="DTC Int. Staff"</formula>
    </cfRule>
  </conditionalFormatting>
  <conditionalFormatting sqref="G12">
    <cfRule type="expression" dxfId="856" priority="175" stopIfTrue="1">
      <formula>$F$5="Freelancer"</formula>
    </cfRule>
    <cfRule type="expression" dxfId="855" priority="176" stopIfTrue="1">
      <formula>$F$5="DTC Int. Staff"</formula>
    </cfRule>
  </conditionalFormatting>
  <conditionalFormatting sqref="G13">
    <cfRule type="expression" dxfId="854" priority="173" stopIfTrue="1">
      <formula>#REF!="Freelancer"</formula>
    </cfRule>
    <cfRule type="expression" dxfId="853" priority="174" stopIfTrue="1">
      <formula>#REF!="DTC Int. Staff"</formula>
    </cfRule>
  </conditionalFormatting>
  <conditionalFormatting sqref="G13">
    <cfRule type="expression" dxfId="852" priority="171" stopIfTrue="1">
      <formula>$F$5="Freelancer"</formula>
    </cfRule>
    <cfRule type="expression" dxfId="851" priority="172" stopIfTrue="1">
      <formula>$F$5="DTC Int. Staff"</formula>
    </cfRule>
  </conditionalFormatting>
  <conditionalFormatting sqref="C70">
    <cfRule type="expression" dxfId="850" priority="165" stopIfTrue="1">
      <formula>IF($A70=1,B70,)</formula>
    </cfRule>
    <cfRule type="expression" dxfId="849" priority="166" stopIfTrue="1">
      <formula>IF($A70="",B70,)</formula>
    </cfRule>
  </conditionalFormatting>
  <conditionalFormatting sqref="D70">
    <cfRule type="expression" dxfId="848" priority="167" stopIfTrue="1">
      <formula>IF($A70="",B70,)</formula>
    </cfRule>
  </conditionalFormatting>
  <conditionalFormatting sqref="E70">
    <cfRule type="expression" dxfId="847" priority="164" stopIfTrue="1">
      <formula>IF($A70&lt;&gt;1,B70,"")</formula>
    </cfRule>
  </conditionalFormatting>
  <conditionalFormatting sqref="G49">
    <cfRule type="expression" dxfId="846" priority="159" stopIfTrue="1">
      <formula>#REF!="Freelancer"</formula>
    </cfRule>
    <cfRule type="expression" dxfId="845" priority="160" stopIfTrue="1">
      <formula>#REF!="DTC Int. Staff"</formula>
    </cfRule>
  </conditionalFormatting>
  <conditionalFormatting sqref="G49">
    <cfRule type="expression" dxfId="844" priority="157" stopIfTrue="1">
      <formula>$F$5="Freelancer"</formula>
    </cfRule>
    <cfRule type="expression" dxfId="843" priority="158" stopIfTrue="1">
      <formula>$F$5="DTC Int. Staff"</formula>
    </cfRule>
  </conditionalFormatting>
  <conditionalFormatting sqref="G15">
    <cfRule type="expression" dxfId="842" priority="155" stopIfTrue="1">
      <formula>#REF!="Freelancer"</formula>
    </cfRule>
    <cfRule type="expression" dxfId="841" priority="156" stopIfTrue="1">
      <formula>#REF!="DTC Int. Staff"</formula>
    </cfRule>
  </conditionalFormatting>
  <conditionalFormatting sqref="G15">
    <cfRule type="expression" dxfId="840" priority="153" stopIfTrue="1">
      <formula>$F$5="Freelancer"</formula>
    </cfRule>
    <cfRule type="expression" dxfId="839" priority="154" stopIfTrue="1">
      <formula>$F$5="DTC Int. Staff"</formula>
    </cfRule>
  </conditionalFormatting>
  <conditionalFormatting sqref="G16">
    <cfRule type="expression" dxfId="838" priority="151" stopIfTrue="1">
      <formula>#REF!="Freelancer"</formula>
    </cfRule>
    <cfRule type="expression" dxfId="837" priority="152" stopIfTrue="1">
      <formula>#REF!="DTC Int. Staff"</formula>
    </cfRule>
  </conditionalFormatting>
  <conditionalFormatting sqref="G16">
    <cfRule type="expression" dxfId="836" priority="149" stopIfTrue="1">
      <formula>$F$5="Freelancer"</formula>
    </cfRule>
    <cfRule type="expression" dxfId="835" priority="150" stopIfTrue="1">
      <formula>$F$5="DTC Int. Staff"</formula>
    </cfRule>
  </conditionalFormatting>
  <conditionalFormatting sqref="G17">
    <cfRule type="expression" dxfId="834" priority="147" stopIfTrue="1">
      <formula>#REF!="Freelancer"</formula>
    </cfRule>
    <cfRule type="expression" dxfId="833" priority="148" stopIfTrue="1">
      <formula>#REF!="DTC Int. Staff"</formula>
    </cfRule>
  </conditionalFormatting>
  <conditionalFormatting sqref="G17">
    <cfRule type="expression" dxfId="832" priority="145" stopIfTrue="1">
      <formula>$F$5="Freelancer"</formula>
    </cfRule>
    <cfRule type="expression" dxfId="831" priority="146" stopIfTrue="1">
      <formula>$F$5="DTC Int. Staff"</formula>
    </cfRule>
  </conditionalFormatting>
  <conditionalFormatting sqref="G18">
    <cfRule type="expression" dxfId="830" priority="141" stopIfTrue="1">
      <formula>$F$5="Freelancer"</formula>
    </cfRule>
    <cfRule type="expression" dxfId="829" priority="142" stopIfTrue="1">
      <formula>$F$5="DTC Int. Staff"</formula>
    </cfRule>
  </conditionalFormatting>
  <conditionalFormatting sqref="G18">
    <cfRule type="expression" dxfId="828" priority="143" stopIfTrue="1">
      <formula>#REF!="Freelancer"</formula>
    </cfRule>
    <cfRule type="expression" dxfId="827" priority="144" stopIfTrue="1">
      <formula>#REF!="DTC Int. Staff"</formula>
    </cfRule>
  </conditionalFormatting>
  <conditionalFormatting sqref="G19">
    <cfRule type="expression" dxfId="826" priority="139" stopIfTrue="1">
      <formula>#REF!="Freelancer"</formula>
    </cfRule>
    <cfRule type="expression" dxfId="825" priority="140" stopIfTrue="1">
      <formula>#REF!="DTC Int. Staff"</formula>
    </cfRule>
  </conditionalFormatting>
  <conditionalFormatting sqref="G19">
    <cfRule type="expression" dxfId="824" priority="137" stopIfTrue="1">
      <formula>$F$5="Freelancer"</formula>
    </cfRule>
    <cfRule type="expression" dxfId="823" priority="138" stopIfTrue="1">
      <formula>$F$5="DTC Int. Staff"</formula>
    </cfRule>
  </conditionalFormatting>
  <conditionalFormatting sqref="G20">
    <cfRule type="expression" dxfId="822" priority="135" stopIfTrue="1">
      <formula>#REF!="Freelancer"</formula>
    </cfRule>
    <cfRule type="expression" dxfId="821" priority="136" stopIfTrue="1">
      <formula>#REF!="DTC Int. Staff"</formula>
    </cfRule>
  </conditionalFormatting>
  <conditionalFormatting sqref="G20">
    <cfRule type="expression" dxfId="820" priority="133" stopIfTrue="1">
      <formula>$F$5="Freelancer"</formula>
    </cfRule>
    <cfRule type="expression" dxfId="819" priority="134" stopIfTrue="1">
      <formula>$F$5="DTC Int. Staff"</formula>
    </cfRule>
  </conditionalFormatting>
  <conditionalFormatting sqref="G21">
    <cfRule type="expression" dxfId="818" priority="131" stopIfTrue="1">
      <formula>#REF!="Freelancer"</formula>
    </cfRule>
    <cfRule type="expression" dxfId="817" priority="132" stopIfTrue="1">
      <formula>#REF!="DTC Int. Staff"</formula>
    </cfRule>
  </conditionalFormatting>
  <conditionalFormatting sqref="G21">
    <cfRule type="expression" dxfId="816" priority="129" stopIfTrue="1">
      <formula>$F$5="Freelancer"</formula>
    </cfRule>
    <cfRule type="expression" dxfId="815" priority="130" stopIfTrue="1">
      <formula>$F$5="DTC Int. Staff"</formula>
    </cfRule>
  </conditionalFormatting>
  <conditionalFormatting sqref="G22">
    <cfRule type="expression" dxfId="814" priority="127" stopIfTrue="1">
      <formula>#REF!="Freelancer"</formula>
    </cfRule>
    <cfRule type="expression" dxfId="813" priority="128" stopIfTrue="1">
      <formula>#REF!="DTC Int. Staff"</formula>
    </cfRule>
  </conditionalFormatting>
  <conditionalFormatting sqref="G22">
    <cfRule type="expression" dxfId="812" priority="125" stopIfTrue="1">
      <formula>$F$5="Freelancer"</formula>
    </cfRule>
    <cfRule type="expression" dxfId="811" priority="126" stopIfTrue="1">
      <formula>$F$5="DTC Int. Staff"</formula>
    </cfRule>
  </conditionalFormatting>
  <conditionalFormatting sqref="G25">
    <cfRule type="expression" dxfId="810" priority="121" stopIfTrue="1">
      <formula>$F$5="Freelancer"</formula>
    </cfRule>
    <cfRule type="expression" dxfId="809" priority="122" stopIfTrue="1">
      <formula>$F$5="DTC Int. Staff"</formula>
    </cfRule>
  </conditionalFormatting>
  <conditionalFormatting sqref="G25">
    <cfRule type="expression" dxfId="808" priority="123" stopIfTrue="1">
      <formula>#REF!="Freelancer"</formula>
    </cfRule>
    <cfRule type="expression" dxfId="807" priority="124" stopIfTrue="1">
      <formula>#REF!="DTC Int. Staff"</formula>
    </cfRule>
  </conditionalFormatting>
  <conditionalFormatting sqref="G26">
    <cfRule type="expression" dxfId="806" priority="119" stopIfTrue="1">
      <formula>#REF!="Freelancer"</formula>
    </cfRule>
    <cfRule type="expression" dxfId="805" priority="120" stopIfTrue="1">
      <formula>#REF!="DTC Int. Staff"</formula>
    </cfRule>
  </conditionalFormatting>
  <conditionalFormatting sqref="G26">
    <cfRule type="expression" dxfId="804" priority="117" stopIfTrue="1">
      <formula>$F$5="Freelancer"</formula>
    </cfRule>
    <cfRule type="expression" dxfId="803" priority="118" stopIfTrue="1">
      <formula>$F$5="DTC Int. Staff"</formula>
    </cfRule>
  </conditionalFormatting>
  <conditionalFormatting sqref="G27">
    <cfRule type="expression" dxfId="802" priority="113" stopIfTrue="1">
      <formula>$F$5="Freelancer"</formula>
    </cfRule>
    <cfRule type="expression" dxfId="801" priority="114" stopIfTrue="1">
      <formula>$F$5="DTC Int. Staff"</formula>
    </cfRule>
  </conditionalFormatting>
  <conditionalFormatting sqref="G27">
    <cfRule type="expression" dxfId="800" priority="115" stopIfTrue="1">
      <formula>#REF!="Freelancer"</formula>
    </cfRule>
    <cfRule type="expression" dxfId="799" priority="116" stopIfTrue="1">
      <formula>#REF!="DTC Int. Staff"</formula>
    </cfRule>
  </conditionalFormatting>
  <conditionalFormatting sqref="G28">
    <cfRule type="expression" dxfId="798" priority="111" stopIfTrue="1">
      <formula>#REF!="Freelancer"</formula>
    </cfRule>
    <cfRule type="expression" dxfId="797" priority="112" stopIfTrue="1">
      <formula>#REF!="DTC Int. Staff"</formula>
    </cfRule>
  </conditionalFormatting>
  <conditionalFormatting sqref="G28">
    <cfRule type="expression" dxfId="796" priority="109" stopIfTrue="1">
      <formula>$F$5="Freelancer"</formula>
    </cfRule>
    <cfRule type="expression" dxfId="795" priority="110" stopIfTrue="1">
      <formula>$F$5="DTC Int. Staff"</formula>
    </cfRule>
  </conditionalFormatting>
  <conditionalFormatting sqref="G30">
    <cfRule type="expression" dxfId="794" priority="105" stopIfTrue="1">
      <formula>$F$5="Freelancer"</formula>
    </cfRule>
    <cfRule type="expression" dxfId="793" priority="106" stopIfTrue="1">
      <formula>$F$5="DTC Int. Staff"</formula>
    </cfRule>
  </conditionalFormatting>
  <conditionalFormatting sqref="G30">
    <cfRule type="expression" dxfId="792" priority="107" stopIfTrue="1">
      <formula>#REF!="Freelancer"</formula>
    </cfRule>
    <cfRule type="expression" dxfId="791" priority="108" stopIfTrue="1">
      <formula>#REF!="DTC Int. Staff"</formula>
    </cfRule>
  </conditionalFormatting>
  <conditionalFormatting sqref="G31">
    <cfRule type="expression" dxfId="790" priority="103" stopIfTrue="1">
      <formula>#REF!="Freelancer"</formula>
    </cfRule>
    <cfRule type="expression" dxfId="789" priority="104" stopIfTrue="1">
      <formula>#REF!="DTC Int. Staff"</formula>
    </cfRule>
  </conditionalFormatting>
  <conditionalFormatting sqref="G31">
    <cfRule type="expression" dxfId="788" priority="101" stopIfTrue="1">
      <formula>$F$5="Freelancer"</formula>
    </cfRule>
    <cfRule type="expression" dxfId="787" priority="102" stopIfTrue="1">
      <formula>$F$5="DTC Int. Staff"</formula>
    </cfRule>
  </conditionalFormatting>
  <conditionalFormatting sqref="G32">
    <cfRule type="expression" dxfId="786" priority="99" stopIfTrue="1">
      <formula>#REF!="Freelancer"</formula>
    </cfRule>
    <cfRule type="expression" dxfId="785" priority="100" stopIfTrue="1">
      <formula>#REF!="DTC Int. Staff"</formula>
    </cfRule>
  </conditionalFormatting>
  <conditionalFormatting sqref="G32">
    <cfRule type="expression" dxfId="784" priority="97" stopIfTrue="1">
      <formula>$F$5="Freelancer"</formula>
    </cfRule>
    <cfRule type="expression" dxfId="783" priority="98" stopIfTrue="1">
      <formula>$F$5="DTC Int. Staff"</formula>
    </cfRule>
  </conditionalFormatting>
  <conditionalFormatting sqref="G33">
    <cfRule type="expression" dxfId="782" priority="95" stopIfTrue="1">
      <formula>#REF!="Freelancer"</formula>
    </cfRule>
    <cfRule type="expression" dxfId="781" priority="96" stopIfTrue="1">
      <formula>#REF!="DTC Int. Staff"</formula>
    </cfRule>
  </conditionalFormatting>
  <conditionalFormatting sqref="G33">
    <cfRule type="expression" dxfId="780" priority="93" stopIfTrue="1">
      <formula>$F$5="Freelancer"</formula>
    </cfRule>
    <cfRule type="expression" dxfId="779" priority="94" stopIfTrue="1">
      <formula>$F$5="DTC Int. Staff"</formula>
    </cfRule>
  </conditionalFormatting>
  <conditionalFormatting sqref="G34">
    <cfRule type="expression" dxfId="778" priority="91" stopIfTrue="1">
      <formula>#REF!="Freelancer"</formula>
    </cfRule>
    <cfRule type="expression" dxfId="777" priority="92" stopIfTrue="1">
      <formula>#REF!="DTC Int. Staff"</formula>
    </cfRule>
  </conditionalFormatting>
  <conditionalFormatting sqref="G34">
    <cfRule type="expression" dxfId="776" priority="89" stopIfTrue="1">
      <formula>$F$5="Freelancer"</formula>
    </cfRule>
    <cfRule type="expression" dxfId="775" priority="90" stopIfTrue="1">
      <formula>$F$5="DTC Int. Staff"</formula>
    </cfRule>
  </conditionalFormatting>
  <conditionalFormatting sqref="G35">
    <cfRule type="expression" dxfId="774" priority="87" stopIfTrue="1">
      <formula>#REF!="Freelancer"</formula>
    </cfRule>
    <cfRule type="expression" dxfId="773" priority="88" stopIfTrue="1">
      <formula>#REF!="DTC Int. Staff"</formula>
    </cfRule>
  </conditionalFormatting>
  <conditionalFormatting sqref="G35">
    <cfRule type="expression" dxfId="772" priority="85" stopIfTrue="1">
      <formula>$F$5="Freelancer"</formula>
    </cfRule>
    <cfRule type="expression" dxfId="771" priority="86" stopIfTrue="1">
      <formula>$F$5="DTC Int. Staff"</formula>
    </cfRule>
  </conditionalFormatting>
  <conditionalFormatting sqref="G36">
    <cfRule type="expression" dxfId="770" priority="83" stopIfTrue="1">
      <formula>#REF!="Freelancer"</formula>
    </cfRule>
    <cfRule type="expression" dxfId="769" priority="84" stopIfTrue="1">
      <formula>#REF!="DTC Int. Staff"</formula>
    </cfRule>
  </conditionalFormatting>
  <conditionalFormatting sqref="G36">
    <cfRule type="expression" dxfId="768" priority="81" stopIfTrue="1">
      <formula>$F$5="Freelancer"</formula>
    </cfRule>
    <cfRule type="expression" dxfId="767" priority="82" stopIfTrue="1">
      <formula>$F$5="DTC Int. Staff"</formula>
    </cfRule>
  </conditionalFormatting>
  <conditionalFormatting sqref="G37">
    <cfRule type="expression" dxfId="766" priority="79" stopIfTrue="1">
      <formula>#REF!="Freelancer"</formula>
    </cfRule>
    <cfRule type="expression" dxfId="765" priority="80" stopIfTrue="1">
      <formula>#REF!="DTC Int. Staff"</formula>
    </cfRule>
  </conditionalFormatting>
  <conditionalFormatting sqref="G37">
    <cfRule type="expression" dxfId="764" priority="77" stopIfTrue="1">
      <formula>$F$5="Freelancer"</formula>
    </cfRule>
    <cfRule type="expression" dxfId="763" priority="78" stopIfTrue="1">
      <formula>$F$5="DTC Int. Staff"</formula>
    </cfRule>
  </conditionalFormatting>
  <conditionalFormatting sqref="G38">
    <cfRule type="expression" dxfId="762" priority="75" stopIfTrue="1">
      <formula>#REF!="Freelancer"</formula>
    </cfRule>
    <cfRule type="expression" dxfId="761" priority="76" stopIfTrue="1">
      <formula>#REF!="DTC Int. Staff"</formula>
    </cfRule>
  </conditionalFormatting>
  <conditionalFormatting sqref="G38">
    <cfRule type="expression" dxfId="760" priority="73" stopIfTrue="1">
      <formula>$F$5="Freelancer"</formula>
    </cfRule>
    <cfRule type="expression" dxfId="759" priority="74" stopIfTrue="1">
      <formula>$F$5="DTC Int. Staff"</formula>
    </cfRule>
  </conditionalFormatting>
  <conditionalFormatting sqref="G41">
    <cfRule type="expression" dxfId="758" priority="71" stopIfTrue="1">
      <formula>#REF!="Freelancer"</formula>
    </cfRule>
    <cfRule type="expression" dxfId="757" priority="72" stopIfTrue="1">
      <formula>#REF!="DTC Int. Staff"</formula>
    </cfRule>
  </conditionalFormatting>
  <conditionalFormatting sqref="G41">
    <cfRule type="expression" dxfId="756" priority="69" stopIfTrue="1">
      <formula>$F$5="Freelancer"</formula>
    </cfRule>
    <cfRule type="expression" dxfId="755" priority="70" stopIfTrue="1">
      <formula>$F$5="DTC Int. Staff"</formula>
    </cfRule>
  </conditionalFormatting>
  <conditionalFormatting sqref="G43">
    <cfRule type="expression" dxfId="754" priority="65" stopIfTrue="1">
      <formula>$F$5="Freelancer"</formula>
    </cfRule>
    <cfRule type="expression" dxfId="753" priority="66" stopIfTrue="1">
      <formula>$F$5="DTC Int. Staff"</formula>
    </cfRule>
  </conditionalFormatting>
  <conditionalFormatting sqref="G43">
    <cfRule type="expression" dxfId="752" priority="67" stopIfTrue="1">
      <formula>#REF!="Freelancer"</formula>
    </cfRule>
    <cfRule type="expression" dxfId="751" priority="68" stopIfTrue="1">
      <formula>#REF!="DTC Int. Staff"</formula>
    </cfRule>
  </conditionalFormatting>
  <conditionalFormatting sqref="G44">
    <cfRule type="expression" dxfId="750" priority="63" stopIfTrue="1">
      <formula>#REF!="Freelancer"</formula>
    </cfRule>
    <cfRule type="expression" dxfId="749" priority="64" stopIfTrue="1">
      <formula>#REF!="DTC Int. Staff"</formula>
    </cfRule>
  </conditionalFormatting>
  <conditionalFormatting sqref="G44">
    <cfRule type="expression" dxfId="748" priority="61" stopIfTrue="1">
      <formula>$F$5="Freelancer"</formula>
    </cfRule>
    <cfRule type="expression" dxfId="747" priority="62" stopIfTrue="1">
      <formula>$F$5="DTC Int. Staff"</formula>
    </cfRule>
  </conditionalFormatting>
  <conditionalFormatting sqref="G48">
    <cfRule type="expression" dxfId="746" priority="59" stopIfTrue="1">
      <formula>#REF!="Freelancer"</formula>
    </cfRule>
    <cfRule type="expression" dxfId="745" priority="60" stopIfTrue="1">
      <formula>#REF!="DTC Int. Staff"</formula>
    </cfRule>
  </conditionalFormatting>
  <conditionalFormatting sqref="G48">
    <cfRule type="expression" dxfId="744" priority="57" stopIfTrue="1">
      <formula>$F$5="Freelancer"</formula>
    </cfRule>
    <cfRule type="expression" dxfId="743" priority="58" stopIfTrue="1">
      <formula>$F$5="DTC Int. Staff"</formula>
    </cfRule>
  </conditionalFormatting>
  <conditionalFormatting sqref="G50">
    <cfRule type="expression" dxfId="742" priority="55" stopIfTrue="1">
      <formula>#REF!="Freelancer"</formula>
    </cfRule>
    <cfRule type="expression" dxfId="741" priority="56" stopIfTrue="1">
      <formula>#REF!="DTC Int. Staff"</formula>
    </cfRule>
  </conditionalFormatting>
  <conditionalFormatting sqref="G50">
    <cfRule type="expression" dxfId="740" priority="53" stopIfTrue="1">
      <formula>$F$5="Freelancer"</formula>
    </cfRule>
    <cfRule type="expression" dxfId="739" priority="54" stopIfTrue="1">
      <formula>$F$5="DTC Int. Staff"</formula>
    </cfRule>
  </conditionalFormatting>
  <conditionalFormatting sqref="G52">
    <cfRule type="expression" dxfId="738" priority="49" stopIfTrue="1">
      <formula>$F$5="Freelancer"</formula>
    </cfRule>
    <cfRule type="expression" dxfId="737" priority="50" stopIfTrue="1">
      <formula>$F$5="DTC Int. Staff"</formula>
    </cfRule>
  </conditionalFormatting>
  <conditionalFormatting sqref="G52">
    <cfRule type="expression" dxfId="736" priority="51" stopIfTrue="1">
      <formula>#REF!="Freelancer"</formula>
    </cfRule>
    <cfRule type="expression" dxfId="735" priority="52" stopIfTrue="1">
      <formula>#REF!="DTC Int. Staff"</formula>
    </cfRule>
  </conditionalFormatting>
  <conditionalFormatting sqref="G54">
    <cfRule type="expression" dxfId="734" priority="47" stopIfTrue="1">
      <formula>#REF!="Freelancer"</formula>
    </cfRule>
    <cfRule type="expression" dxfId="733" priority="48" stopIfTrue="1">
      <formula>#REF!="DTC Int. Staff"</formula>
    </cfRule>
  </conditionalFormatting>
  <conditionalFormatting sqref="G54">
    <cfRule type="expression" dxfId="732" priority="45" stopIfTrue="1">
      <formula>$F$5="Freelancer"</formula>
    </cfRule>
    <cfRule type="expression" dxfId="731" priority="46" stopIfTrue="1">
      <formula>$F$5="DTC Int. Staff"</formula>
    </cfRule>
  </conditionalFormatting>
  <conditionalFormatting sqref="G55">
    <cfRule type="expression" dxfId="730" priority="41" stopIfTrue="1">
      <formula>$F$5="Freelancer"</formula>
    </cfRule>
    <cfRule type="expression" dxfId="729" priority="42" stopIfTrue="1">
      <formula>$F$5="DTC Int. Staff"</formula>
    </cfRule>
  </conditionalFormatting>
  <conditionalFormatting sqref="G55">
    <cfRule type="expression" dxfId="728" priority="43" stopIfTrue="1">
      <formula>#REF!="Freelancer"</formula>
    </cfRule>
    <cfRule type="expression" dxfId="727" priority="44" stopIfTrue="1">
      <formula>#REF!="DTC Int. Staff"</formula>
    </cfRule>
  </conditionalFormatting>
  <conditionalFormatting sqref="G59">
    <cfRule type="expression" dxfId="726" priority="39" stopIfTrue="1">
      <formula>#REF!="Freelancer"</formula>
    </cfRule>
    <cfRule type="expression" dxfId="725" priority="40" stopIfTrue="1">
      <formula>#REF!="DTC Int. Staff"</formula>
    </cfRule>
  </conditionalFormatting>
  <conditionalFormatting sqref="G59">
    <cfRule type="expression" dxfId="724" priority="37" stopIfTrue="1">
      <formula>$F$5="Freelancer"</formula>
    </cfRule>
    <cfRule type="expression" dxfId="723" priority="38" stopIfTrue="1">
      <formula>$F$5="DTC Int. Staff"</formula>
    </cfRule>
  </conditionalFormatting>
  <conditionalFormatting sqref="G60">
    <cfRule type="expression" dxfId="722" priority="33" stopIfTrue="1">
      <formula>$F$5="Freelancer"</formula>
    </cfRule>
    <cfRule type="expression" dxfId="721" priority="34" stopIfTrue="1">
      <formula>$F$5="DTC Int. Staff"</formula>
    </cfRule>
  </conditionalFormatting>
  <conditionalFormatting sqref="G60">
    <cfRule type="expression" dxfId="720" priority="35" stopIfTrue="1">
      <formula>#REF!="Freelancer"</formula>
    </cfRule>
    <cfRule type="expression" dxfId="719" priority="36" stopIfTrue="1">
      <formula>#REF!="DTC Int. Staff"</formula>
    </cfRule>
  </conditionalFormatting>
  <conditionalFormatting sqref="G61">
    <cfRule type="expression" dxfId="718" priority="31" stopIfTrue="1">
      <formula>#REF!="Freelancer"</formula>
    </cfRule>
    <cfRule type="expression" dxfId="717" priority="32" stopIfTrue="1">
      <formula>#REF!="DTC Int. Staff"</formula>
    </cfRule>
  </conditionalFormatting>
  <conditionalFormatting sqref="G61">
    <cfRule type="expression" dxfId="716" priority="29" stopIfTrue="1">
      <formula>$F$5="Freelancer"</formula>
    </cfRule>
    <cfRule type="expression" dxfId="715" priority="30" stopIfTrue="1">
      <formula>$F$5="DTC Int. Staff"</formula>
    </cfRule>
  </conditionalFormatting>
  <conditionalFormatting sqref="G62">
    <cfRule type="expression" dxfId="714" priority="27" stopIfTrue="1">
      <formula>#REF!="Freelancer"</formula>
    </cfRule>
    <cfRule type="expression" dxfId="713" priority="28" stopIfTrue="1">
      <formula>#REF!="DTC Int. Staff"</formula>
    </cfRule>
  </conditionalFormatting>
  <conditionalFormatting sqref="G62">
    <cfRule type="expression" dxfId="712" priority="25" stopIfTrue="1">
      <formula>$F$5="Freelancer"</formula>
    </cfRule>
    <cfRule type="expression" dxfId="711" priority="26" stopIfTrue="1">
      <formula>$F$5="DTC Int. Staff"</formula>
    </cfRule>
  </conditionalFormatting>
  <conditionalFormatting sqref="G63">
    <cfRule type="expression" dxfId="710" priority="23" stopIfTrue="1">
      <formula>#REF!="Freelancer"</formula>
    </cfRule>
    <cfRule type="expression" dxfId="709" priority="24" stopIfTrue="1">
      <formula>#REF!="DTC Int. Staff"</formula>
    </cfRule>
  </conditionalFormatting>
  <conditionalFormatting sqref="G63">
    <cfRule type="expression" dxfId="708" priority="21" stopIfTrue="1">
      <formula>$F$5="Freelancer"</formula>
    </cfRule>
    <cfRule type="expression" dxfId="707" priority="22" stopIfTrue="1">
      <formula>$F$5="DTC Int. Staff"</formula>
    </cfRule>
  </conditionalFormatting>
  <conditionalFormatting sqref="G65">
    <cfRule type="expression" dxfId="706" priority="19" stopIfTrue="1">
      <formula>#REF!="Freelancer"</formula>
    </cfRule>
    <cfRule type="expression" dxfId="705" priority="20" stopIfTrue="1">
      <formula>#REF!="DTC Int. Staff"</formula>
    </cfRule>
  </conditionalFormatting>
  <conditionalFormatting sqref="G65">
    <cfRule type="expression" dxfId="704" priority="17" stopIfTrue="1">
      <formula>$F$5="Freelancer"</formula>
    </cfRule>
    <cfRule type="expression" dxfId="703" priority="18" stopIfTrue="1">
      <formula>$F$5="DTC Int. Staff"</formula>
    </cfRule>
  </conditionalFormatting>
  <conditionalFormatting sqref="G66">
    <cfRule type="expression" dxfId="702" priority="15" stopIfTrue="1">
      <formula>#REF!="Freelancer"</formula>
    </cfRule>
    <cfRule type="expression" dxfId="701" priority="16" stopIfTrue="1">
      <formula>#REF!="DTC Int. Staff"</formula>
    </cfRule>
  </conditionalFormatting>
  <conditionalFormatting sqref="G66">
    <cfRule type="expression" dxfId="700" priority="13" stopIfTrue="1">
      <formula>$F$5="Freelancer"</formula>
    </cfRule>
    <cfRule type="expression" dxfId="699" priority="14" stopIfTrue="1">
      <formula>$F$5="DTC Int. Staff"</formula>
    </cfRule>
  </conditionalFormatting>
  <conditionalFormatting sqref="G68">
    <cfRule type="expression" dxfId="698" priority="5" stopIfTrue="1">
      <formula>$F$5="Freelancer"</formula>
    </cfRule>
    <cfRule type="expression" dxfId="697" priority="6" stopIfTrue="1">
      <formula>$F$5="DTC Int. Staff"</formula>
    </cfRule>
  </conditionalFormatting>
  <conditionalFormatting sqref="G67">
    <cfRule type="expression" dxfId="696" priority="11" stopIfTrue="1">
      <formula>#REF!="Freelancer"</formula>
    </cfRule>
    <cfRule type="expression" dxfId="695" priority="12" stopIfTrue="1">
      <formula>#REF!="DTC Int. Staff"</formula>
    </cfRule>
  </conditionalFormatting>
  <conditionalFormatting sqref="G67">
    <cfRule type="expression" dxfId="694" priority="9" stopIfTrue="1">
      <formula>$F$5="Freelancer"</formula>
    </cfRule>
    <cfRule type="expression" dxfId="693" priority="10" stopIfTrue="1">
      <formula>$F$5="DTC Int. Staff"</formula>
    </cfRule>
  </conditionalFormatting>
  <conditionalFormatting sqref="G68">
    <cfRule type="expression" dxfId="692" priority="7" stopIfTrue="1">
      <formula>#REF!="Freelancer"</formula>
    </cfRule>
    <cfRule type="expression" dxfId="691" priority="8" stopIfTrue="1">
      <formula>#REF!="DTC Int. Staff"</formula>
    </cfRule>
  </conditionalFormatting>
  <conditionalFormatting sqref="G71">
    <cfRule type="expression" dxfId="690" priority="3" stopIfTrue="1">
      <formula>#REF!="Freelancer"</formula>
    </cfRule>
    <cfRule type="expression" dxfId="689" priority="4" stopIfTrue="1">
      <formula>#REF!="DTC Int. Staff"</formula>
    </cfRule>
  </conditionalFormatting>
  <conditionalFormatting sqref="G71">
    <cfRule type="expression" dxfId="688" priority="1" stopIfTrue="1">
      <formula>$F$5="Freelancer"</formula>
    </cfRule>
    <cfRule type="expression" dxfId="68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31"/>
  <sheetViews>
    <sheetView showGridLines="0" topLeftCell="D37" zoomScale="90" zoomScaleNormal="90" workbookViewId="0">
      <selection activeCell="F45" sqref="F45:K4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184" t="s">
        <v>5</v>
      </c>
      <c r="E1" s="185"/>
      <c r="F1" s="185"/>
      <c r="G1" s="185"/>
      <c r="H1" s="185"/>
      <c r="I1" s="185"/>
      <c r="J1" s="185"/>
      <c r="K1" s="18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182" t="s">
        <v>8</v>
      </c>
      <c r="E4" s="183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SUM(J10:J97)</f>
        <v>178</v>
      </c>
      <c r="J8" s="25">
        <f>I8/8</f>
        <v>22.25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A10" s="117"/>
      <c r="B10" s="118">
        <f>MONTH(E11)</f>
        <v>6</v>
      </c>
      <c r="C10" s="67"/>
      <c r="D10" s="28">
        <v>44348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120">
        <f t="shared" ref="A11:A84" si="0">IF(OR(C11="f",C11="u",C11="F",C11="U"),"",IF(OR(B11=1,B11=2,B11=3,B11=4,B11=5),1,""))</f>
        <v>1</v>
      </c>
      <c r="B11" s="23">
        <f t="shared" ref="B11:B78" si="1">WEEKDAY(E11,2)</f>
        <v>2</v>
      </c>
      <c r="C11" s="68"/>
      <c r="D11" s="69" t="str">
        <f>IF(B11=1,"Mo",IF(B11=2,"Tue",IF(B11=3,"Wed",IF(B11=4,"Thu",IF(B11=5,"Fri",IF(B11=6,"Sat",IF(B11=7,"Sun","")))))))</f>
        <v>Tue</v>
      </c>
      <c r="E11" s="34">
        <f>+D10</f>
        <v>44348</v>
      </c>
      <c r="F11" s="63" t="s">
        <v>152</v>
      </c>
      <c r="G11" s="64">
        <v>9003</v>
      </c>
      <c r="H11" s="65" t="s">
        <v>151</v>
      </c>
      <c r="I11" s="109" t="s">
        <v>80</v>
      </c>
      <c r="J11" s="84">
        <v>2</v>
      </c>
      <c r="K11" s="101" t="s">
        <v>57</v>
      </c>
    </row>
    <row r="12" spans="1:11" ht="22.5" customHeight="1" x14ac:dyDescent="0.2">
      <c r="A12" s="120"/>
      <c r="B12" s="23"/>
      <c r="C12" s="70"/>
      <c r="D12" s="69" t="str">
        <f>D11</f>
        <v>Tue</v>
      </c>
      <c r="E12" s="34">
        <f>E11</f>
        <v>44348</v>
      </c>
      <c r="F12" s="63" t="s">
        <v>108</v>
      </c>
      <c r="G12" s="36">
        <v>9003</v>
      </c>
      <c r="H12" s="43" t="s">
        <v>107</v>
      </c>
      <c r="I12" s="109" t="s">
        <v>80</v>
      </c>
      <c r="J12" s="84">
        <v>2</v>
      </c>
      <c r="K12" s="101" t="s">
        <v>57</v>
      </c>
    </row>
    <row r="13" spans="1:11" ht="22.5" customHeight="1" x14ac:dyDescent="0.2">
      <c r="A13" s="120"/>
      <c r="B13" s="23"/>
      <c r="C13" s="70"/>
      <c r="D13" s="69" t="str">
        <f t="shared" ref="D13:E15" si="2">D12</f>
        <v>Tue</v>
      </c>
      <c r="E13" s="34">
        <f t="shared" si="2"/>
        <v>44348</v>
      </c>
      <c r="F13" s="63" t="s">
        <v>135</v>
      </c>
      <c r="G13" s="36">
        <v>9003</v>
      </c>
      <c r="H13" s="43" t="s">
        <v>134</v>
      </c>
      <c r="I13" s="109" t="s">
        <v>80</v>
      </c>
      <c r="J13" s="84">
        <v>2</v>
      </c>
      <c r="K13" s="101" t="s">
        <v>57</v>
      </c>
    </row>
    <row r="14" spans="1:11" ht="22.5" customHeight="1" x14ac:dyDescent="0.2">
      <c r="A14" s="120"/>
      <c r="B14" s="23"/>
      <c r="C14" s="70"/>
      <c r="D14" s="69" t="str">
        <f t="shared" si="2"/>
        <v>Tue</v>
      </c>
      <c r="E14" s="34">
        <f t="shared" si="2"/>
        <v>44348</v>
      </c>
      <c r="F14" s="63" t="s">
        <v>160</v>
      </c>
      <c r="G14" s="64">
        <v>9003</v>
      </c>
      <c r="H14" s="65" t="s">
        <v>159</v>
      </c>
      <c r="I14" s="109" t="s">
        <v>80</v>
      </c>
      <c r="J14" s="84">
        <v>2</v>
      </c>
      <c r="K14" s="101" t="s">
        <v>57</v>
      </c>
    </row>
    <row r="15" spans="1:11" ht="22.5" customHeight="1" x14ac:dyDescent="0.2">
      <c r="A15" s="120"/>
      <c r="B15" s="23"/>
      <c r="C15" s="70"/>
      <c r="D15" s="69" t="str">
        <f t="shared" si="2"/>
        <v>Tue</v>
      </c>
      <c r="E15" s="34">
        <f t="shared" si="2"/>
        <v>44348</v>
      </c>
      <c r="F15" s="63" t="s">
        <v>150</v>
      </c>
      <c r="G15" s="64">
        <v>9003</v>
      </c>
      <c r="H15" s="65" t="s">
        <v>149</v>
      </c>
      <c r="I15" s="109" t="s">
        <v>80</v>
      </c>
      <c r="J15" s="84">
        <v>2</v>
      </c>
      <c r="K15" s="101" t="s">
        <v>57</v>
      </c>
    </row>
    <row r="16" spans="1:11" ht="22.5" customHeight="1" x14ac:dyDescent="0.2">
      <c r="A16" s="120">
        <f t="shared" si="0"/>
        <v>1</v>
      </c>
      <c r="B16" s="23">
        <f t="shared" si="1"/>
        <v>3</v>
      </c>
      <c r="C16" s="71"/>
      <c r="D16" s="73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82</v>
      </c>
      <c r="G16" s="47">
        <v>9003</v>
      </c>
      <c r="H16" s="48" t="s">
        <v>81</v>
      </c>
      <c r="I16" s="98" t="s">
        <v>80</v>
      </c>
      <c r="J16" s="49">
        <v>2</v>
      </c>
      <c r="K16" s="103" t="s">
        <v>51</v>
      </c>
    </row>
    <row r="17" spans="1:11" ht="22.5" customHeight="1" x14ac:dyDescent="0.2">
      <c r="A17" s="120"/>
      <c r="B17" s="23"/>
      <c r="C17" s="71"/>
      <c r="D17" s="73" t="str">
        <f>D16</f>
        <v>Wed</v>
      </c>
      <c r="E17" s="45">
        <f>E16</f>
        <v>44349</v>
      </c>
      <c r="F17" s="46" t="s">
        <v>167</v>
      </c>
      <c r="G17" s="47">
        <v>9003</v>
      </c>
      <c r="H17" s="48" t="s">
        <v>166</v>
      </c>
      <c r="I17" s="98" t="s">
        <v>80</v>
      </c>
      <c r="J17" s="49">
        <v>2</v>
      </c>
      <c r="K17" s="103" t="s">
        <v>57</v>
      </c>
    </row>
    <row r="18" spans="1:11" ht="22.5" customHeight="1" x14ac:dyDescent="0.2">
      <c r="A18" s="120"/>
      <c r="B18" s="23"/>
      <c r="C18" s="71"/>
      <c r="D18" s="73" t="str">
        <f t="shared" ref="D18:D19" si="3">D17</f>
        <v>Wed</v>
      </c>
      <c r="E18" s="45">
        <f t="shared" ref="E18:E19" si="4">E17</f>
        <v>44349</v>
      </c>
      <c r="F18" s="46"/>
      <c r="G18" s="47">
        <v>9004</v>
      </c>
      <c r="H18" s="48" t="s">
        <v>161</v>
      </c>
      <c r="I18" s="98" t="s">
        <v>80</v>
      </c>
      <c r="J18" s="49">
        <v>1</v>
      </c>
      <c r="K18" s="103" t="s">
        <v>60</v>
      </c>
    </row>
    <row r="19" spans="1:11" ht="22.5" customHeight="1" x14ac:dyDescent="0.2">
      <c r="A19" s="120"/>
      <c r="B19" s="23"/>
      <c r="C19" s="71"/>
      <c r="D19" s="73" t="str">
        <f t="shared" si="3"/>
        <v>Wed</v>
      </c>
      <c r="E19" s="45">
        <f t="shared" si="4"/>
        <v>44349</v>
      </c>
      <c r="F19" s="46" t="s">
        <v>108</v>
      </c>
      <c r="G19" s="47">
        <v>9003</v>
      </c>
      <c r="H19" s="48" t="s">
        <v>107</v>
      </c>
      <c r="I19" s="98" t="s">
        <v>80</v>
      </c>
      <c r="J19" s="49">
        <v>3</v>
      </c>
      <c r="K19" s="103" t="s">
        <v>57</v>
      </c>
    </row>
    <row r="20" spans="1:11" ht="22.5" customHeight="1" x14ac:dyDescent="0.2">
      <c r="A20" s="120">
        <f t="shared" si="0"/>
        <v>1</v>
      </c>
      <c r="B20" s="23">
        <f t="shared" si="1"/>
        <v>4</v>
      </c>
      <c r="C20" s="71"/>
      <c r="D20" s="69" t="str">
        <f>IF(B20=1,"Mo",IF(B20=2,"Tue",IF(B20=3,"Wed",IF(B20=4,"Thu",IF(B20=5,"Fri",IF(B20=6,"Sat",IF(B20=7,"Sun","")))))))</f>
        <v>Thu</v>
      </c>
      <c r="E20" s="34">
        <f>+E16+1</f>
        <v>44350</v>
      </c>
      <c r="F20" s="35"/>
      <c r="G20" s="36"/>
      <c r="H20" s="43" t="s">
        <v>129</v>
      </c>
      <c r="I20" s="36"/>
      <c r="J20" s="38"/>
      <c r="K20" s="85"/>
    </row>
    <row r="21" spans="1:11" ht="22.5" customHeight="1" x14ac:dyDescent="0.2">
      <c r="A21" s="120">
        <f t="shared" si="0"/>
        <v>1</v>
      </c>
      <c r="B21" s="23">
        <f t="shared" si="1"/>
        <v>5</v>
      </c>
      <c r="C21" s="71"/>
      <c r="D21" s="73" t="str">
        <f t="shared" ref="D21:D78" si="5">IF(B21=1,"Mo",IF(B21=2,"Tue",IF(B21=3,"Wed",IF(B21=4,"Thu",IF(B21=5,"Fri",IF(B21=6,"Sat",IF(B21=7,"Sun","")))))))</f>
        <v>Fri</v>
      </c>
      <c r="E21" s="45">
        <f>+E20+1</f>
        <v>44351</v>
      </c>
      <c r="F21" s="46" t="s">
        <v>152</v>
      </c>
      <c r="G21" s="47">
        <v>9003</v>
      </c>
      <c r="H21" s="48" t="s">
        <v>151</v>
      </c>
      <c r="I21" s="98" t="s">
        <v>80</v>
      </c>
      <c r="J21" s="49">
        <v>2</v>
      </c>
      <c r="K21" s="103" t="s">
        <v>57</v>
      </c>
    </row>
    <row r="22" spans="1:11" ht="22.5" customHeight="1" x14ac:dyDescent="0.2">
      <c r="A22" s="120"/>
      <c r="B22" s="23"/>
      <c r="C22" s="71"/>
      <c r="D22" s="73" t="str">
        <f>D21</f>
        <v>Fri</v>
      </c>
      <c r="E22" s="45">
        <f>E21</f>
        <v>44351</v>
      </c>
      <c r="F22" s="46" t="s">
        <v>108</v>
      </c>
      <c r="G22" s="47">
        <v>9003</v>
      </c>
      <c r="H22" s="48" t="s">
        <v>107</v>
      </c>
      <c r="I22" s="98" t="s">
        <v>80</v>
      </c>
      <c r="J22" s="49">
        <v>4</v>
      </c>
      <c r="K22" s="103" t="s">
        <v>57</v>
      </c>
    </row>
    <row r="23" spans="1:11" ht="22.5" customHeight="1" x14ac:dyDescent="0.2">
      <c r="A23" s="120"/>
      <c r="B23" s="23"/>
      <c r="C23" s="71"/>
      <c r="D23" s="73" t="str">
        <f t="shared" ref="D23:E23" si="6">D22</f>
        <v>Fri</v>
      </c>
      <c r="E23" s="45">
        <f t="shared" si="6"/>
        <v>44351</v>
      </c>
      <c r="F23" s="46"/>
      <c r="G23" s="47">
        <v>9004</v>
      </c>
      <c r="H23" s="48" t="s">
        <v>101</v>
      </c>
      <c r="I23" s="98" t="s">
        <v>80</v>
      </c>
      <c r="J23" s="49">
        <v>2</v>
      </c>
      <c r="K23" s="103" t="s">
        <v>57</v>
      </c>
    </row>
    <row r="24" spans="1:11" ht="22.5" customHeight="1" x14ac:dyDescent="0.2">
      <c r="A24" s="120" t="str">
        <f t="shared" si="0"/>
        <v/>
      </c>
      <c r="B24" s="23">
        <f t="shared" si="1"/>
        <v>6</v>
      </c>
      <c r="C24" s="71"/>
      <c r="D24" s="73" t="str">
        <f t="shared" si="5"/>
        <v>Sat</v>
      </c>
      <c r="E24" s="45">
        <f>+E21+1</f>
        <v>44352</v>
      </c>
      <c r="F24" s="46"/>
      <c r="G24" s="47"/>
      <c r="H24" s="48"/>
      <c r="I24" s="47"/>
      <c r="J24" s="49"/>
      <c r="K24" s="88"/>
    </row>
    <row r="25" spans="1:11" ht="22.5" customHeight="1" x14ac:dyDescent="0.2">
      <c r="A25" s="120" t="str">
        <f t="shared" si="0"/>
        <v/>
      </c>
      <c r="B25" s="23">
        <f t="shared" si="1"/>
        <v>7</v>
      </c>
      <c r="C25" s="71"/>
      <c r="D25" s="69" t="str">
        <f t="shared" si="5"/>
        <v>Sun</v>
      </c>
      <c r="E25" s="34">
        <f>+E24+1</f>
        <v>44353</v>
      </c>
      <c r="F25" s="35"/>
      <c r="G25" s="36"/>
      <c r="H25" s="129"/>
      <c r="I25" s="36"/>
      <c r="J25" s="38"/>
      <c r="K25" s="85"/>
    </row>
    <row r="26" spans="1:11" ht="22.5" customHeight="1" x14ac:dyDescent="0.2">
      <c r="A26" s="120">
        <f t="shared" si="0"/>
        <v>1</v>
      </c>
      <c r="B26" s="23">
        <f t="shared" si="1"/>
        <v>1</v>
      </c>
      <c r="C26" s="71"/>
      <c r="D26" s="73" t="str">
        <f t="shared" si="5"/>
        <v>Mo</v>
      </c>
      <c r="E26" s="45">
        <f>+E25+1</f>
        <v>44354</v>
      </c>
      <c r="F26" s="46"/>
      <c r="G26" s="47">
        <v>9004</v>
      </c>
      <c r="H26" s="48" t="s">
        <v>168</v>
      </c>
      <c r="I26" s="98" t="s">
        <v>80</v>
      </c>
      <c r="J26" s="49">
        <v>2</v>
      </c>
      <c r="K26" s="103" t="s">
        <v>60</v>
      </c>
    </row>
    <row r="27" spans="1:11" ht="22.5" customHeight="1" x14ac:dyDescent="0.2">
      <c r="A27" s="120"/>
      <c r="B27" s="23"/>
      <c r="C27" s="71"/>
      <c r="D27" s="73" t="str">
        <f>D26</f>
        <v>Mo</v>
      </c>
      <c r="E27" s="45">
        <f>E26</f>
        <v>44354</v>
      </c>
      <c r="F27" s="46"/>
      <c r="G27" s="47">
        <v>9004</v>
      </c>
      <c r="H27" s="48" t="s">
        <v>161</v>
      </c>
      <c r="I27" s="98" t="s">
        <v>80</v>
      </c>
      <c r="J27" s="49">
        <v>2</v>
      </c>
      <c r="K27" s="103" t="s">
        <v>60</v>
      </c>
    </row>
    <row r="28" spans="1:11" ht="22.5" customHeight="1" x14ac:dyDescent="0.2">
      <c r="A28" s="120"/>
      <c r="B28" s="23"/>
      <c r="C28" s="71"/>
      <c r="D28" s="73" t="str">
        <f t="shared" ref="D28:E29" si="7">D27</f>
        <v>Mo</v>
      </c>
      <c r="E28" s="45">
        <f t="shared" si="7"/>
        <v>44354</v>
      </c>
      <c r="F28" s="46" t="s">
        <v>108</v>
      </c>
      <c r="G28" s="47">
        <v>9003</v>
      </c>
      <c r="H28" s="48" t="s">
        <v>107</v>
      </c>
      <c r="I28" s="98" t="s">
        <v>80</v>
      </c>
      <c r="J28" s="49">
        <v>3</v>
      </c>
      <c r="K28" s="103" t="s">
        <v>57</v>
      </c>
    </row>
    <row r="29" spans="1:11" ht="22.5" customHeight="1" x14ac:dyDescent="0.2">
      <c r="A29" s="120"/>
      <c r="B29" s="23"/>
      <c r="C29" s="71"/>
      <c r="D29" s="73" t="str">
        <f t="shared" si="7"/>
        <v>Mo</v>
      </c>
      <c r="E29" s="45">
        <f t="shared" si="7"/>
        <v>44354</v>
      </c>
      <c r="F29" s="46"/>
      <c r="G29" s="47">
        <v>9004</v>
      </c>
      <c r="H29" s="48" t="s">
        <v>101</v>
      </c>
      <c r="I29" s="98" t="s">
        <v>80</v>
      </c>
      <c r="J29" s="49">
        <v>2</v>
      </c>
      <c r="K29" s="103" t="s">
        <v>57</v>
      </c>
    </row>
    <row r="30" spans="1:11" ht="22.5" customHeight="1" x14ac:dyDescent="0.2">
      <c r="A30" s="120">
        <f t="shared" si="0"/>
        <v>1</v>
      </c>
      <c r="B30" s="23">
        <f t="shared" si="1"/>
        <v>2</v>
      </c>
      <c r="C30" s="71"/>
      <c r="D30" s="69" t="str">
        <f>IF(B30=1,"Mo",IF(B30=2,"Tue",IF(B30=3,"Wed",IF(B30=4,"Thu",IF(B30=5,"Fri",IF(B30=6,"Sat",IF(B30=7,"Sun","")))))))</f>
        <v>Tue</v>
      </c>
      <c r="E30" s="34">
        <f>+E26+1</f>
        <v>44355</v>
      </c>
      <c r="F30" s="35" t="s">
        <v>78</v>
      </c>
      <c r="G30" s="36">
        <v>9004</v>
      </c>
      <c r="H30" s="43" t="s">
        <v>169</v>
      </c>
      <c r="I30" s="36" t="s">
        <v>80</v>
      </c>
      <c r="J30" s="38">
        <v>2</v>
      </c>
      <c r="K30" s="131" t="s">
        <v>57</v>
      </c>
    </row>
    <row r="31" spans="1:11" ht="22.5" customHeight="1" x14ac:dyDescent="0.2">
      <c r="A31" s="120"/>
      <c r="B31" s="23"/>
      <c r="C31" s="71"/>
      <c r="D31" s="69" t="str">
        <f t="shared" ref="D31:E32" si="8">D30</f>
        <v>Tue</v>
      </c>
      <c r="E31" s="34">
        <f t="shared" si="8"/>
        <v>44355</v>
      </c>
      <c r="F31" s="63" t="s">
        <v>152</v>
      </c>
      <c r="G31" s="64">
        <v>9003</v>
      </c>
      <c r="H31" s="65" t="s">
        <v>151</v>
      </c>
      <c r="I31" s="109" t="s">
        <v>80</v>
      </c>
      <c r="J31" s="84">
        <v>2</v>
      </c>
      <c r="K31" s="101" t="s">
        <v>57</v>
      </c>
    </row>
    <row r="32" spans="1:11" ht="22.5" customHeight="1" x14ac:dyDescent="0.2">
      <c r="A32" s="120"/>
      <c r="B32" s="23"/>
      <c r="C32" s="71"/>
      <c r="D32" s="69" t="str">
        <f t="shared" si="8"/>
        <v>Tue</v>
      </c>
      <c r="E32" s="34">
        <f t="shared" si="8"/>
        <v>44355</v>
      </c>
      <c r="F32" s="35"/>
      <c r="G32" s="64">
        <v>9004</v>
      </c>
      <c r="H32" s="65" t="s">
        <v>101</v>
      </c>
      <c r="I32" s="109" t="s">
        <v>80</v>
      </c>
      <c r="J32" s="84">
        <v>4</v>
      </c>
      <c r="K32" s="101" t="s">
        <v>57</v>
      </c>
    </row>
    <row r="33" spans="1:11" ht="22.5" customHeight="1" x14ac:dyDescent="0.2">
      <c r="A33" s="120">
        <f t="shared" si="0"/>
        <v>1</v>
      </c>
      <c r="B33" s="23">
        <f t="shared" si="1"/>
        <v>3</v>
      </c>
      <c r="C33" s="71"/>
      <c r="D33" s="73" t="str">
        <f>IF(B33=1,"Mo",IF(B33=2,"Tue",IF(B33=3,"Wed",IF(B33=4,"Thu",IF(B33=5,"Fri",IF(B33=6,"Sat",IF(B33=7,"Sun","")))))))</f>
        <v>Wed</v>
      </c>
      <c r="E33" s="45">
        <f>+E30+1</f>
        <v>44356</v>
      </c>
      <c r="F33" s="46" t="s">
        <v>135</v>
      </c>
      <c r="G33" s="47">
        <v>9003</v>
      </c>
      <c r="H33" s="48" t="s">
        <v>134</v>
      </c>
      <c r="I33" s="98" t="s">
        <v>80</v>
      </c>
      <c r="J33" s="49">
        <v>3</v>
      </c>
      <c r="K33" s="103" t="s">
        <v>57</v>
      </c>
    </row>
    <row r="34" spans="1:11" ht="22.5" customHeight="1" x14ac:dyDescent="0.2">
      <c r="A34" s="120"/>
      <c r="B34" s="23"/>
      <c r="C34" s="71"/>
      <c r="D34" s="73" t="str">
        <f>D33</f>
        <v>Wed</v>
      </c>
      <c r="E34" s="45">
        <f>E33</f>
        <v>44356</v>
      </c>
      <c r="F34" s="46" t="s">
        <v>165</v>
      </c>
      <c r="G34" s="47">
        <v>9003</v>
      </c>
      <c r="H34" s="48" t="s">
        <v>164</v>
      </c>
      <c r="I34" s="98" t="s">
        <v>80</v>
      </c>
      <c r="J34" s="49">
        <v>3</v>
      </c>
      <c r="K34" s="103" t="s">
        <v>57</v>
      </c>
    </row>
    <row r="35" spans="1:11" ht="22.5" customHeight="1" x14ac:dyDescent="0.2">
      <c r="A35" s="120"/>
      <c r="B35" s="23"/>
      <c r="C35" s="71"/>
      <c r="D35" s="73" t="str">
        <f t="shared" ref="D35" si="9">D34</f>
        <v>Wed</v>
      </c>
      <c r="E35" s="45">
        <f t="shared" ref="E35" si="10">E34</f>
        <v>44356</v>
      </c>
      <c r="F35" s="46" t="s">
        <v>167</v>
      </c>
      <c r="G35" s="47">
        <v>9003</v>
      </c>
      <c r="H35" s="48" t="s">
        <v>166</v>
      </c>
      <c r="I35" s="98" t="s">
        <v>80</v>
      </c>
      <c r="J35" s="49">
        <v>2</v>
      </c>
      <c r="K35" s="103" t="s">
        <v>57</v>
      </c>
    </row>
    <row r="36" spans="1:11" ht="22.5" customHeight="1" x14ac:dyDescent="0.2">
      <c r="A36" s="120">
        <f t="shared" si="0"/>
        <v>1</v>
      </c>
      <c r="B36" s="23">
        <f t="shared" si="1"/>
        <v>4</v>
      </c>
      <c r="C36" s="71"/>
      <c r="D36" s="69" t="str">
        <f>IF(B36=1,"Mo",IF(B36=2,"Tue",IF(B36=3,"Wed",IF(B36=4,"Thu",IF(B36=5,"Fri",IF(B36=6,"Sat",IF(B36=7,"Sun","")))))))</f>
        <v>Thu</v>
      </c>
      <c r="E36" s="34">
        <f>+E33+1</f>
        <v>44357</v>
      </c>
      <c r="F36" s="35"/>
      <c r="G36" s="64">
        <v>9004</v>
      </c>
      <c r="H36" s="65" t="s">
        <v>101</v>
      </c>
      <c r="I36" s="109" t="s">
        <v>80</v>
      </c>
      <c r="J36" s="84">
        <v>4</v>
      </c>
      <c r="K36" s="101" t="s">
        <v>57</v>
      </c>
    </row>
    <row r="37" spans="1:11" ht="22.5" customHeight="1" x14ac:dyDescent="0.2">
      <c r="A37" s="120"/>
      <c r="B37" s="23"/>
      <c r="C37" s="71"/>
      <c r="D37" s="69" t="str">
        <f>D36</f>
        <v>Thu</v>
      </c>
      <c r="E37" s="34">
        <f>E36</f>
        <v>44357</v>
      </c>
      <c r="F37" s="63" t="s">
        <v>165</v>
      </c>
      <c r="G37" s="64">
        <v>9003</v>
      </c>
      <c r="H37" s="65" t="s">
        <v>164</v>
      </c>
      <c r="I37" s="109" t="s">
        <v>80</v>
      </c>
      <c r="J37" s="84">
        <v>5</v>
      </c>
      <c r="K37" s="101" t="s">
        <v>57</v>
      </c>
    </row>
    <row r="38" spans="1:11" ht="22.5" customHeight="1" x14ac:dyDescent="0.2">
      <c r="A38" s="120">
        <f t="shared" si="0"/>
        <v>1</v>
      </c>
      <c r="B38" s="23">
        <f t="shared" si="1"/>
        <v>5</v>
      </c>
      <c r="C38" s="71"/>
      <c r="D38" s="73" t="str">
        <f t="shared" si="5"/>
        <v>Fri</v>
      </c>
      <c r="E38" s="45">
        <f>+E36+1</f>
        <v>44358</v>
      </c>
      <c r="F38" s="46" t="s">
        <v>90</v>
      </c>
      <c r="G38" s="47">
        <v>9003</v>
      </c>
      <c r="H38" s="48" t="s">
        <v>91</v>
      </c>
      <c r="I38" s="98" t="s">
        <v>80</v>
      </c>
      <c r="J38" s="49">
        <v>8</v>
      </c>
      <c r="K38" s="103" t="s">
        <v>57</v>
      </c>
    </row>
    <row r="39" spans="1:11" ht="22.5" customHeight="1" x14ac:dyDescent="0.2">
      <c r="A39" s="120" t="str">
        <f t="shared" si="0"/>
        <v/>
      </c>
      <c r="B39" s="23">
        <f t="shared" si="1"/>
        <v>6</v>
      </c>
      <c r="C39" s="71"/>
      <c r="D39" s="73" t="str">
        <f t="shared" si="5"/>
        <v>Sat</v>
      </c>
      <c r="E39" s="45">
        <f>+E38+1</f>
        <v>44359</v>
      </c>
      <c r="F39" s="63"/>
      <c r="G39" s="64"/>
      <c r="H39" s="130"/>
      <c r="I39" s="64"/>
      <c r="J39" s="84"/>
      <c r="K39" s="85"/>
    </row>
    <row r="40" spans="1:11" ht="22.5" customHeight="1" x14ac:dyDescent="0.2">
      <c r="A40" s="120" t="str">
        <f t="shared" si="0"/>
        <v/>
      </c>
      <c r="B40" s="23">
        <f t="shared" si="1"/>
        <v>7</v>
      </c>
      <c r="C40" s="71"/>
      <c r="D40" s="69" t="str">
        <f t="shared" si="5"/>
        <v>Sun</v>
      </c>
      <c r="E40" s="34">
        <f>+E39+1</f>
        <v>44360</v>
      </c>
      <c r="F40" s="35"/>
      <c r="G40" s="36"/>
      <c r="H40" s="43"/>
      <c r="I40" s="36"/>
      <c r="J40" s="38"/>
      <c r="K40" s="85"/>
    </row>
    <row r="41" spans="1:11" ht="22.5" customHeight="1" x14ac:dyDescent="0.2">
      <c r="A41" s="120">
        <f t="shared" si="0"/>
        <v>1</v>
      </c>
      <c r="B41" s="23">
        <f t="shared" si="1"/>
        <v>1</v>
      </c>
      <c r="C41" s="71"/>
      <c r="D41" s="73" t="str">
        <f t="shared" si="5"/>
        <v>Mo</v>
      </c>
      <c r="E41" s="45">
        <f>+E40+1</f>
        <v>44361</v>
      </c>
      <c r="F41" s="46" t="s">
        <v>171</v>
      </c>
      <c r="G41" s="47">
        <v>9003</v>
      </c>
      <c r="H41" s="48" t="s">
        <v>170</v>
      </c>
      <c r="I41" s="98" t="s">
        <v>80</v>
      </c>
      <c r="J41" s="49">
        <v>8</v>
      </c>
      <c r="K41" s="103" t="s">
        <v>57</v>
      </c>
    </row>
    <row r="42" spans="1:11" ht="22.5" customHeight="1" x14ac:dyDescent="0.2">
      <c r="A42" s="120"/>
      <c r="B42" s="23"/>
      <c r="C42" s="71"/>
      <c r="D42" s="73" t="str">
        <f>D41</f>
        <v>Mo</v>
      </c>
      <c r="E42" s="45">
        <f>E41</f>
        <v>44361</v>
      </c>
      <c r="F42" s="46" t="s">
        <v>165</v>
      </c>
      <c r="G42" s="47">
        <v>9003</v>
      </c>
      <c r="H42" s="48" t="s">
        <v>164</v>
      </c>
      <c r="I42" s="98" t="s">
        <v>80</v>
      </c>
      <c r="J42" s="49">
        <v>2</v>
      </c>
      <c r="K42" s="103" t="s">
        <v>57</v>
      </c>
    </row>
    <row r="43" spans="1:11" ht="22.5" customHeight="1" x14ac:dyDescent="0.2">
      <c r="A43" s="120"/>
      <c r="B43" s="23"/>
      <c r="C43" s="71"/>
      <c r="D43" s="73" t="str">
        <f t="shared" ref="D43:E43" si="11">D42</f>
        <v>Mo</v>
      </c>
      <c r="E43" s="45">
        <f t="shared" si="11"/>
        <v>44361</v>
      </c>
      <c r="F43" s="46" t="s">
        <v>142</v>
      </c>
      <c r="G43" s="47">
        <v>9003</v>
      </c>
      <c r="H43" s="48" t="s">
        <v>141</v>
      </c>
      <c r="I43" s="98" t="s">
        <v>80</v>
      </c>
      <c r="J43" s="49">
        <v>2</v>
      </c>
      <c r="K43" s="103" t="s">
        <v>57</v>
      </c>
    </row>
    <row r="44" spans="1:11" ht="22.5" customHeight="1" x14ac:dyDescent="0.2">
      <c r="A44" s="120">
        <f t="shared" si="0"/>
        <v>1</v>
      </c>
      <c r="B44" s="23">
        <f t="shared" si="1"/>
        <v>2</v>
      </c>
      <c r="C44" s="71"/>
      <c r="D44" s="69" t="str">
        <f t="shared" si="5"/>
        <v>Tue</v>
      </c>
      <c r="E44" s="34">
        <f>+E41+1</f>
        <v>44362</v>
      </c>
      <c r="F44" s="63" t="s">
        <v>171</v>
      </c>
      <c r="G44" s="64">
        <v>9003</v>
      </c>
      <c r="H44" s="65" t="s">
        <v>170</v>
      </c>
      <c r="I44" s="109" t="s">
        <v>80</v>
      </c>
      <c r="J44" s="84">
        <v>4</v>
      </c>
      <c r="K44" s="101" t="s">
        <v>57</v>
      </c>
    </row>
    <row r="45" spans="1:11" ht="22.5" customHeight="1" x14ac:dyDescent="0.2">
      <c r="A45" s="120"/>
      <c r="B45" s="23"/>
      <c r="C45" s="71"/>
      <c r="D45" s="69" t="str">
        <f>D44</f>
        <v>Tue</v>
      </c>
      <c r="E45" s="34">
        <f>E44</f>
        <v>44362</v>
      </c>
      <c r="F45" s="35" t="s">
        <v>172</v>
      </c>
      <c r="G45" s="36">
        <v>9003</v>
      </c>
      <c r="H45" s="43" t="s">
        <v>173</v>
      </c>
      <c r="I45" s="109" t="s">
        <v>80</v>
      </c>
      <c r="J45" s="84">
        <v>2</v>
      </c>
      <c r="K45" s="101" t="s">
        <v>57</v>
      </c>
    </row>
    <row r="46" spans="1:11" ht="22.5" customHeight="1" x14ac:dyDescent="0.2">
      <c r="A46" s="120"/>
      <c r="B46" s="23"/>
      <c r="C46" s="71"/>
      <c r="D46" s="69" t="str">
        <f t="shared" ref="D46:E46" si="12">D45</f>
        <v>Tue</v>
      </c>
      <c r="E46" s="34">
        <f t="shared" si="12"/>
        <v>44362</v>
      </c>
      <c r="F46" s="63" t="s">
        <v>160</v>
      </c>
      <c r="G46" s="64">
        <v>9003</v>
      </c>
      <c r="H46" s="65" t="s">
        <v>159</v>
      </c>
      <c r="I46" s="109" t="s">
        <v>80</v>
      </c>
      <c r="J46" s="84">
        <v>2</v>
      </c>
      <c r="K46" s="101" t="s">
        <v>57</v>
      </c>
    </row>
    <row r="47" spans="1:11" ht="22.5" customHeight="1" x14ac:dyDescent="0.2">
      <c r="A47" s="120">
        <f t="shared" si="0"/>
        <v>1</v>
      </c>
      <c r="B47" s="23">
        <f t="shared" si="1"/>
        <v>3</v>
      </c>
      <c r="C47" s="71"/>
      <c r="D47" s="73" t="str">
        <f t="shared" si="5"/>
        <v>Wed</v>
      </c>
      <c r="E47" s="45">
        <f>+E44+1</f>
        <v>44363</v>
      </c>
      <c r="F47" s="46" t="s">
        <v>155</v>
      </c>
      <c r="G47" s="47">
        <v>9004</v>
      </c>
      <c r="H47" s="48" t="s">
        <v>154</v>
      </c>
      <c r="I47" s="98" t="s">
        <v>80</v>
      </c>
      <c r="J47" s="49">
        <v>2</v>
      </c>
      <c r="K47" s="103" t="s">
        <v>57</v>
      </c>
    </row>
    <row r="48" spans="1:11" ht="22.5" customHeight="1" x14ac:dyDescent="0.2">
      <c r="A48" s="120"/>
      <c r="B48" s="23"/>
      <c r="C48" s="71"/>
      <c r="D48" s="73" t="str">
        <f>D47</f>
        <v>Wed</v>
      </c>
      <c r="E48" s="45">
        <f>E47</f>
        <v>44363</v>
      </c>
      <c r="F48" s="46" t="s">
        <v>108</v>
      </c>
      <c r="G48" s="47">
        <v>9003</v>
      </c>
      <c r="H48" s="48" t="s">
        <v>107</v>
      </c>
      <c r="I48" s="98" t="s">
        <v>80</v>
      </c>
      <c r="J48" s="49">
        <v>4</v>
      </c>
      <c r="K48" s="103" t="s">
        <v>57</v>
      </c>
    </row>
    <row r="49" spans="1:11" ht="22.5" customHeight="1" x14ac:dyDescent="0.2">
      <c r="A49" s="120"/>
      <c r="B49" s="23"/>
      <c r="C49" s="71"/>
      <c r="D49" s="73" t="str">
        <f t="shared" ref="D49" si="13">D48</f>
        <v>Wed</v>
      </c>
      <c r="E49" s="45">
        <f t="shared" ref="E49" si="14">E48</f>
        <v>44363</v>
      </c>
      <c r="F49" s="46" t="s">
        <v>82</v>
      </c>
      <c r="G49" s="47">
        <v>9003</v>
      </c>
      <c r="H49" s="48" t="s">
        <v>81</v>
      </c>
      <c r="I49" s="98" t="s">
        <v>80</v>
      </c>
      <c r="J49" s="49">
        <v>2</v>
      </c>
      <c r="K49" s="103" t="s">
        <v>51</v>
      </c>
    </row>
    <row r="50" spans="1:11" ht="22.5" customHeight="1" x14ac:dyDescent="0.2">
      <c r="A50" s="120">
        <f t="shared" si="0"/>
        <v>1</v>
      </c>
      <c r="B50" s="23">
        <f t="shared" si="1"/>
        <v>4</v>
      </c>
      <c r="C50" s="71"/>
      <c r="D50" s="69" t="str">
        <f t="shared" si="5"/>
        <v>Thu</v>
      </c>
      <c r="E50" s="34">
        <f>+E47+1</f>
        <v>44364</v>
      </c>
      <c r="F50" s="63" t="s">
        <v>171</v>
      </c>
      <c r="G50" s="64">
        <v>9003</v>
      </c>
      <c r="H50" s="65" t="s">
        <v>170</v>
      </c>
      <c r="I50" s="109" t="s">
        <v>80</v>
      </c>
      <c r="J50" s="84">
        <v>2</v>
      </c>
      <c r="K50" s="101" t="s">
        <v>57</v>
      </c>
    </row>
    <row r="51" spans="1:11" ht="22.5" customHeight="1" x14ac:dyDescent="0.2">
      <c r="A51" s="120"/>
      <c r="B51" s="23"/>
      <c r="C51" s="71"/>
      <c r="D51" s="69" t="str">
        <f>D50</f>
        <v>Thu</v>
      </c>
      <c r="E51" s="34">
        <f>E50</f>
        <v>44364</v>
      </c>
      <c r="F51" s="63" t="s">
        <v>165</v>
      </c>
      <c r="G51" s="64">
        <v>9003</v>
      </c>
      <c r="H51" s="65" t="s">
        <v>164</v>
      </c>
      <c r="I51" s="109" t="s">
        <v>80</v>
      </c>
      <c r="J51" s="84">
        <v>2</v>
      </c>
      <c r="K51" s="101" t="s">
        <v>57</v>
      </c>
    </row>
    <row r="52" spans="1:11" ht="22.5" customHeight="1" x14ac:dyDescent="0.2">
      <c r="A52" s="120"/>
      <c r="B52" s="23"/>
      <c r="C52" s="71"/>
      <c r="D52" s="69" t="str">
        <f t="shared" ref="D52" si="15">D51</f>
        <v>Thu</v>
      </c>
      <c r="E52" s="34">
        <f t="shared" ref="E52" si="16">E51</f>
        <v>44364</v>
      </c>
      <c r="F52" s="35"/>
      <c r="G52" s="64">
        <v>9004</v>
      </c>
      <c r="H52" s="65" t="s">
        <v>101</v>
      </c>
      <c r="I52" s="109" t="s">
        <v>80</v>
      </c>
      <c r="J52" s="84">
        <v>4</v>
      </c>
      <c r="K52" s="101" t="s">
        <v>57</v>
      </c>
    </row>
    <row r="53" spans="1:11" ht="22.5" customHeight="1" x14ac:dyDescent="0.2">
      <c r="A53" s="120">
        <f t="shared" si="0"/>
        <v>1</v>
      </c>
      <c r="B53" s="23">
        <f t="shared" si="1"/>
        <v>5</v>
      </c>
      <c r="C53" s="71"/>
      <c r="D53" s="73" t="str">
        <f t="shared" si="5"/>
        <v>Fri</v>
      </c>
      <c r="E53" s="45">
        <f>+E50+1</f>
        <v>44365</v>
      </c>
      <c r="F53" s="46" t="s">
        <v>165</v>
      </c>
      <c r="G53" s="47">
        <v>9003</v>
      </c>
      <c r="H53" s="48" t="s">
        <v>164</v>
      </c>
      <c r="I53" s="98" t="s">
        <v>80</v>
      </c>
      <c r="J53" s="49">
        <v>4</v>
      </c>
      <c r="K53" s="103" t="s">
        <v>57</v>
      </c>
    </row>
    <row r="54" spans="1:11" ht="22.5" customHeight="1" x14ac:dyDescent="0.2">
      <c r="A54" s="120"/>
      <c r="B54" s="23"/>
      <c r="C54" s="71"/>
      <c r="D54" s="73" t="str">
        <f>D53</f>
        <v>Fri</v>
      </c>
      <c r="E54" s="45">
        <f>E53</f>
        <v>44365</v>
      </c>
      <c r="F54" s="46" t="s">
        <v>155</v>
      </c>
      <c r="G54" s="47">
        <v>9004</v>
      </c>
      <c r="H54" s="48" t="s">
        <v>174</v>
      </c>
      <c r="I54" s="98" t="s">
        <v>80</v>
      </c>
      <c r="J54" s="49">
        <v>3</v>
      </c>
      <c r="K54" s="103" t="s">
        <v>57</v>
      </c>
    </row>
    <row r="55" spans="1:11" ht="22.5" customHeight="1" x14ac:dyDescent="0.2">
      <c r="A55" s="120"/>
      <c r="B55" s="23"/>
      <c r="C55" s="71"/>
      <c r="D55" s="73" t="str">
        <f t="shared" ref="D55:E55" si="17">D54</f>
        <v>Fri</v>
      </c>
      <c r="E55" s="45">
        <f t="shared" si="17"/>
        <v>44365</v>
      </c>
      <c r="F55" s="46" t="s">
        <v>172</v>
      </c>
      <c r="G55" s="47">
        <v>9003</v>
      </c>
      <c r="H55" s="48" t="s">
        <v>173</v>
      </c>
      <c r="I55" s="98" t="s">
        <v>80</v>
      </c>
      <c r="J55" s="49">
        <v>1</v>
      </c>
      <c r="K55" s="103" t="s">
        <v>57</v>
      </c>
    </row>
    <row r="56" spans="1:11" ht="22.5" customHeight="1" x14ac:dyDescent="0.2">
      <c r="A56" s="120" t="str">
        <f t="shared" si="0"/>
        <v/>
      </c>
      <c r="B56" s="23">
        <f t="shared" si="1"/>
        <v>6</v>
      </c>
      <c r="C56" s="71"/>
      <c r="D56" s="73" t="str">
        <f t="shared" si="5"/>
        <v>Sat</v>
      </c>
      <c r="E56" s="45">
        <f>+E53+1</f>
        <v>44366</v>
      </c>
      <c r="F56" s="63"/>
      <c r="G56" s="64"/>
      <c r="H56" s="65"/>
      <c r="I56" s="64"/>
      <c r="J56" s="84"/>
      <c r="K56" s="85"/>
    </row>
    <row r="57" spans="1:11" ht="22.5" customHeight="1" x14ac:dyDescent="0.2">
      <c r="A57" s="120" t="str">
        <f t="shared" si="0"/>
        <v/>
      </c>
      <c r="B57" s="23">
        <f t="shared" si="1"/>
        <v>7</v>
      </c>
      <c r="C57" s="71"/>
      <c r="D57" s="69" t="str">
        <f t="shared" si="5"/>
        <v>Sun</v>
      </c>
      <c r="E57" s="34">
        <f>+E56+1</f>
        <v>44367</v>
      </c>
      <c r="F57" s="35"/>
      <c r="G57" s="36"/>
      <c r="H57" s="43"/>
      <c r="I57" s="36"/>
      <c r="J57" s="38"/>
      <c r="K57" s="85"/>
    </row>
    <row r="58" spans="1:11" ht="22.5" customHeight="1" x14ac:dyDescent="0.2">
      <c r="A58" s="120">
        <f t="shared" si="0"/>
        <v>1</v>
      </c>
      <c r="B58" s="23">
        <f t="shared" si="1"/>
        <v>1</v>
      </c>
      <c r="C58" s="71"/>
      <c r="D58" s="73" t="str">
        <f t="shared" si="5"/>
        <v>Mo</v>
      </c>
      <c r="E58" s="45">
        <f>+E57+1</f>
        <v>44368</v>
      </c>
      <c r="F58" s="46" t="s">
        <v>135</v>
      </c>
      <c r="G58" s="47">
        <v>9003</v>
      </c>
      <c r="H58" s="48" t="s">
        <v>134</v>
      </c>
      <c r="I58" s="98" t="s">
        <v>80</v>
      </c>
      <c r="J58" s="49">
        <v>3</v>
      </c>
      <c r="K58" s="103" t="s">
        <v>57</v>
      </c>
    </row>
    <row r="59" spans="1:11" ht="22.5" customHeight="1" x14ac:dyDescent="0.2">
      <c r="A59" s="120"/>
      <c r="B59" s="23"/>
      <c r="C59" s="71"/>
      <c r="D59" s="73" t="str">
        <f>D58</f>
        <v>Mo</v>
      </c>
      <c r="E59" s="45">
        <f>E58</f>
        <v>44368</v>
      </c>
      <c r="F59" s="46" t="s">
        <v>90</v>
      </c>
      <c r="G59" s="47">
        <v>9003</v>
      </c>
      <c r="H59" s="48" t="s">
        <v>91</v>
      </c>
      <c r="I59" s="98" t="s">
        <v>80</v>
      </c>
      <c r="J59" s="49">
        <v>3</v>
      </c>
      <c r="K59" s="103" t="s">
        <v>57</v>
      </c>
    </row>
    <row r="60" spans="1:11" ht="22.5" customHeight="1" x14ac:dyDescent="0.2">
      <c r="A60" s="120"/>
      <c r="B60" s="23"/>
      <c r="C60" s="71"/>
      <c r="D60" s="73" t="str">
        <f t="shared" ref="D60:E60" si="18">D59</f>
        <v>Mo</v>
      </c>
      <c r="E60" s="45">
        <f t="shared" si="18"/>
        <v>44368</v>
      </c>
      <c r="F60" s="46" t="s">
        <v>172</v>
      </c>
      <c r="G60" s="47">
        <v>9003</v>
      </c>
      <c r="H60" s="48" t="s">
        <v>173</v>
      </c>
      <c r="I60" s="98" t="s">
        <v>80</v>
      </c>
      <c r="J60" s="49">
        <v>2</v>
      </c>
      <c r="K60" s="103" t="s">
        <v>57</v>
      </c>
    </row>
    <row r="61" spans="1:11" ht="22.5" customHeight="1" x14ac:dyDescent="0.2">
      <c r="A61" s="120">
        <f t="shared" si="0"/>
        <v>1</v>
      </c>
      <c r="B61" s="23">
        <f t="shared" si="1"/>
        <v>2</v>
      </c>
      <c r="C61" s="71"/>
      <c r="D61" s="69" t="str">
        <f t="shared" si="5"/>
        <v>Tue</v>
      </c>
      <c r="E61" s="34">
        <f>+E58+1</f>
        <v>44369</v>
      </c>
      <c r="F61" s="63" t="s">
        <v>160</v>
      </c>
      <c r="G61" s="64">
        <v>9003</v>
      </c>
      <c r="H61" s="65" t="s">
        <v>159</v>
      </c>
      <c r="I61" s="109" t="s">
        <v>80</v>
      </c>
      <c r="J61" s="84">
        <v>2</v>
      </c>
      <c r="K61" s="101" t="s">
        <v>57</v>
      </c>
    </row>
    <row r="62" spans="1:11" ht="22.5" customHeight="1" x14ac:dyDescent="0.2">
      <c r="A62" s="120"/>
      <c r="B62" s="23"/>
      <c r="C62" s="71"/>
      <c r="D62" s="69" t="str">
        <f>D61</f>
        <v>Tue</v>
      </c>
      <c r="E62" s="34">
        <f>E61</f>
        <v>44369</v>
      </c>
      <c r="F62" s="132" t="s">
        <v>155</v>
      </c>
      <c r="G62" s="133">
        <v>9004</v>
      </c>
      <c r="H62" s="134" t="s">
        <v>174</v>
      </c>
      <c r="I62" s="135" t="s">
        <v>80</v>
      </c>
      <c r="J62" s="136">
        <v>2</v>
      </c>
      <c r="K62" s="137" t="s">
        <v>57</v>
      </c>
    </row>
    <row r="63" spans="1:11" ht="22.5" customHeight="1" x14ac:dyDescent="0.2">
      <c r="A63" s="120"/>
      <c r="B63" s="23"/>
      <c r="C63" s="71"/>
      <c r="D63" s="69" t="str">
        <f t="shared" ref="D63:E65" si="19">D62</f>
        <v>Tue</v>
      </c>
      <c r="E63" s="34">
        <f t="shared" si="19"/>
        <v>44369</v>
      </c>
      <c r="F63" s="63" t="s">
        <v>142</v>
      </c>
      <c r="G63" s="64">
        <v>9003</v>
      </c>
      <c r="H63" s="65" t="s">
        <v>141</v>
      </c>
      <c r="I63" s="109" t="s">
        <v>80</v>
      </c>
      <c r="J63" s="84">
        <v>2</v>
      </c>
      <c r="K63" s="101" t="s">
        <v>57</v>
      </c>
    </row>
    <row r="64" spans="1:11" ht="22.5" customHeight="1" x14ac:dyDescent="0.2">
      <c r="A64" s="120"/>
      <c r="B64" s="23"/>
      <c r="C64" s="71"/>
      <c r="D64" s="69" t="str">
        <f t="shared" si="19"/>
        <v>Tue</v>
      </c>
      <c r="E64" s="34">
        <f t="shared" si="19"/>
        <v>44369</v>
      </c>
      <c r="F64" s="35"/>
      <c r="G64" s="64">
        <v>9004</v>
      </c>
      <c r="H64" s="65" t="s">
        <v>101</v>
      </c>
      <c r="I64" s="109" t="s">
        <v>80</v>
      </c>
      <c r="J64" s="84">
        <v>2</v>
      </c>
      <c r="K64" s="101" t="s">
        <v>57</v>
      </c>
    </row>
    <row r="65" spans="1:11" ht="22.5" customHeight="1" x14ac:dyDescent="0.2">
      <c r="A65" s="120"/>
      <c r="B65" s="23"/>
      <c r="C65" s="71"/>
      <c r="D65" s="69" t="str">
        <f t="shared" si="19"/>
        <v>Tue</v>
      </c>
      <c r="E65" s="34">
        <f t="shared" si="19"/>
        <v>44369</v>
      </c>
      <c r="F65" s="63" t="s">
        <v>172</v>
      </c>
      <c r="G65" s="64">
        <v>9003</v>
      </c>
      <c r="H65" s="65" t="s">
        <v>173</v>
      </c>
      <c r="I65" s="109" t="s">
        <v>80</v>
      </c>
      <c r="J65" s="84">
        <v>1</v>
      </c>
      <c r="K65" s="101" t="s">
        <v>57</v>
      </c>
    </row>
    <row r="66" spans="1:11" ht="22.5" customHeight="1" x14ac:dyDescent="0.2">
      <c r="A66" s="120">
        <f t="shared" si="0"/>
        <v>1</v>
      </c>
      <c r="B66" s="23">
        <f t="shared" si="1"/>
        <v>3</v>
      </c>
      <c r="C66" s="71"/>
      <c r="D66" s="73" t="str">
        <f t="shared" si="5"/>
        <v>Wed</v>
      </c>
      <c r="E66" s="45">
        <f>+E61+1</f>
        <v>44370</v>
      </c>
      <c r="F66" s="46" t="s">
        <v>82</v>
      </c>
      <c r="G66" s="47">
        <v>9003</v>
      </c>
      <c r="H66" s="48" t="s">
        <v>81</v>
      </c>
      <c r="I66" s="98" t="s">
        <v>80</v>
      </c>
      <c r="J66" s="49">
        <v>2</v>
      </c>
      <c r="K66" s="103" t="s">
        <v>51</v>
      </c>
    </row>
    <row r="67" spans="1:11" ht="22.5" customHeight="1" x14ac:dyDescent="0.2">
      <c r="A67" s="120"/>
      <c r="B67" s="23"/>
      <c r="C67" s="71"/>
      <c r="D67" s="73" t="str">
        <f>D66</f>
        <v>Wed</v>
      </c>
      <c r="E67" s="45">
        <f>E66</f>
        <v>44370</v>
      </c>
      <c r="F67" s="46" t="s">
        <v>150</v>
      </c>
      <c r="G67" s="47">
        <v>9003</v>
      </c>
      <c r="H67" s="48" t="s">
        <v>149</v>
      </c>
      <c r="I67" s="98" t="s">
        <v>80</v>
      </c>
      <c r="J67" s="49">
        <v>2</v>
      </c>
      <c r="K67" s="103" t="s">
        <v>57</v>
      </c>
    </row>
    <row r="68" spans="1:11" ht="22.5" customHeight="1" x14ac:dyDescent="0.2">
      <c r="A68" s="120"/>
      <c r="B68" s="23"/>
      <c r="C68" s="71"/>
      <c r="D68" s="73" t="str">
        <f t="shared" ref="D68" si="20">D67</f>
        <v>Wed</v>
      </c>
      <c r="E68" s="45">
        <f t="shared" ref="E68" si="21">E67</f>
        <v>44370</v>
      </c>
      <c r="F68" s="46" t="s">
        <v>165</v>
      </c>
      <c r="G68" s="47">
        <v>9003</v>
      </c>
      <c r="H68" s="48" t="s">
        <v>164</v>
      </c>
      <c r="I68" s="98" t="s">
        <v>80</v>
      </c>
      <c r="J68" s="49">
        <v>4</v>
      </c>
      <c r="K68" s="103" t="s">
        <v>57</v>
      </c>
    </row>
    <row r="69" spans="1:11" ht="22.5" customHeight="1" x14ac:dyDescent="0.2">
      <c r="A69" s="120">
        <f t="shared" si="0"/>
        <v>1</v>
      </c>
      <c r="B69" s="23">
        <f t="shared" si="1"/>
        <v>4</v>
      </c>
      <c r="C69" s="71"/>
      <c r="D69" s="69" t="str">
        <f t="shared" si="5"/>
        <v>Thu</v>
      </c>
      <c r="E69" s="34">
        <f>+E66+1</f>
        <v>44371</v>
      </c>
      <c r="F69" s="63" t="s">
        <v>165</v>
      </c>
      <c r="G69" s="64">
        <v>9003</v>
      </c>
      <c r="H69" s="65" t="s">
        <v>164</v>
      </c>
      <c r="I69" s="109" t="s">
        <v>80</v>
      </c>
      <c r="J69" s="84">
        <v>2</v>
      </c>
      <c r="K69" s="101" t="s">
        <v>57</v>
      </c>
    </row>
    <row r="70" spans="1:11" ht="22.5" customHeight="1" x14ac:dyDescent="0.2">
      <c r="A70" s="120"/>
      <c r="B70" s="23"/>
      <c r="C70" s="71"/>
      <c r="D70" s="69" t="str">
        <f>D69</f>
        <v>Thu</v>
      </c>
      <c r="E70" s="34">
        <f>E69</f>
        <v>44371</v>
      </c>
      <c r="F70" s="63" t="s">
        <v>90</v>
      </c>
      <c r="G70" s="64">
        <v>9003</v>
      </c>
      <c r="H70" s="65" t="s">
        <v>91</v>
      </c>
      <c r="I70" s="109" t="s">
        <v>80</v>
      </c>
      <c r="J70" s="84">
        <v>3</v>
      </c>
      <c r="K70" s="101" t="s">
        <v>57</v>
      </c>
    </row>
    <row r="71" spans="1:11" ht="22.5" customHeight="1" x14ac:dyDescent="0.2">
      <c r="A71" s="120"/>
      <c r="B71" s="23"/>
      <c r="C71" s="71"/>
      <c r="D71" s="69" t="str">
        <f t="shared" ref="D71:D72" si="22">D70</f>
        <v>Thu</v>
      </c>
      <c r="E71" s="34">
        <f t="shared" ref="E71:E72" si="23">E70</f>
        <v>44371</v>
      </c>
      <c r="F71" s="63" t="s">
        <v>160</v>
      </c>
      <c r="G71" s="64">
        <v>9003</v>
      </c>
      <c r="H71" s="65" t="s">
        <v>159</v>
      </c>
      <c r="I71" s="109" t="s">
        <v>80</v>
      </c>
      <c r="J71" s="84">
        <v>2</v>
      </c>
      <c r="K71" s="101" t="s">
        <v>57</v>
      </c>
    </row>
    <row r="72" spans="1:11" ht="22.5" customHeight="1" x14ac:dyDescent="0.2">
      <c r="A72" s="120"/>
      <c r="B72" s="23"/>
      <c r="C72" s="71"/>
      <c r="D72" s="69" t="str">
        <f t="shared" si="22"/>
        <v>Thu</v>
      </c>
      <c r="E72" s="34">
        <f t="shared" si="23"/>
        <v>44371</v>
      </c>
      <c r="F72" s="63" t="s">
        <v>82</v>
      </c>
      <c r="G72" s="64">
        <v>9003</v>
      </c>
      <c r="H72" s="65" t="s">
        <v>81</v>
      </c>
      <c r="I72" s="109" t="s">
        <v>80</v>
      </c>
      <c r="J72" s="84">
        <v>1</v>
      </c>
      <c r="K72" s="101" t="s">
        <v>51</v>
      </c>
    </row>
    <row r="73" spans="1:11" ht="22.5" customHeight="1" x14ac:dyDescent="0.2">
      <c r="A73" s="120">
        <f t="shared" si="0"/>
        <v>1</v>
      </c>
      <c r="B73" s="23">
        <f t="shared" si="1"/>
        <v>5</v>
      </c>
      <c r="C73" s="71"/>
      <c r="D73" s="73" t="str">
        <f t="shared" si="5"/>
        <v>Fri</v>
      </c>
      <c r="E73" s="45">
        <f>+E69+1</f>
        <v>44372</v>
      </c>
      <c r="F73" s="46"/>
      <c r="G73" s="47">
        <v>9004</v>
      </c>
      <c r="H73" s="48" t="s">
        <v>101</v>
      </c>
      <c r="I73" s="98" t="s">
        <v>80</v>
      </c>
      <c r="J73" s="49">
        <v>4</v>
      </c>
      <c r="K73" s="103" t="s">
        <v>57</v>
      </c>
    </row>
    <row r="74" spans="1:11" ht="22.5" customHeight="1" x14ac:dyDescent="0.2">
      <c r="A74" s="120"/>
      <c r="B74" s="23"/>
      <c r="C74" s="71"/>
      <c r="D74" s="73" t="str">
        <f>D73</f>
        <v>Fri</v>
      </c>
      <c r="E74" s="45">
        <f>E73</f>
        <v>44372</v>
      </c>
      <c r="F74" s="46" t="s">
        <v>172</v>
      </c>
      <c r="G74" s="47">
        <v>9003</v>
      </c>
      <c r="H74" s="48" t="s">
        <v>173</v>
      </c>
      <c r="I74" s="98" t="s">
        <v>80</v>
      </c>
      <c r="J74" s="49">
        <v>2</v>
      </c>
      <c r="K74" s="103" t="s">
        <v>57</v>
      </c>
    </row>
    <row r="75" spans="1:11" ht="22.5" customHeight="1" x14ac:dyDescent="0.2">
      <c r="A75" s="120"/>
      <c r="B75" s="23"/>
      <c r="C75" s="71"/>
      <c r="D75" s="73" t="str">
        <f t="shared" ref="D75:E75" si="24">D74</f>
        <v>Fri</v>
      </c>
      <c r="E75" s="45">
        <f t="shared" si="24"/>
        <v>44372</v>
      </c>
      <c r="F75" s="46" t="s">
        <v>143</v>
      </c>
      <c r="G75" s="47">
        <v>9003</v>
      </c>
      <c r="H75" s="48" t="s">
        <v>153</v>
      </c>
      <c r="I75" s="98" t="s">
        <v>80</v>
      </c>
      <c r="J75" s="49">
        <v>3</v>
      </c>
      <c r="K75" s="103" t="s">
        <v>57</v>
      </c>
    </row>
    <row r="76" spans="1:11" ht="22.5" customHeight="1" x14ac:dyDescent="0.2">
      <c r="A76" s="120" t="str">
        <f t="shared" si="0"/>
        <v/>
      </c>
      <c r="B76" s="23">
        <f t="shared" si="1"/>
        <v>6</v>
      </c>
      <c r="C76" s="71"/>
      <c r="D76" s="73" t="str">
        <f t="shared" si="5"/>
        <v>Sat</v>
      </c>
      <c r="E76" s="45">
        <f>+E73+1</f>
        <v>44373</v>
      </c>
      <c r="F76" s="63"/>
      <c r="G76" s="64"/>
      <c r="H76" s="65"/>
      <c r="I76" s="64"/>
      <c r="J76" s="84"/>
      <c r="K76" s="85"/>
    </row>
    <row r="77" spans="1:11" ht="22.5" customHeight="1" x14ac:dyDescent="0.2">
      <c r="A77" s="120" t="str">
        <f t="shared" si="0"/>
        <v/>
      </c>
      <c r="B77" s="23">
        <f t="shared" si="1"/>
        <v>7</v>
      </c>
      <c r="C77" s="71"/>
      <c r="D77" s="69" t="str">
        <f t="shared" si="5"/>
        <v>Sun</v>
      </c>
      <c r="E77" s="34">
        <f>+E76+1</f>
        <v>44374</v>
      </c>
      <c r="F77" s="35"/>
      <c r="G77" s="36"/>
      <c r="H77" s="43"/>
      <c r="I77" s="36"/>
      <c r="J77" s="38"/>
      <c r="K77" s="85"/>
    </row>
    <row r="78" spans="1:11" ht="22.5" customHeight="1" x14ac:dyDescent="0.2">
      <c r="A78" s="120">
        <f t="shared" si="0"/>
        <v>1</v>
      </c>
      <c r="B78" s="23">
        <f t="shared" si="1"/>
        <v>1</v>
      </c>
      <c r="C78" s="71"/>
      <c r="D78" s="73" t="str">
        <f t="shared" si="5"/>
        <v>Mo</v>
      </c>
      <c r="E78" s="45">
        <f>+E77+1</f>
        <v>44375</v>
      </c>
      <c r="F78" s="46" t="s">
        <v>155</v>
      </c>
      <c r="G78" s="47">
        <v>9004</v>
      </c>
      <c r="H78" s="48" t="s">
        <v>154</v>
      </c>
      <c r="I78" s="98" t="s">
        <v>80</v>
      </c>
      <c r="J78" s="49">
        <v>2</v>
      </c>
      <c r="K78" s="103" t="s">
        <v>57</v>
      </c>
    </row>
    <row r="79" spans="1:11" ht="22.5" customHeight="1" x14ac:dyDescent="0.2">
      <c r="A79" s="120"/>
      <c r="B79" s="23"/>
      <c r="C79" s="71"/>
      <c r="D79" s="73" t="str">
        <f>D78</f>
        <v>Mo</v>
      </c>
      <c r="E79" s="45">
        <f>E78</f>
        <v>44375</v>
      </c>
      <c r="F79" s="46" t="s">
        <v>150</v>
      </c>
      <c r="G79" s="47">
        <v>9003</v>
      </c>
      <c r="H79" s="48" t="s">
        <v>149</v>
      </c>
      <c r="I79" s="98" t="s">
        <v>80</v>
      </c>
      <c r="J79" s="49">
        <v>2</v>
      </c>
      <c r="K79" s="103" t="s">
        <v>57</v>
      </c>
    </row>
    <row r="80" spans="1:11" ht="22.5" customHeight="1" x14ac:dyDescent="0.2">
      <c r="A80" s="120"/>
      <c r="B80" s="23"/>
      <c r="C80" s="71"/>
      <c r="D80" s="73" t="str">
        <f t="shared" ref="D80:E80" si="25">D79</f>
        <v>Mo</v>
      </c>
      <c r="E80" s="45">
        <f t="shared" si="25"/>
        <v>44375</v>
      </c>
      <c r="F80" s="46"/>
      <c r="G80" s="47">
        <v>9004</v>
      </c>
      <c r="H80" s="48" t="s">
        <v>101</v>
      </c>
      <c r="I80" s="98" t="s">
        <v>80</v>
      </c>
      <c r="J80" s="49">
        <v>4</v>
      </c>
      <c r="K80" s="103" t="s">
        <v>57</v>
      </c>
    </row>
    <row r="81" spans="1:11" ht="22.5" customHeight="1" x14ac:dyDescent="0.2">
      <c r="A81" s="120">
        <f t="shared" si="0"/>
        <v>1</v>
      </c>
      <c r="B81" s="23">
        <f>WEEKDAY(E78+1,2)</f>
        <v>2</v>
      </c>
      <c r="C81" s="71"/>
      <c r="D81" s="69" t="str">
        <f>IF(B81=1,"Mo",IF(B81=2,"Tue",IF(B81=3,"Wed",IF(B81=4,"Thu",IF(B81=5,"Fri",IF(B81=6,"Sat",IF(B81=7,"Sun","")))))))</f>
        <v>Tue</v>
      </c>
      <c r="E81" s="34">
        <f>IF(MONTH(E78+1)&gt;MONTH(E78),"",E78+1)</f>
        <v>44376</v>
      </c>
      <c r="F81" s="63" t="s">
        <v>167</v>
      </c>
      <c r="G81" s="64">
        <v>9003</v>
      </c>
      <c r="H81" s="65" t="s">
        <v>166</v>
      </c>
      <c r="I81" s="109" t="s">
        <v>80</v>
      </c>
      <c r="J81" s="84">
        <v>3</v>
      </c>
      <c r="K81" s="101" t="s">
        <v>57</v>
      </c>
    </row>
    <row r="82" spans="1:11" ht="22.5" customHeight="1" x14ac:dyDescent="0.2">
      <c r="A82" s="120"/>
      <c r="B82" s="23"/>
      <c r="C82" s="71"/>
      <c r="D82" s="69" t="str">
        <f>D81</f>
        <v>Tue</v>
      </c>
      <c r="E82" s="34">
        <f>E81</f>
        <v>44376</v>
      </c>
      <c r="F82" s="35" t="s">
        <v>127</v>
      </c>
      <c r="G82" s="64">
        <v>9003</v>
      </c>
      <c r="H82" s="43" t="s">
        <v>175</v>
      </c>
      <c r="I82" s="109" t="s">
        <v>80</v>
      </c>
      <c r="J82" s="84">
        <v>2</v>
      </c>
      <c r="K82" s="101" t="s">
        <v>57</v>
      </c>
    </row>
    <row r="83" spans="1:11" ht="22.5" customHeight="1" x14ac:dyDescent="0.2">
      <c r="A83" s="120"/>
      <c r="B83" s="23"/>
      <c r="C83" s="71"/>
      <c r="D83" s="69" t="str">
        <f t="shared" ref="D83:E83" si="26">D82</f>
        <v>Tue</v>
      </c>
      <c r="E83" s="34">
        <f t="shared" si="26"/>
        <v>44376</v>
      </c>
      <c r="F83" s="63" t="s">
        <v>172</v>
      </c>
      <c r="G83" s="64">
        <v>9003</v>
      </c>
      <c r="H83" s="65" t="s">
        <v>173</v>
      </c>
      <c r="I83" s="109" t="s">
        <v>80</v>
      </c>
      <c r="J83" s="84">
        <v>3</v>
      </c>
      <c r="K83" s="101" t="s">
        <v>57</v>
      </c>
    </row>
    <row r="84" spans="1:11" ht="22.5" customHeight="1" x14ac:dyDescent="0.2">
      <c r="A84" s="120">
        <f t="shared" si="0"/>
        <v>1</v>
      </c>
      <c r="B84" s="23">
        <v>3</v>
      </c>
      <c r="C84" s="71"/>
      <c r="D84" s="73" t="str">
        <f>IF(B84=1,"Mo",IF(B84=2,"Tue",IF(B84=3,"Wed",IF(B84=4,"Thu",IF(B84=5,"Fri",IF(B84=6,"Sat",IF(B84=7,"Sun","")))))))</f>
        <v>Wed</v>
      </c>
      <c r="E84" s="45">
        <f>IF(MONTH(E81+1)&gt;MONTH(E81),"",E81+1)</f>
        <v>44377</v>
      </c>
      <c r="F84" s="46" t="s">
        <v>142</v>
      </c>
      <c r="G84" s="47">
        <v>9003</v>
      </c>
      <c r="H84" s="48" t="s">
        <v>141</v>
      </c>
      <c r="I84" s="98" t="s">
        <v>80</v>
      </c>
      <c r="J84" s="49">
        <v>4</v>
      </c>
      <c r="K84" s="103" t="s">
        <v>57</v>
      </c>
    </row>
    <row r="85" spans="1:11" ht="22.5" customHeight="1" x14ac:dyDescent="0.2">
      <c r="A85" s="120"/>
      <c r="B85" s="23"/>
      <c r="C85" s="71"/>
      <c r="D85" s="77" t="str">
        <f>D84</f>
        <v>Wed</v>
      </c>
      <c r="E85" s="78">
        <f>E84</f>
        <v>44377</v>
      </c>
      <c r="F85" s="79" t="s">
        <v>176</v>
      </c>
      <c r="G85" s="47">
        <v>9003</v>
      </c>
      <c r="H85" s="48" t="s">
        <v>177</v>
      </c>
      <c r="I85" s="98" t="s">
        <v>80</v>
      </c>
      <c r="J85" s="49">
        <v>2</v>
      </c>
      <c r="K85" s="103" t="s">
        <v>57</v>
      </c>
    </row>
    <row r="86" spans="1:11" ht="22.5" customHeight="1" thickBot="1" x14ac:dyDescent="0.25">
      <c r="A86" s="128"/>
      <c r="B86" s="122"/>
      <c r="C86" s="75"/>
      <c r="D86" s="86" t="str">
        <f t="shared" ref="D86" si="27">D85</f>
        <v>Wed</v>
      </c>
      <c r="E86" s="80">
        <f t="shared" ref="E86" si="28">E85</f>
        <v>44377</v>
      </c>
      <c r="F86" s="81"/>
      <c r="G86" s="82">
        <v>9004</v>
      </c>
      <c r="H86" s="124" t="s">
        <v>101</v>
      </c>
      <c r="I86" s="125" t="s">
        <v>80</v>
      </c>
      <c r="J86" s="87">
        <v>2</v>
      </c>
      <c r="K86" s="126" t="s">
        <v>57</v>
      </c>
    </row>
    <row r="87" spans="1:11" ht="30" customHeight="1" x14ac:dyDescent="0.2"/>
    <row r="88" spans="1:11" ht="30" customHeight="1" x14ac:dyDescent="0.2"/>
    <row r="89" spans="1:11" ht="30" customHeight="1" x14ac:dyDescent="0.2"/>
    <row r="90" spans="1:11" ht="30" customHeight="1" x14ac:dyDescent="0.2"/>
    <row r="91" spans="1:11" ht="30" customHeight="1" x14ac:dyDescent="0.2"/>
    <row r="92" spans="1:11" ht="30" customHeight="1" x14ac:dyDescent="0.2"/>
    <row r="93" spans="1:11" ht="30" customHeight="1" x14ac:dyDescent="0.2"/>
    <row r="94" spans="1:11" ht="30" customHeight="1" x14ac:dyDescent="0.2"/>
    <row r="95" spans="1:11" ht="30" customHeight="1" x14ac:dyDescent="0.2"/>
    <row r="96" spans="1:11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9" customHeight="1" x14ac:dyDescent="0.2"/>
    <row r="221" ht="39" customHeight="1" x14ac:dyDescent="0.2"/>
    <row r="222" ht="39" customHeight="1" x14ac:dyDescent="0.2"/>
    <row r="223" ht="39" customHeight="1" x14ac:dyDescent="0.2"/>
    <row r="224" ht="39" customHeight="1" x14ac:dyDescent="0.2"/>
    <row r="225" ht="39" customHeight="1" x14ac:dyDescent="0.2"/>
    <row r="226" ht="39" customHeight="1" x14ac:dyDescent="0.2"/>
    <row r="227" ht="39" customHeight="1" x14ac:dyDescent="0.2"/>
    <row r="228" ht="39" customHeight="1" x14ac:dyDescent="0.2"/>
    <row r="229" ht="39" customHeight="1" x14ac:dyDescent="0.2"/>
    <row r="230" ht="39" customHeight="1" x14ac:dyDescent="0.2"/>
    <row r="231" ht="39" customHeight="1" x14ac:dyDescent="0.2"/>
  </sheetData>
  <mergeCells count="2">
    <mergeCell ref="D4:E4"/>
    <mergeCell ref="D1:K1"/>
  </mergeCells>
  <phoneticPr fontId="6" type="noConversion"/>
  <conditionalFormatting sqref="C11:C86">
    <cfRule type="expression" dxfId="686" priority="253" stopIfTrue="1">
      <formula>IF($A11=1,B11,)</formula>
    </cfRule>
    <cfRule type="expression" dxfId="685" priority="254" stopIfTrue="1">
      <formula>IF($A11="",B11,)</formula>
    </cfRule>
  </conditionalFormatting>
  <conditionalFormatting sqref="E11:E15">
    <cfRule type="expression" dxfId="684" priority="255" stopIfTrue="1">
      <formula>IF($A11="",B11,"")</formula>
    </cfRule>
  </conditionalFormatting>
  <conditionalFormatting sqref="E16:E86">
    <cfRule type="expression" dxfId="683" priority="256" stopIfTrue="1">
      <formula>IF($A16&lt;&gt;1,B16,"")</formula>
    </cfRule>
  </conditionalFormatting>
  <conditionalFormatting sqref="D11:D86">
    <cfRule type="expression" dxfId="682" priority="257" stopIfTrue="1">
      <formula>IF($A11="",B11,)</formula>
    </cfRule>
  </conditionalFormatting>
  <conditionalFormatting sqref="G12 G57 G17 G24:G26 G30 G39:G41 G45 G76:G77">
    <cfRule type="expression" dxfId="681" priority="258" stopIfTrue="1">
      <formula>#REF!="Freelancer"</formula>
    </cfRule>
    <cfRule type="expression" dxfId="680" priority="259" stopIfTrue="1">
      <formula>#REF!="DTC Int. Staff"</formula>
    </cfRule>
  </conditionalFormatting>
  <conditionalFormatting sqref="G26 G41 G30 G45">
    <cfRule type="expression" dxfId="679" priority="251" stopIfTrue="1">
      <formula>$F$5="Freelancer"</formula>
    </cfRule>
    <cfRule type="expression" dxfId="678" priority="252" stopIfTrue="1">
      <formula>$F$5="DTC Int. Staff"</formula>
    </cfRule>
  </conditionalFormatting>
  <conditionalFormatting sqref="G17">
    <cfRule type="expression" dxfId="677" priority="249" stopIfTrue="1">
      <formula>#REF!="Freelancer"</formula>
    </cfRule>
    <cfRule type="expression" dxfId="676" priority="250" stopIfTrue="1">
      <formula>#REF!="DTC Int. Staff"</formula>
    </cfRule>
  </conditionalFormatting>
  <conditionalFormatting sqref="G17">
    <cfRule type="expression" dxfId="675" priority="247" stopIfTrue="1">
      <formula>$F$5="Freelancer"</formula>
    </cfRule>
    <cfRule type="expression" dxfId="674" priority="248" stopIfTrue="1">
      <formula>$F$5="DTC Int. Staff"</formula>
    </cfRule>
  </conditionalFormatting>
  <conditionalFormatting sqref="G20">
    <cfRule type="expression" dxfId="673" priority="245" stopIfTrue="1">
      <formula>#REF!="Freelancer"</formula>
    </cfRule>
    <cfRule type="expression" dxfId="672" priority="246" stopIfTrue="1">
      <formula>#REF!="DTC Int. Staff"</formula>
    </cfRule>
  </conditionalFormatting>
  <conditionalFormatting sqref="G20">
    <cfRule type="expression" dxfId="671" priority="243" stopIfTrue="1">
      <formula>$F$5="Freelancer"</formula>
    </cfRule>
    <cfRule type="expression" dxfId="670" priority="244" stopIfTrue="1">
      <formula>$F$5="DTC Int. Staff"</formula>
    </cfRule>
  </conditionalFormatting>
  <conditionalFormatting sqref="G40">
    <cfRule type="expression" dxfId="669" priority="233" stopIfTrue="1">
      <formula>$F$5="Freelancer"</formula>
    </cfRule>
    <cfRule type="expression" dxfId="668" priority="234" stopIfTrue="1">
      <formula>$F$5="DTC Int. Staff"</formula>
    </cfRule>
  </conditionalFormatting>
  <conditionalFormatting sqref="G56">
    <cfRule type="expression" dxfId="667" priority="231" stopIfTrue="1">
      <formula>#REF!="Freelancer"</formula>
    </cfRule>
    <cfRule type="expression" dxfId="666" priority="232" stopIfTrue="1">
      <formula>#REF!="DTC Int. Staff"</formula>
    </cfRule>
  </conditionalFormatting>
  <conditionalFormatting sqref="G56">
    <cfRule type="expression" dxfId="665" priority="229" stopIfTrue="1">
      <formula>$F$5="Freelancer"</formula>
    </cfRule>
    <cfRule type="expression" dxfId="664" priority="230" stopIfTrue="1">
      <formula>$F$5="DTC Int. Staff"</formula>
    </cfRule>
  </conditionalFormatting>
  <conditionalFormatting sqref="G11">
    <cfRule type="expression" dxfId="663" priority="227" stopIfTrue="1">
      <formula>#REF!="Freelancer"</formula>
    </cfRule>
    <cfRule type="expression" dxfId="662" priority="228" stopIfTrue="1">
      <formula>#REF!="DTC Int. Staff"</formula>
    </cfRule>
  </conditionalFormatting>
  <conditionalFormatting sqref="G11">
    <cfRule type="expression" dxfId="661" priority="225" stopIfTrue="1">
      <formula>$F$5="Freelancer"</formula>
    </cfRule>
    <cfRule type="expression" dxfId="660" priority="226" stopIfTrue="1">
      <formula>$F$5="DTC Int. Staff"</formula>
    </cfRule>
  </conditionalFormatting>
  <conditionalFormatting sqref="G13">
    <cfRule type="expression" dxfId="659" priority="223" stopIfTrue="1">
      <formula>#REF!="Freelancer"</formula>
    </cfRule>
    <cfRule type="expression" dxfId="658" priority="224" stopIfTrue="1">
      <formula>#REF!="DTC Int. Staff"</formula>
    </cfRule>
  </conditionalFormatting>
  <conditionalFormatting sqref="G13">
    <cfRule type="expression" dxfId="657" priority="221" stopIfTrue="1">
      <formula>$F$5="Freelancer"</formula>
    </cfRule>
    <cfRule type="expression" dxfId="656" priority="222" stopIfTrue="1">
      <formula>$F$5="DTC Int. Staff"</formula>
    </cfRule>
  </conditionalFormatting>
  <conditionalFormatting sqref="G14">
    <cfRule type="expression" dxfId="655" priority="219" stopIfTrue="1">
      <formula>#REF!="Freelancer"</formula>
    </cfRule>
    <cfRule type="expression" dxfId="654" priority="220" stopIfTrue="1">
      <formula>#REF!="DTC Int. Staff"</formula>
    </cfRule>
  </conditionalFormatting>
  <conditionalFormatting sqref="G14">
    <cfRule type="expression" dxfId="653" priority="217" stopIfTrue="1">
      <formula>$F$5="Freelancer"</formula>
    </cfRule>
    <cfRule type="expression" dxfId="652" priority="218" stopIfTrue="1">
      <formula>$F$5="DTC Int. Staff"</formula>
    </cfRule>
  </conditionalFormatting>
  <conditionalFormatting sqref="G15">
    <cfRule type="expression" dxfId="651" priority="215" stopIfTrue="1">
      <formula>#REF!="Freelancer"</formula>
    </cfRule>
    <cfRule type="expression" dxfId="650" priority="216" stopIfTrue="1">
      <formula>#REF!="DTC Int. Staff"</formula>
    </cfRule>
  </conditionalFormatting>
  <conditionalFormatting sqref="G15">
    <cfRule type="expression" dxfId="649" priority="213" stopIfTrue="1">
      <formula>$F$5="Freelancer"</formula>
    </cfRule>
    <cfRule type="expression" dxfId="648" priority="214" stopIfTrue="1">
      <formula>$F$5="DTC Int. Staff"</formula>
    </cfRule>
  </conditionalFormatting>
  <conditionalFormatting sqref="G16">
    <cfRule type="expression" dxfId="647" priority="211" stopIfTrue="1">
      <formula>#REF!="Freelancer"</formula>
    </cfRule>
    <cfRule type="expression" dxfId="646" priority="212" stopIfTrue="1">
      <formula>#REF!="DTC Int. Staff"</formula>
    </cfRule>
  </conditionalFormatting>
  <conditionalFormatting sqref="G16">
    <cfRule type="expression" dxfId="645" priority="209" stopIfTrue="1">
      <formula>$F$5="Freelancer"</formula>
    </cfRule>
    <cfRule type="expression" dxfId="644" priority="210" stopIfTrue="1">
      <formula>$F$5="DTC Int. Staff"</formula>
    </cfRule>
  </conditionalFormatting>
  <conditionalFormatting sqref="G18">
    <cfRule type="expression" dxfId="643" priority="207" stopIfTrue="1">
      <formula>#REF!="Freelancer"</formula>
    </cfRule>
    <cfRule type="expression" dxfId="642" priority="208" stopIfTrue="1">
      <formula>#REF!="DTC Int. Staff"</formula>
    </cfRule>
  </conditionalFormatting>
  <conditionalFormatting sqref="G18">
    <cfRule type="expression" dxfId="641" priority="205" stopIfTrue="1">
      <formula>$F$5="Freelancer"</formula>
    </cfRule>
    <cfRule type="expression" dxfId="640" priority="206" stopIfTrue="1">
      <formula>$F$5="DTC Int. Staff"</formula>
    </cfRule>
  </conditionalFormatting>
  <conditionalFormatting sqref="G19">
    <cfRule type="expression" dxfId="639" priority="203" stopIfTrue="1">
      <formula>#REF!="Freelancer"</formula>
    </cfRule>
    <cfRule type="expression" dxfId="638" priority="204" stopIfTrue="1">
      <formula>#REF!="DTC Int. Staff"</formula>
    </cfRule>
  </conditionalFormatting>
  <conditionalFormatting sqref="G21">
    <cfRule type="expression" dxfId="637" priority="201" stopIfTrue="1">
      <formula>#REF!="Freelancer"</formula>
    </cfRule>
    <cfRule type="expression" dxfId="636" priority="202" stopIfTrue="1">
      <formula>#REF!="DTC Int. Staff"</formula>
    </cfRule>
  </conditionalFormatting>
  <conditionalFormatting sqref="G21">
    <cfRule type="expression" dxfId="635" priority="199" stopIfTrue="1">
      <formula>$F$5="Freelancer"</formula>
    </cfRule>
    <cfRule type="expression" dxfId="634" priority="200" stopIfTrue="1">
      <formula>$F$5="DTC Int. Staff"</formula>
    </cfRule>
  </conditionalFormatting>
  <conditionalFormatting sqref="G22">
    <cfRule type="expression" dxfId="633" priority="197" stopIfTrue="1">
      <formula>#REF!="Freelancer"</formula>
    </cfRule>
    <cfRule type="expression" dxfId="632" priority="198" stopIfTrue="1">
      <formula>#REF!="DTC Int. Staff"</formula>
    </cfRule>
  </conditionalFormatting>
  <conditionalFormatting sqref="G23">
    <cfRule type="expression" dxfId="631" priority="195" stopIfTrue="1">
      <formula>#REF!="Freelancer"</formula>
    </cfRule>
    <cfRule type="expression" dxfId="630" priority="196" stopIfTrue="1">
      <formula>#REF!="DTC Int. Staff"</formula>
    </cfRule>
  </conditionalFormatting>
  <conditionalFormatting sqref="G23">
    <cfRule type="expression" dxfId="629" priority="193" stopIfTrue="1">
      <formula>$F$5="Freelancer"</formula>
    </cfRule>
    <cfRule type="expression" dxfId="628" priority="194" stopIfTrue="1">
      <formula>$F$5="DTC Int. Staff"</formula>
    </cfRule>
  </conditionalFormatting>
  <conditionalFormatting sqref="G27">
    <cfRule type="expression" dxfId="627" priority="191" stopIfTrue="1">
      <formula>#REF!="Freelancer"</formula>
    </cfRule>
    <cfRule type="expression" dxfId="626" priority="192" stopIfTrue="1">
      <formula>#REF!="DTC Int. Staff"</formula>
    </cfRule>
  </conditionalFormatting>
  <conditionalFormatting sqref="G27">
    <cfRule type="expression" dxfId="625" priority="189" stopIfTrue="1">
      <formula>$F$5="Freelancer"</formula>
    </cfRule>
    <cfRule type="expression" dxfId="624" priority="190" stopIfTrue="1">
      <formula>$F$5="DTC Int. Staff"</formula>
    </cfRule>
  </conditionalFormatting>
  <conditionalFormatting sqref="G28">
    <cfRule type="expression" dxfId="623" priority="187" stopIfTrue="1">
      <formula>#REF!="Freelancer"</formula>
    </cfRule>
    <cfRule type="expression" dxfId="622" priority="188" stopIfTrue="1">
      <formula>#REF!="DTC Int. Staff"</formula>
    </cfRule>
  </conditionalFormatting>
  <conditionalFormatting sqref="G29">
    <cfRule type="expression" dxfId="621" priority="185" stopIfTrue="1">
      <formula>#REF!="Freelancer"</formula>
    </cfRule>
    <cfRule type="expression" dxfId="620" priority="186" stopIfTrue="1">
      <formula>#REF!="DTC Int. Staff"</formula>
    </cfRule>
  </conditionalFormatting>
  <conditionalFormatting sqref="G29">
    <cfRule type="expression" dxfId="619" priority="183" stopIfTrue="1">
      <formula>$F$5="Freelancer"</formula>
    </cfRule>
    <cfRule type="expression" dxfId="618" priority="184" stopIfTrue="1">
      <formula>$F$5="DTC Int. Staff"</formula>
    </cfRule>
  </conditionalFormatting>
  <conditionalFormatting sqref="G31">
    <cfRule type="expression" dxfId="617" priority="181" stopIfTrue="1">
      <formula>#REF!="Freelancer"</formula>
    </cfRule>
    <cfRule type="expression" dxfId="616" priority="182" stopIfTrue="1">
      <formula>#REF!="DTC Int. Staff"</formula>
    </cfRule>
  </conditionalFormatting>
  <conditionalFormatting sqref="G31">
    <cfRule type="expression" dxfId="615" priority="179" stopIfTrue="1">
      <formula>$F$5="Freelancer"</formula>
    </cfRule>
    <cfRule type="expression" dxfId="614" priority="180" stopIfTrue="1">
      <formula>$F$5="DTC Int. Staff"</formula>
    </cfRule>
  </conditionalFormatting>
  <conditionalFormatting sqref="G32">
    <cfRule type="expression" dxfId="613" priority="177" stopIfTrue="1">
      <formula>#REF!="Freelancer"</formula>
    </cfRule>
    <cfRule type="expression" dxfId="612" priority="178" stopIfTrue="1">
      <formula>#REF!="DTC Int. Staff"</formula>
    </cfRule>
  </conditionalFormatting>
  <conditionalFormatting sqref="G32">
    <cfRule type="expression" dxfId="611" priority="175" stopIfTrue="1">
      <formula>$F$5="Freelancer"</formula>
    </cfRule>
    <cfRule type="expression" dxfId="610" priority="176" stopIfTrue="1">
      <formula>$F$5="DTC Int. Staff"</formula>
    </cfRule>
  </conditionalFormatting>
  <conditionalFormatting sqref="G33">
    <cfRule type="expression" dxfId="609" priority="173" stopIfTrue="1">
      <formula>#REF!="Freelancer"</formula>
    </cfRule>
    <cfRule type="expression" dxfId="608" priority="174" stopIfTrue="1">
      <formula>#REF!="DTC Int. Staff"</formula>
    </cfRule>
  </conditionalFormatting>
  <conditionalFormatting sqref="G33">
    <cfRule type="expression" dxfId="607" priority="171" stopIfTrue="1">
      <formula>$F$5="Freelancer"</formula>
    </cfRule>
    <cfRule type="expression" dxfId="606" priority="172" stopIfTrue="1">
      <formula>$F$5="DTC Int. Staff"</formula>
    </cfRule>
  </conditionalFormatting>
  <conditionalFormatting sqref="G34">
    <cfRule type="expression" dxfId="605" priority="169" stopIfTrue="1">
      <formula>#REF!="Freelancer"</formula>
    </cfRule>
    <cfRule type="expression" dxfId="604" priority="170" stopIfTrue="1">
      <formula>#REF!="DTC Int. Staff"</formula>
    </cfRule>
  </conditionalFormatting>
  <conditionalFormatting sqref="G34">
    <cfRule type="expression" dxfId="603" priority="167" stopIfTrue="1">
      <formula>$F$5="Freelancer"</formula>
    </cfRule>
    <cfRule type="expression" dxfId="602" priority="168" stopIfTrue="1">
      <formula>$F$5="DTC Int. Staff"</formula>
    </cfRule>
  </conditionalFormatting>
  <conditionalFormatting sqref="G35">
    <cfRule type="expression" dxfId="601" priority="165" stopIfTrue="1">
      <formula>#REF!="Freelancer"</formula>
    </cfRule>
    <cfRule type="expression" dxfId="600" priority="166" stopIfTrue="1">
      <formula>#REF!="DTC Int. Staff"</formula>
    </cfRule>
  </conditionalFormatting>
  <conditionalFormatting sqref="G35">
    <cfRule type="expression" dxfId="599" priority="163" stopIfTrue="1">
      <formula>#REF!="Freelancer"</formula>
    </cfRule>
    <cfRule type="expression" dxfId="598" priority="164" stopIfTrue="1">
      <formula>#REF!="DTC Int. Staff"</formula>
    </cfRule>
  </conditionalFormatting>
  <conditionalFormatting sqref="G35">
    <cfRule type="expression" dxfId="597" priority="161" stopIfTrue="1">
      <formula>$F$5="Freelancer"</formula>
    </cfRule>
    <cfRule type="expression" dxfId="596" priority="162" stopIfTrue="1">
      <formula>$F$5="DTC Int. Staff"</formula>
    </cfRule>
  </conditionalFormatting>
  <conditionalFormatting sqref="G36">
    <cfRule type="expression" dxfId="595" priority="159" stopIfTrue="1">
      <formula>#REF!="Freelancer"</formula>
    </cfRule>
    <cfRule type="expression" dxfId="594" priority="160" stopIfTrue="1">
      <formula>#REF!="DTC Int. Staff"</formula>
    </cfRule>
  </conditionalFormatting>
  <conditionalFormatting sqref="G36">
    <cfRule type="expression" dxfId="593" priority="157" stopIfTrue="1">
      <formula>$F$5="Freelancer"</formula>
    </cfRule>
    <cfRule type="expression" dxfId="592" priority="158" stopIfTrue="1">
      <formula>$F$5="DTC Int. Staff"</formula>
    </cfRule>
  </conditionalFormatting>
  <conditionalFormatting sqref="G37">
    <cfRule type="expression" dxfId="591" priority="155" stopIfTrue="1">
      <formula>#REF!="Freelancer"</formula>
    </cfRule>
    <cfRule type="expression" dxfId="590" priority="156" stopIfTrue="1">
      <formula>#REF!="DTC Int. Staff"</formula>
    </cfRule>
  </conditionalFormatting>
  <conditionalFormatting sqref="G37">
    <cfRule type="expression" dxfId="589" priority="153" stopIfTrue="1">
      <formula>$F$5="Freelancer"</formula>
    </cfRule>
    <cfRule type="expression" dxfId="588" priority="154" stopIfTrue="1">
      <formula>$F$5="DTC Int. Staff"</formula>
    </cfRule>
  </conditionalFormatting>
  <conditionalFormatting sqref="G38">
    <cfRule type="expression" dxfId="587" priority="151" stopIfTrue="1">
      <formula>#REF!="Freelancer"</formula>
    </cfRule>
    <cfRule type="expression" dxfId="586" priority="152" stopIfTrue="1">
      <formula>#REF!="DTC Int. Staff"</formula>
    </cfRule>
  </conditionalFormatting>
  <conditionalFormatting sqref="G38">
    <cfRule type="expression" dxfId="585" priority="149" stopIfTrue="1">
      <formula>$F$5="Freelancer"</formula>
    </cfRule>
    <cfRule type="expression" dxfId="584" priority="150" stopIfTrue="1">
      <formula>$F$5="DTC Int. Staff"</formula>
    </cfRule>
  </conditionalFormatting>
  <conditionalFormatting sqref="G42">
    <cfRule type="expression" dxfId="583" priority="147" stopIfTrue="1">
      <formula>#REF!="Freelancer"</formula>
    </cfRule>
    <cfRule type="expression" dxfId="582" priority="148" stopIfTrue="1">
      <formula>#REF!="DTC Int. Staff"</formula>
    </cfRule>
  </conditionalFormatting>
  <conditionalFormatting sqref="G42">
    <cfRule type="expression" dxfId="581" priority="145" stopIfTrue="1">
      <formula>$F$5="Freelancer"</formula>
    </cfRule>
    <cfRule type="expression" dxfId="580" priority="146" stopIfTrue="1">
      <formula>$F$5="DTC Int. Staff"</formula>
    </cfRule>
  </conditionalFormatting>
  <conditionalFormatting sqref="G43">
    <cfRule type="expression" dxfId="579" priority="141" stopIfTrue="1">
      <formula>$F$5="Freelancer"</formula>
    </cfRule>
    <cfRule type="expression" dxfId="578" priority="142" stopIfTrue="1">
      <formula>$F$5="DTC Int. Staff"</formula>
    </cfRule>
  </conditionalFormatting>
  <conditionalFormatting sqref="G43">
    <cfRule type="expression" dxfId="577" priority="143" stopIfTrue="1">
      <formula>#REF!="Freelancer"</formula>
    </cfRule>
    <cfRule type="expression" dxfId="576" priority="144" stopIfTrue="1">
      <formula>#REF!="DTC Int. Staff"</formula>
    </cfRule>
  </conditionalFormatting>
  <conditionalFormatting sqref="G44">
    <cfRule type="expression" dxfId="575" priority="139" stopIfTrue="1">
      <formula>#REF!="Freelancer"</formula>
    </cfRule>
    <cfRule type="expression" dxfId="574" priority="140" stopIfTrue="1">
      <formula>#REF!="DTC Int. Staff"</formula>
    </cfRule>
  </conditionalFormatting>
  <conditionalFormatting sqref="G44">
    <cfRule type="expression" dxfId="573" priority="137" stopIfTrue="1">
      <formula>$F$5="Freelancer"</formula>
    </cfRule>
    <cfRule type="expression" dxfId="572" priority="138" stopIfTrue="1">
      <formula>$F$5="DTC Int. Staff"</formula>
    </cfRule>
  </conditionalFormatting>
  <conditionalFormatting sqref="G46">
    <cfRule type="expression" dxfId="571" priority="135" stopIfTrue="1">
      <formula>#REF!="Freelancer"</formula>
    </cfRule>
    <cfRule type="expression" dxfId="570" priority="136" stopIfTrue="1">
      <formula>#REF!="DTC Int. Staff"</formula>
    </cfRule>
  </conditionalFormatting>
  <conditionalFormatting sqref="G46">
    <cfRule type="expression" dxfId="569" priority="133" stopIfTrue="1">
      <formula>$F$5="Freelancer"</formula>
    </cfRule>
    <cfRule type="expression" dxfId="568" priority="134" stopIfTrue="1">
      <formula>$F$5="DTC Int. Staff"</formula>
    </cfRule>
  </conditionalFormatting>
  <conditionalFormatting sqref="G47">
    <cfRule type="expression" dxfId="567" priority="131" stopIfTrue="1">
      <formula>#REF!="Freelancer"</formula>
    </cfRule>
    <cfRule type="expression" dxfId="566" priority="132" stopIfTrue="1">
      <formula>#REF!="DTC Int. Staff"</formula>
    </cfRule>
  </conditionalFormatting>
  <conditionalFormatting sqref="G48">
    <cfRule type="expression" dxfId="565" priority="129" stopIfTrue="1">
      <formula>#REF!="Freelancer"</formula>
    </cfRule>
    <cfRule type="expression" dxfId="564" priority="130" stopIfTrue="1">
      <formula>#REF!="DTC Int. Staff"</formula>
    </cfRule>
  </conditionalFormatting>
  <conditionalFormatting sqref="G49">
    <cfRule type="expression" dxfId="563" priority="127" stopIfTrue="1">
      <formula>#REF!="Freelancer"</formula>
    </cfRule>
    <cfRule type="expression" dxfId="562" priority="128" stopIfTrue="1">
      <formula>#REF!="DTC Int. Staff"</formula>
    </cfRule>
  </conditionalFormatting>
  <conditionalFormatting sqref="G49">
    <cfRule type="expression" dxfId="561" priority="125" stopIfTrue="1">
      <formula>$F$5="Freelancer"</formula>
    </cfRule>
    <cfRule type="expression" dxfId="560" priority="126" stopIfTrue="1">
      <formula>$F$5="DTC Int. Staff"</formula>
    </cfRule>
  </conditionalFormatting>
  <conditionalFormatting sqref="G50">
    <cfRule type="expression" dxfId="559" priority="123" stopIfTrue="1">
      <formula>#REF!="Freelancer"</formula>
    </cfRule>
    <cfRule type="expression" dxfId="558" priority="124" stopIfTrue="1">
      <formula>#REF!="DTC Int. Staff"</formula>
    </cfRule>
  </conditionalFormatting>
  <conditionalFormatting sqref="G50">
    <cfRule type="expression" dxfId="557" priority="121" stopIfTrue="1">
      <formula>$F$5="Freelancer"</formula>
    </cfRule>
    <cfRule type="expression" dxfId="556" priority="122" stopIfTrue="1">
      <formula>$F$5="DTC Int. Staff"</formula>
    </cfRule>
  </conditionalFormatting>
  <conditionalFormatting sqref="G51">
    <cfRule type="expression" dxfId="555" priority="119" stopIfTrue="1">
      <formula>#REF!="Freelancer"</formula>
    </cfRule>
    <cfRule type="expression" dxfId="554" priority="120" stopIfTrue="1">
      <formula>#REF!="DTC Int. Staff"</formula>
    </cfRule>
  </conditionalFormatting>
  <conditionalFormatting sqref="G51">
    <cfRule type="expression" dxfId="553" priority="117" stopIfTrue="1">
      <formula>$F$5="Freelancer"</formula>
    </cfRule>
    <cfRule type="expression" dxfId="552" priority="118" stopIfTrue="1">
      <formula>$F$5="DTC Int. Staff"</formula>
    </cfRule>
  </conditionalFormatting>
  <conditionalFormatting sqref="G52">
    <cfRule type="expression" dxfId="551" priority="115" stopIfTrue="1">
      <formula>#REF!="Freelancer"</formula>
    </cfRule>
    <cfRule type="expression" dxfId="550" priority="116" stopIfTrue="1">
      <formula>#REF!="DTC Int. Staff"</formula>
    </cfRule>
  </conditionalFormatting>
  <conditionalFormatting sqref="G52">
    <cfRule type="expression" dxfId="549" priority="113" stopIfTrue="1">
      <formula>$F$5="Freelancer"</formula>
    </cfRule>
    <cfRule type="expression" dxfId="548" priority="114" stopIfTrue="1">
      <formula>$F$5="DTC Int. Staff"</formula>
    </cfRule>
  </conditionalFormatting>
  <conditionalFormatting sqref="G53">
    <cfRule type="expression" dxfId="547" priority="111" stopIfTrue="1">
      <formula>#REF!="Freelancer"</formula>
    </cfRule>
    <cfRule type="expression" dxfId="546" priority="112" stopIfTrue="1">
      <formula>#REF!="DTC Int. Staff"</formula>
    </cfRule>
  </conditionalFormatting>
  <conditionalFormatting sqref="G53">
    <cfRule type="expression" dxfId="545" priority="109" stopIfTrue="1">
      <formula>$F$5="Freelancer"</formula>
    </cfRule>
    <cfRule type="expression" dxfId="544" priority="110" stopIfTrue="1">
      <formula>$F$5="DTC Int. Staff"</formula>
    </cfRule>
  </conditionalFormatting>
  <conditionalFormatting sqref="G54">
    <cfRule type="expression" dxfId="543" priority="107" stopIfTrue="1">
      <formula>#REF!="Freelancer"</formula>
    </cfRule>
    <cfRule type="expression" dxfId="542" priority="108" stopIfTrue="1">
      <formula>#REF!="DTC Int. Staff"</formula>
    </cfRule>
  </conditionalFormatting>
  <conditionalFormatting sqref="G55">
    <cfRule type="expression" dxfId="541" priority="105" stopIfTrue="1">
      <formula>#REF!="Freelancer"</formula>
    </cfRule>
    <cfRule type="expression" dxfId="540" priority="106" stopIfTrue="1">
      <formula>#REF!="DTC Int. Staff"</formula>
    </cfRule>
  </conditionalFormatting>
  <conditionalFormatting sqref="G55">
    <cfRule type="expression" dxfId="539" priority="103" stopIfTrue="1">
      <formula>$F$5="Freelancer"</formula>
    </cfRule>
    <cfRule type="expression" dxfId="538" priority="104" stopIfTrue="1">
      <formula>$F$5="DTC Int. Staff"</formula>
    </cfRule>
  </conditionalFormatting>
  <conditionalFormatting sqref="G58">
    <cfRule type="expression" dxfId="537" priority="101" stopIfTrue="1">
      <formula>#REF!="Freelancer"</formula>
    </cfRule>
    <cfRule type="expression" dxfId="536" priority="102" stopIfTrue="1">
      <formula>#REF!="DTC Int. Staff"</formula>
    </cfRule>
  </conditionalFormatting>
  <conditionalFormatting sqref="G58">
    <cfRule type="expression" dxfId="535" priority="99" stopIfTrue="1">
      <formula>$F$5="Freelancer"</formula>
    </cfRule>
    <cfRule type="expression" dxfId="534" priority="100" stopIfTrue="1">
      <formula>$F$5="DTC Int. Staff"</formula>
    </cfRule>
  </conditionalFormatting>
  <conditionalFormatting sqref="G59">
    <cfRule type="expression" dxfId="533" priority="97" stopIfTrue="1">
      <formula>#REF!="Freelancer"</formula>
    </cfRule>
    <cfRule type="expression" dxfId="532" priority="98" stopIfTrue="1">
      <formula>#REF!="DTC Int. Staff"</formula>
    </cfRule>
  </conditionalFormatting>
  <conditionalFormatting sqref="G59">
    <cfRule type="expression" dxfId="531" priority="95" stopIfTrue="1">
      <formula>$F$5="Freelancer"</formula>
    </cfRule>
    <cfRule type="expression" dxfId="530" priority="96" stopIfTrue="1">
      <formula>$F$5="DTC Int. Staff"</formula>
    </cfRule>
  </conditionalFormatting>
  <conditionalFormatting sqref="G60">
    <cfRule type="expression" dxfId="529" priority="93" stopIfTrue="1">
      <formula>#REF!="Freelancer"</formula>
    </cfRule>
    <cfRule type="expression" dxfId="528" priority="94" stopIfTrue="1">
      <formula>#REF!="DTC Int. Staff"</formula>
    </cfRule>
  </conditionalFormatting>
  <conditionalFormatting sqref="G60">
    <cfRule type="expression" dxfId="527" priority="91" stopIfTrue="1">
      <formula>$F$5="Freelancer"</formula>
    </cfRule>
    <cfRule type="expression" dxfId="526" priority="92" stopIfTrue="1">
      <formula>$F$5="DTC Int. Staff"</formula>
    </cfRule>
  </conditionalFormatting>
  <conditionalFormatting sqref="G61">
    <cfRule type="expression" dxfId="525" priority="89" stopIfTrue="1">
      <formula>#REF!="Freelancer"</formula>
    </cfRule>
    <cfRule type="expression" dxfId="524" priority="90" stopIfTrue="1">
      <formula>#REF!="DTC Int. Staff"</formula>
    </cfRule>
  </conditionalFormatting>
  <conditionalFormatting sqref="G61">
    <cfRule type="expression" dxfId="523" priority="87" stopIfTrue="1">
      <formula>$F$5="Freelancer"</formula>
    </cfRule>
    <cfRule type="expression" dxfId="522" priority="88" stopIfTrue="1">
      <formula>$F$5="DTC Int. Staff"</formula>
    </cfRule>
  </conditionalFormatting>
  <conditionalFormatting sqref="G62">
    <cfRule type="expression" dxfId="521" priority="85" stopIfTrue="1">
      <formula>#REF!="Freelancer"</formula>
    </cfRule>
    <cfRule type="expression" dxfId="520" priority="86" stopIfTrue="1">
      <formula>#REF!="DTC Int. Staff"</formula>
    </cfRule>
  </conditionalFormatting>
  <conditionalFormatting sqref="G63">
    <cfRule type="expression" dxfId="519" priority="81" stopIfTrue="1">
      <formula>$F$5="Freelancer"</formula>
    </cfRule>
    <cfRule type="expression" dxfId="518" priority="82" stopIfTrue="1">
      <formula>$F$5="DTC Int. Staff"</formula>
    </cfRule>
  </conditionalFormatting>
  <conditionalFormatting sqref="G63">
    <cfRule type="expression" dxfId="517" priority="83" stopIfTrue="1">
      <formula>#REF!="Freelancer"</formula>
    </cfRule>
    <cfRule type="expression" dxfId="516" priority="84" stopIfTrue="1">
      <formula>#REF!="DTC Int. Staff"</formula>
    </cfRule>
  </conditionalFormatting>
  <conditionalFormatting sqref="G64">
    <cfRule type="expression" dxfId="515" priority="79" stopIfTrue="1">
      <formula>#REF!="Freelancer"</formula>
    </cfRule>
    <cfRule type="expression" dxfId="514" priority="80" stopIfTrue="1">
      <formula>#REF!="DTC Int. Staff"</formula>
    </cfRule>
  </conditionalFormatting>
  <conditionalFormatting sqref="G64">
    <cfRule type="expression" dxfId="513" priority="77" stopIfTrue="1">
      <formula>$F$5="Freelancer"</formula>
    </cfRule>
    <cfRule type="expression" dxfId="512" priority="78" stopIfTrue="1">
      <formula>$F$5="DTC Int. Staff"</formula>
    </cfRule>
  </conditionalFormatting>
  <conditionalFormatting sqref="G65">
    <cfRule type="expression" dxfId="511" priority="75" stopIfTrue="1">
      <formula>#REF!="Freelancer"</formula>
    </cfRule>
    <cfRule type="expression" dxfId="510" priority="76" stopIfTrue="1">
      <formula>#REF!="DTC Int. Staff"</formula>
    </cfRule>
  </conditionalFormatting>
  <conditionalFormatting sqref="G65">
    <cfRule type="expression" dxfId="509" priority="73" stopIfTrue="1">
      <formula>$F$5="Freelancer"</formula>
    </cfRule>
    <cfRule type="expression" dxfId="508" priority="74" stopIfTrue="1">
      <formula>$F$5="DTC Int. Staff"</formula>
    </cfRule>
  </conditionalFormatting>
  <conditionalFormatting sqref="G66">
    <cfRule type="expression" dxfId="507" priority="71" stopIfTrue="1">
      <formula>#REF!="Freelancer"</formula>
    </cfRule>
    <cfRule type="expression" dxfId="506" priority="72" stopIfTrue="1">
      <formula>#REF!="DTC Int. Staff"</formula>
    </cfRule>
  </conditionalFormatting>
  <conditionalFormatting sqref="G66">
    <cfRule type="expression" dxfId="505" priority="69" stopIfTrue="1">
      <formula>$F$5="Freelancer"</formula>
    </cfRule>
    <cfRule type="expression" dxfId="504" priority="70" stopIfTrue="1">
      <formula>$F$5="DTC Int. Staff"</formula>
    </cfRule>
  </conditionalFormatting>
  <conditionalFormatting sqref="G68">
    <cfRule type="expression" dxfId="503" priority="61" stopIfTrue="1">
      <formula>$F$5="Freelancer"</formula>
    </cfRule>
    <cfRule type="expression" dxfId="502" priority="62" stopIfTrue="1">
      <formula>$F$5="DTC Int. Staff"</formula>
    </cfRule>
  </conditionalFormatting>
  <conditionalFormatting sqref="G67">
    <cfRule type="expression" dxfId="501" priority="67" stopIfTrue="1">
      <formula>#REF!="Freelancer"</formula>
    </cfRule>
    <cfRule type="expression" dxfId="500" priority="68" stopIfTrue="1">
      <formula>#REF!="DTC Int. Staff"</formula>
    </cfRule>
  </conditionalFormatting>
  <conditionalFormatting sqref="G67">
    <cfRule type="expression" dxfId="499" priority="65" stopIfTrue="1">
      <formula>$F$5="Freelancer"</formula>
    </cfRule>
    <cfRule type="expression" dxfId="498" priority="66" stopIfTrue="1">
      <formula>$F$5="DTC Int. Staff"</formula>
    </cfRule>
  </conditionalFormatting>
  <conditionalFormatting sqref="G68">
    <cfRule type="expression" dxfId="497" priority="63" stopIfTrue="1">
      <formula>#REF!="Freelancer"</formula>
    </cfRule>
    <cfRule type="expression" dxfId="496" priority="64" stopIfTrue="1">
      <formula>#REF!="DTC Int. Staff"</formula>
    </cfRule>
  </conditionalFormatting>
  <conditionalFormatting sqref="G69">
    <cfRule type="expression" dxfId="495" priority="57" stopIfTrue="1">
      <formula>$F$5="Freelancer"</formula>
    </cfRule>
    <cfRule type="expression" dxfId="494" priority="58" stopIfTrue="1">
      <formula>$F$5="DTC Int. Staff"</formula>
    </cfRule>
  </conditionalFormatting>
  <conditionalFormatting sqref="G69">
    <cfRule type="expression" dxfId="493" priority="59" stopIfTrue="1">
      <formula>#REF!="Freelancer"</formula>
    </cfRule>
    <cfRule type="expression" dxfId="492" priority="60" stopIfTrue="1">
      <formula>#REF!="DTC Int. Staff"</formula>
    </cfRule>
  </conditionalFormatting>
  <conditionalFormatting sqref="G70">
    <cfRule type="expression" dxfId="491" priority="55" stopIfTrue="1">
      <formula>#REF!="Freelancer"</formula>
    </cfRule>
    <cfRule type="expression" dxfId="490" priority="56" stopIfTrue="1">
      <formula>#REF!="DTC Int. Staff"</formula>
    </cfRule>
  </conditionalFormatting>
  <conditionalFormatting sqref="G70">
    <cfRule type="expression" dxfId="489" priority="53" stopIfTrue="1">
      <formula>$F$5="Freelancer"</formula>
    </cfRule>
    <cfRule type="expression" dxfId="488" priority="54" stopIfTrue="1">
      <formula>$F$5="DTC Int. Staff"</formula>
    </cfRule>
  </conditionalFormatting>
  <conditionalFormatting sqref="G71">
    <cfRule type="expression" dxfId="487" priority="51" stopIfTrue="1">
      <formula>#REF!="Freelancer"</formula>
    </cfRule>
    <cfRule type="expression" dxfId="486" priority="52" stopIfTrue="1">
      <formula>#REF!="DTC Int. Staff"</formula>
    </cfRule>
  </conditionalFormatting>
  <conditionalFormatting sqref="G71">
    <cfRule type="expression" dxfId="485" priority="49" stopIfTrue="1">
      <formula>$F$5="Freelancer"</formula>
    </cfRule>
    <cfRule type="expression" dxfId="484" priority="50" stopIfTrue="1">
      <formula>$F$5="DTC Int. Staff"</formula>
    </cfRule>
  </conditionalFormatting>
  <conditionalFormatting sqref="G72">
    <cfRule type="expression" dxfId="483" priority="47" stopIfTrue="1">
      <formula>#REF!="Freelancer"</formula>
    </cfRule>
    <cfRule type="expression" dxfId="482" priority="48" stopIfTrue="1">
      <formula>#REF!="DTC Int. Staff"</formula>
    </cfRule>
  </conditionalFormatting>
  <conditionalFormatting sqref="G72">
    <cfRule type="expression" dxfId="481" priority="45" stopIfTrue="1">
      <formula>$F$5="Freelancer"</formula>
    </cfRule>
    <cfRule type="expression" dxfId="480" priority="46" stopIfTrue="1">
      <formula>$F$5="DTC Int. Staff"</formula>
    </cfRule>
  </conditionalFormatting>
  <conditionalFormatting sqref="G73">
    <cfRule type="expression" dxfId="479" priority="43" stopIfTrue="1">
      <formula>#REF!="Freelancer"</formula>
    </cfRule>
    <cfRule type="expression" dxfId="478" priority="44" stopIfTrue="1">
      <formula>#REF!="DTC Int. Staff"</formula>
    </cfRule>
  </conditionalFormatting>
  <conditionalFormatting sqref="G73">
    <cfRule type="expression" dxfId="477" priority="41" stopIfTrue="1">
      <formula>$F$5="Freelancer"</formula>
    </cfRule>
    <cfRule type="expression" dxfId="476" priority="42" stopIfTrue="1">
      <formula>$F$5="DTC Int. Staff"</formula>
    </cfRule>
  </conditionalFormatting>
  <conditionalFormatting sqref="G74">
    <cfRule type="expression" dxfId="475" priority="39" stopIfTrue="1">
      <formula>#REF!="Freelancer"</formula>
    </cfRule>
    <cfRule type="expression" dxfId="474" priority="40" stopIfTrue="1">
      <formula>#REF!="DTC Int. Staff"</formula>
    </cfRule>
  </conditionalFormatting>
  <conditionalFormatting sqref="G74">
    <cfRule type="expression" dxfId="473" priority="37" stopIfTrue="1">
      <formula>$F$5="Freelancer"</formula>
    </cfRule>
    <cfRule type="expression" dxfId="472" priority="38" stopIfTrue="1">
      <formula>$F$5="DTC Int. Staff"</formula>
    </cfRule>
  </conditionalFormatting>
  <conditionalFormatting sqref="G75">
    <cfRule type="expression" dxfId="471" priority="35" stopIfTrue="1">
      <formula>#REF!="Freelancer"</formula>
    </cfRule>
    <cfRule type="expression" dxfId="470" priority="36" stopIfTrue="1">
      <formula>#REF!="DTC Int. Staff"</formula>
    </cfRule>
  </conditionalFormatting>
  <conditionalFormatting sqref="G75">
    <cfRule type="expression" dxfId="469" priority="33" stopIfTrue="1">
      <formula>$F$5="Freelancer"</formula>
    </cfRule>
    <cfRule type="expression" dxfId="468" priority="34" stopIfTrue="1">
      <formula>$F$5="DTC Int. Staff"</formula>
    </cfRule>
  </conditionalFormatting>
  <conditionalFormatting sqref="G78">
    <cfRule type="expression" dxfId="467" priority="31" stopIfTrue="1">
      <formula>#REF!="Freelancer"</formula>
    </cfRule>
    <cfRule type="expression" dxfId="466" priority="32" stopIfTrue="1">
      <formula>#REF!="DTC Int. Staff"</formula>
    </cfRule>
  </conditionalFormatting>
  <conditionalFormatting sqref="G79">
    <cfRule type="expression" dxfId="465" priority="29" stopIfTrue="1">
      <formula>#REF!="Freelancer"</formula>
    </cfRule>
    <cfRule type="expression" dxfId="464" priority="30" stopIfTrue="1">
      <formula>#REF!="DTC Int. Staff"</formula>
    </cfRule>
  </conditionalFormatting>
  <conditionalFormatting sqref="G79">
    <cfRule type="expression" dxfId="463" priority="27" stopIfTrue="1">
      <formula>$F$5="Freelancer"</formula>
    </cfRule>
    <cfRule type="expression" dxfId="462" priority="28" stopIfTrue="1">
      <formula>$F$5="DTC Int. Staff"</formula>
    </cfRule>
  </conditionalFormatting>
  <conditionalFormatting sqref="G80">
    <cfRule type="expression" dxfId="461" priority="25" stopIfTrue="1">
      <formula>#REF!="Freelancer"</formula>
    </cfRule>
    <cfRule type="expression" dxfId="460" priority="26" stopIfTrue="1">
      <formula>#REF!="DTC Int. Staff"</formula>
    </cfRule>
  </conditionalFormatting>
  <conditionalFormatting sqref="G80">
    <cfRule type="expression" dxfId="459" priority="23" stopIfTrue="1">
      <formula>$F$5="Freelancer"</formula>
    </cfRule>
    <cfRule type="expression" dxfId="458" priority="24" stopIfTrue="1">
      <formula>$F$5="DTC Int. Staff"</formula>
    </cfRule>
  </conditionalFormatting>
  <conditionalFormatting sqref="G81:G82">
    <cfRule type="expression" dxfId="457" priority="21" stopIfTrue="1">
      <formula>#REF!="Freelancer"</formula>
    </cfRule>
    <cfRule type="expression" dxfId="456" priority="22" stopIfTrue="1">
      <formula>#REF!="DTC Int. Staff"</formula>
    </cfRule>
  </conditionalFormatting>
  <conditionalFormatting sqref="G81:G82">
    <cfRule type="expression" dxfId="455" priority="19" stopIfTrue="1">
      <formula>#REF!="Freelancer"</formula>
    </cfRule>
    <cfRule type="expression" dxfId="454" priority="20" stopIfTrue="1">
      <formula>#REF!="DTC Int. Staff"</formula>
    </cfRule>
  </conditionalFormatting>
  <conditionalFormatting sqref="G81:G82">
    <cfRule type="expression" dxfId="453" priority="17" stopIfTrue="1">
      <formula>$F$5="Freelancer"</formula>
    </cfRule>
    <cfRule type="expression" dxfId="452" priority="18" stopIfTrue="1">
      <formula>$F$5="DTC Int. Staff"</formula>
    </cfRule>
  </conditionalFormatting>
  <conditionalFormatting sqref="G83">
    <cfRule type="expression" dxfId="451" priority="15" stopIfTrue="1">
      <formula>#REF!="Freelancer"</formula>
    </cfRule>
    <cfRule type="expression" dxfId="450" priority="16" stopIfTrue="1">
      <formula>#REF!="DTC Int. Staff"</formula>
    </cfRule>
  </conditionalFormatting>
  <conditionalFormatting sqref="G83">
    <cfRule type="expression" dxfId="449" priority="13" stopIfTrue="1">
      <formula>$F$5="Freelancer"</formula>
    </cfRule>
    <cfRule type="expression" dxfId="448" priority="14" stopIfTrue="1">
      <formula>$F$5="DTC Int. Staff"</formula>
    </cfRule>
  </conditionalFormatting>
  <conditionalFormatting sqref="G84">
    <cfRule type="expression" dxfId="447" priority="9" stopIfTrue="1">
      <formula>$F$5="Freelancer"</formula>
    </cfRule>
    <cfRule type="expression" dxfId="446" priority="10" stopIfTrue="1">
      <formula>$F$5="DTC Int. Staff"</formula>
    </cfRule>
  </conditionalFormatting>
  <conditionalFormatting sqref="G84">
    <cfRule type="expression" dxfId="445" priority="11" stopIfTrue="1">
      <formula>#REF!="Freelancer"</formula>
    </cfRule>
    <cfRule type="expression" dxfId="444" priority="12" stopIfTrue="1">
      <formula>#REF!="DTC Int. Staff"</formula>
    </cfRule>
  </conditionalFormatting>
  <conditionalFormatting sqref="G85">
    <cfRule type="expression" dxfId="443" priority="7" stopIfTrue="1">
      <formula>#REF!="Freelancer"</formula>
    </cfRule>
    <cfRule type="expression" dxfId="442" priority="8" stopIfTrue="1">
      <formula>#REF!="DTC Int. Staff"</formula>
    </cfRule>
  </conditionalFormatting>
  <conditionalFormatting sqref="G85">
    <cfRule type="expression" dxfId="441" priority="5" stopIfTrue="1">
      <formula>$F$5="Freelancer"</formula>
    </cfRule>
    <cfRule type="expression" dxfId="440" priority="6" stopIfTrue="1">
      <formula>$F$5="DTC Int. Staff"</formula>
    </cfRule>
  </conditionalFormatting>
  <conditionalFormatting sqref="G86">
    <cfRule type="expression" dxfId="439" priority="3" stopIfTrue="1">
      <formula>#REF!="Freelancer"</formula>
    </cfRule>
    <cfRule type="expression" dxfId="438" priority="4" stopIfTrue="1">
      <formula>#REF!="DTC Int. Staff"</formula>
    </cfRule>
  </conditionalFormatting>
  <conditionalFormatting sqref="G86">
    <cfRule type="expression" dxfId="437" priority="1" stopIfTrue="1">
      <formula>$F$5="Freelancer"</formula>
    </cfRule>
    <cfRule type="expression" dxfId="4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E826-5280-4F27-9AED-35F4C40EF8F0}">
  <sheetPr>
    <pageSetUpPr fitToPage="1"/>
  </sheetPr>
  <dimension ref="A1:K228"/>
  <sheetViews>
    <sheetView showGridLines="0" tabSelected="1" topLeftCell="D21" zoomScale="90" zoomScaleNormal="90" workbookViewId="0">
      <selection activeCell="H29" sqref="H29"/>
    </sheetView>
  </sheetViews>
  <sheetFormatPr defaultColWidth="11.42578125" defaultRowHeight="15" x14ac:dyDescent="0.2"/>
  <cols>
    <col min="1" max="2" width="4" style="187" hidden="1" customWidth="1"/>
    <col min="3" max="3" width="3.5703125" style="187" hidden="1" customWidth="1"/>
    <col min="4" max="4" width="13" style="187" bestFit="1" customWidth="1"/>
    <col min="5" max="5" width="10.5703125" style="187" bestFit="1" customWidth="1"/>
    <col min="6" max="6" width="21.7109375" style="187" bestFit="1" customWidth="1"/>
    <col min="7" max="7" width="16.28515625" style="187" customWidth="1"/>
    <col min="8" max="8" width="85.28515625" style="187" customWidth="1"/>
    <col min="9" max="10" width="13.85546875" style="187" customWidth="1"/>
    <col min="11" max="11" width="11.85546875" style="187" bestFit="1" customWidth="1"/>
    <col min="12" max="16384" width="11.42578125" style="187"/>
  </cols>
  <sheetData>
    <row r="1" spans="1:11" ht="51.75" customHeight="1" thickBot="1" x14ac:dyDescent="0.25">
      <c r="D1" s="188" t="s">
        <v>5</v>
      </c>
      <c r="E1" s="189"/>
      <c r="F1" s="189"/>
      <c r="G1" s="189"/>
      <c r="H1" s="189"/>
      <c r="I1" s="189"/>
      <c r="J1" s="189"/>
      <c r="K1" s="190"/>
    </row>
    <row r="2" spans="1:11" ht="13.5" customHeight="1" x14ac:dyDescent="0.2">
      <c r="D2" s="191"/>
      <c r="E2" s="191"/>
      <c r="F2" s="191"/>
      <c r="G2" s="191"/>
      <c r="H2" s="191"/>
      <c r="I2" s="191"/>
      <c r="J2" s="192"/>
    </row>
    <row r="3" spans="1:11" ht="20.25" customHeight="1" x14ac:dyDescent="0.2">
      <c r="D3" s="193" t="s">
        <v>0</v>
      </c>
      <c r="E3" s="194"/>
      <c r="F3" s="13" t="str">
        <f>'Information-General Settings'!C3</f>
        <v>[Wissada]</v>
      </c>
      <c r="G3" s="195"/>
      <c r="I3" s="196"/>
      <c r="J3" s="196"/>
    </row>
    <row r="4" spans="1:11" ht="20.25" customHeight="1" x14ac:dyDescent="0.2">
      <c r="D4" s="197" t="s">
        <v>8</v>
      </c>
      <c r="E4" s="198"/>
      <c r="F4" s="13" t="str">
        <f>'Information-General Settings'!C4</f>
        <v>[Panyasewanamit]</v>
      </c>
      <c r="G4" s="195"/>
      <c r="I4" s="196"/>
      <c r="J4" s="196"/>
    </row>
    <row r="5" spans="1:11" ht="20.25" customHeight="1" x14ac:dyDescent="0.2">
      <c r="D5" s="193" t="s">
        <v>7</v>
      </c>
      <c r="E5" s="199"/>
      <c r="F5" s="13" t="str">
        <f>'Information-General Settings'!C5</f>
        <v>[TIME068]</v>
      </c>
      <c r="G5" s="195"/>
      <c r="I5" s="196"/>
      <c r="J5" s="196"/>
    </row>
    <row r="6" spans="1:11" ht="20.25" customHeight="1" x14ac:dyDescent="0.2">
      <c r="E6" s="196"/>
      <c r="F6" s="196"/>
      <c r="G6" s="196"/>
      <c r="H6" s="195"/>
      <c r="I6" s="196"/>
      <c r="J6" s="19"/>
    </row>
    <row r="7" spans="1:11" ht="30" x14ac:dyDescent="0.2">
      <c r="G7" s="200"/>
      <c r="H7" s="195"/>
      <c r="I7" s="201" t="s">
        <v>34</v>
      </c>
      <c r="J7" s="202" t="s">
        <v>35</v>
      </c>
    </row>
    <row r="8" spans="1:11" ht="43.5" customHeight="1" x14ac:dyDescent="0.2">
      <c r="G8" s="196"/>
      <c r="H8" s="195"/>
      <c r="I8" s="24">
        <f>SUM(J10:J84)</f>
        <v>172</v>
      </c>
      <c r="J8" s="25">
        <f>I8/8</f>
        <v>21.5</v>
      </c>
    </row>
    <row r="9" spans="1:11" ht="20.25" customHeight="1" thickBot="1" x14ac:dyDescent="0.25">
      <c r="E9" s="196"/>
      <c r="F9" s="196"/>
      <c r="G9" s="196"/>
      <c r="H9" s="195"/>
      <c r="I9" s="196"/>
      <c r="J9" s="19"/>
    </row>
    <row r="10" spans="1:11" ht="22.5" customHeight="1" thickBot="1" x14ac:dyDescent="0.25">
      <c r="B10" s="187">
        <f>MONTH(E11)</f>
        <v>7</v>
      </c>
      <c r="C10" s="204"/>
      <c r="D10" s="205">
        <v>44378</v>
      </c>
      <c r="E10" s="206" t="s">
        <v>33</v>
      </c>
      <c r="F10" s="207" t="s">
        <v>4</v>
      </c>
      <c r="G10" s="208" t="s">
        <v>6</v>
      </c>
      <c r="H10" s="209" t="s">
        <v>3</v>
      </c>
      <c r="I10" s="209" t="s">
        <v>1</v>
      </c>
      <c r="J10" s="209" t="s">
        <v>2</v>
      </c>
      <c r="K10" s="210" t="s">
        <v>47</v>
      </c>
    </row>
    <row r="11" spans="1:11" ht="22.5" customHeight="1" x14ac:dyDescent="0.2">
      <c r="A11" s="187">
        <f t="shared" ref="A11:A82" si="0">IF(OR(C11="f",C11="u",C11="F",C11="U"),"",IF(OR(B11=1,B11=2,B11=3,B11=4,B11=5),1,""))</f>
        <v>1</v>
      </c>
      <c r="B11" s="187">
        <f t="shared" ref="B11:B77" si="1">WEEKDAY(E11,2)</f>
        <v>4</v>
      </c>
      <c r="C11" s="211"/>
      <c r="D11" s="212" t="str">
        <f>IF(B11=1,"Mo",IF(B11=2,"Tue",IF(B11=3,"Wed",IF(B11=4,"Thu",IF(B11=5,"Fri",IF(B11=6,"Sat",IF(B11=7,"Sun","")))))))</f>
        <v>Thu</v>
      </c>
      <c r="E11" s="213">
        <f>+D10</f>
        <v>44378</v>
      </c>
      <c r="F11" s="63" t="s">
        <v>155</v>
      </c>
      <c r="G11" s="64">
        <v>9003</v>
      </c>
      <c r="H11" s="65" t="s">
        <v>154</v>
      </c>
      <c r="I11" s="109" t="s">
        <v>80</v>
      </c>
      <c r="J11" s="84">
        <v>3</v>
      </c>
      <c r="K11" s="101" t="s">
        <v>57</v>
      </c>
    </row>
    <row r="12" spans="1:11" ht="22.5" customHeight="1" x14ac:dyDescent="0.2">
      <c r="C12" s="219"/>
      <c r="D12" s="212" t="str">
        <f>D11</f>
        <v>Thu</v>
      </c>
      <c r="E12" s="213">
        <f>E11</f>
        <v>44378</v>
      </c>
      <c r="F12" s="63" t="s">
        <v>150</v>
      </c>
      <c r="G12" s="64">
        <v>9003</v>
      </c>
      <c r="H12" s="65" t="s">
        <v>149</v>
      </c>
      <c r="I12" s="109" t="s">
        <v>80</v>
      </c>
      <c r="J12" s="84">
        <v>2</v>
      </c>
      <c r="K12" s="101" t="s">
        <v>57</v>
      </c>
    </row>
    <row r="13" spans="1:11" ht="22.5" customHeight="1" x14ac:dyDescent="0.2">
      <c r="C13" s="219"/>
      <c r="D13" s="212" t="str">
        <f t="shared" ref="D13:E14" si="2">D12</f>
        <v>Thu</v>
      </c>
      <c r="E13" s="213">
        <f t="shared" si="2"/>
        <v>44378</v>
      </c>
      <c r="F13" s="302" t="s">
        <v>176</v>
      </c>
      <c r="G13" s="64">
        <v>9003</v>
      </c>
      <c r="H13" s="65" t="s">
        <v>177</v>
      </c>
      <c r="I13" s="109" t="s">
        <v>80</v>
      </c>
      <c r="J13" s="84">
        <v>2</v>
      </c>
      <c r="K13" s="101" t="s">
        <v>57</v>
      </c>
    </row>
    <row r="14" spans="1:11" ht="22.5" customHeight="1" x14ac:dyDescent="0.2">
      <c r="C14" s="219"/>
      <c r="D14" s="212" t="str">
        <f t="shared" si="2"/>
        <v>Thu</v>
      </c>
      <c r="E14" s="213">
        <f t="shared" si="2"/>
        <v>44378</v>
      </c>
      <c r="F14" s="214"/>
      <c r="G14" s="64">
        <v>9004</v>
      </c>
      <c r="H14" s="65" t="s">
        <v>161</v>
      </c>
      <c r="I14" s="109" t="s">
        <v>80</v>
      </c>
      <c r="J14" s="84">
        <v>1</v>
      </c>
      <c r="K14" s="101" t="s">
        <v>60</v>
      </c>
    </row>
    <row r="15" spans="1:11" ht="22.5" customHeight="1" x14ac:dyDescent="0.2">
      <c r="A15" s="187">
        <f t="shared" si="0"/>
        <v>1</v>
      </c>
      <c r="B15" s="187">
        <f t="shared" si="1"/>
        <v>5</v>
      </c>
      <c r="C15" s="220"/>
      <c r="D15" s="221" t="str">
        <f>IF(B15=1,"Mo",IF(B15=2,"Tue",IF(B15=3,"Wed",IF(B15=4,"Thu",IF(B15=5,"Fri",IF(B15=6,"Sat",IF(B15=7,"Sun","")))))))</f>
        <v>Fri</v>
      </c>
      <c r="E15" s="222">
        <f>+E11+1</f>
        <v>44379</v>
      </c>
      <c r="F15" s="79" t="s">
        <v>176</v>
      </c>
      <c r="G15" s="47">
        <v>9003</v>
      </c>
      <c r="H15" s="48" t="s">
        <v>177</v>
      </c>
      <c r="I15" s="98" t="s">
        <v>80</v>
      </c>
      <c r="J15" s="49">
        <v>4</v>
      </c>
      <c r="K15" s="103" t="s">
        <v>57</v>
      </c>
    </row>
    <row r="16" spans="1:11" ht="22.5" customHeight="1" x14ac:dyDescent="0.2">
      <c r="C16" s="220"/>
      <c r="D16" s="221" t="str">
        <f>D15</f>
        <v>Fri</v>
      </c>
      <c r="E16" s="222">
        <f>E15</f>
        <v>44379</v>
      </c>
      <c r="F16" s="46" t="s">
        <v>142</v>
      </c>
      <c r="G16" s="47">
        <v>9003</v>
      </c>
      <c r="H16" s="48" t="s">
        <v>141</v>
      </c>
      <c r="I16" s="98" t="s">
        <v>80</v>
      </c>
      <c r="J16" s="49">
        <v>4</v>
      </c>
      <c r="K16" s="103" t="s">
        <v>57</v>
      </c>
    </row>
    <row r="17" spans="1:11" ht="22.5" customHeight="1" x14ac:dyDescent="0.2">
      <c r="A17" s="187" t="str">
        <f t="shared" si="0"/>
        <v/>
      </c>
      <c r="B17" s="187">
        <f t="shared" si="1"/>
        <v>6</v>
      </c>
      <c r="C17" s="220"/>
      <c r="D17" s="228" t="str">
        <f>IF(B17=1,"Mo",IF(B17=2,"Tue",IF(B17=3,"Wed",IF(B17=4,"Thu",IF(B17=5,"Fri",IF(B17=6,"Sat",IF(B17=7,"Sun","")))))))</f>
        <v>Sat</v>
      </c>
      <c r="E17" s="229">
        <f>+E15+1</f>
        <v>44380</v>
      </c>
      <c r="F17" s="214"/>
      <c r="G17" s="215"/>
      <c r="H17" s="216"/>
      <c r="I17" s="215"/>
      <c r="J17" s="217"/>
      <c r="K17" s="218"/>
    </row>
    <row r="18" spans="1:11" ht="22.5" customHeight="1" x14ac:dyDescent="0.2">
      <c r="A18" s="187" t="str">
        <f t="shared" si="0"/>
        <v/>
      </c>
      <c r="B18" s="187">
        <f t="shared" si="1"/>
        <v>7</v>
      </c>
      <c r="C18" s="220"/>
      <c r="D18" s="212" t="str">
        <f t="shared" ref="D18:D77" si="3">IF(B18=1,"Mo",IF(B18=2,"Tue",IF(B18=3,"Wed",IF(B18=4,"Thu",IF(B18=5,"Fri",IF(B18=6,"Sat",IF(B18=7,"Sun","")))))))</f>
        <v>Sun</v>
      </c>
      <c r="E18" s="213">
        <f t="shared" ref="E18:E54" si="4">+E17+1</f>
        <v>44381</v>
      </c>
      <c r="F18" s="214"/>
      <c r="G18" s="215"/>
      <c r="H18" s="216"/>
      <c r="I18" s="215"/>
      <c r="J18" s="217"/>
      <c r="K18" s="218"/>
    </row>
    <row r="19" spans="1:11" ht="22.5" customHeight="1" x14ac:dyDescent="0.2">
      <c r="A19" s="187">
        <f t="shared" si="0"/>
        <v>1</v>
      </c>
      <c r="B19" s="187">
        <f t="shared" si="1"/>
        <v>1</v>
      </c>
      <c r="C19" s="220"/>
      <c r="D19" s="221" t="str">
        <f t="shared" si="3"/>
        <v>Mo</v>
      </c>
      <c r="E19" s="222">
        <f>+E18+1</f>
        <v>44382</v>
      </c>
      <c r="F19" s="46" t="s">
        <v>155</v>
      </c>
      <c r="G19" s="47">
        <v>9003</v>
      </c>
      <c r="H19" s="48" t="s">
        <v>154</v>
      </c>
      <c r="I19" s="98" t="s">
        <v>80</v>
      </c>
      <c r="J19" s="49">
        <v>3</v>
      </c>
      <c r="K19" s="103" t="s">
        <v>57</v>
      </c>
    </row>
    <row r="20" spans="1:11" ht="22.5" customHeight="1" x14ac:dyDescent="0.2">
      <c r="C20" s="220"/>
      <c r="D20" s="221" t="str">
        <f>D19</f>
        <v>Mo</v>
      </c>
      <c r="E20" s="222">
        <f>E19</f>
        <v>44382</v>
      </c>
      <c r="F20" s="46" t="s">
        <v>142</v>
      </c>
      <c r="G20" s="47">
        <v>9003</v>
      </c>
      <c r="H20" s="48" t="s">
        <v>141</v>
      </c>
      <c r="I20" s="98" t="s">
        <v>80</v>
      </c>
      <c r="J20" s="49">
        <v>2</v>
      </c>
      <c r="K20" s="103" t="s">
        <v>57</v>
      </c>
    </row>
    <row r="21" spans="1:11" ht="22.5" customHeight="1" x14ac:dyDescent="0.2">
      <c r="C21" s="220"/>
      <c r="D21" s="221" t="str">
        <f t="shared" ref="D21:E22" si="5">D20</f>
        <v>Mo</v>
      </c>
      <c r="E21" s="222">
        <f t="shared" si="5"/>
        <v>44382</v>
      </c>
      <c r="F21" s="79" t="s">
        <v>176</v>
      </c>
      <c r="G21" s="47">
        <v>9003</v>
      </c>
      <c r="H21" s="48" t="s">
        <v>177</v>
      </c>
      <c r="I21" s="98" t="s">
        <v>80</v>
      </c>
      <c r="J21" s="49">
        <v>2</v>
      </c>
      <c r="K21" s="103" t="s">
        <v>57</v>
      </c>
    </row>
    <row r="22" spans="1:11" ht="22.5" customHeight="1" x14ac:dyDescent="0.2">
      <c r="C22" s="220"/>
      <c r="D22" s="221" t="str">
        <f t="shared" si="5"/>
        <v>Mo</v>
      </c>
      <c r="E22" s="222">
        <f t="shared" si="5"/>
        <v>44382</v>
      </c>
      <c r="F22" s="46" t="s">
        <v>90</v>
      </c>
      <c r="G22" s="47">
        <v>9003</v>
      </c>
      <c r="H22" s="48" t="s">
        <v>91</v>
      </c>
      <c r="I22" s="98" t="s">
        <v>80</v>
      </c>
      <c r="J22" s="49">
        <v>2</v>
      </c>
      <c r="K22" s="103" t="s">
        <v>57</v>
      </c>
    </row>
    <row r="23" spans="1:11" ht="22.5" customHeight="1" x14ac:dyDescent="0.2">
      <c r="A23" s="187">
        <f t="shared" si="0"/>
        <v>1</v>
      </c>
      <c r="B23" s="187">
        <f t="shared" si="1"/>
        <v>2</v>
      </c>
      <c r="C23" s="220"/>
      <c r="D23" s="212" t="str">
        <f t="shared" si="3"/>
        <v>Tue</v>
      </c>
      <c r="E23" s="213">
        <f>+E19+1</f>
        <v>44383</v>
      </c>
      <c r="F23" s="302" t="s">
        <v>176</v>
      </c>
      <c r="G23" s="64">
        <v>9003</v>
      </c>
      <c r="H23" s="65" t="s">
        <v>177</v>
      </c>
      <c r="I23" s="109" t="s">
        <v>80</v>
      </c>
      <c r="J23" s="84">
        <v>3</v>
      </c>
      <c r="K23" s="101" t="s">
        <v>57</v>
      </c>
    </row>
    <row r="24" spans="1:11" ht="22.5" customHeight="1" x14ac:dyDescent="0.2">
      <c r="C24" s="220"/>
      <c r="D24" s="212" t="str">
        <f>D23</f>
        <v>Tue</v>
      </c>
      <c r="E24" s="213">
        <f>E23</f>
        <v>44383</v>
      </c>
      <c r="F24" s="214" t="s">
        <v>178</v>
      </c>
      <c r="G24" s="215">
        <v>9003</v>
      </c>
      <c r="H24" s="230" t="s">
        <v>179</v>
      </c>
      <c r="I24" s="109" t="s">
        <v>80</v>
      </c>
      <c r="J24" s="84">
        <v>4</v>
      </c>
      <c r="K24" s="101" t="s">
        <v>57</v>
      </c>
    </row>
    <row r="25" spans="1:11" ht="22.5" customHeight="1" x14ac:dyDescent="0.2">
      <c r="C25" s="220"/>
      <c r="D25" s="212" t="str">
        <f t="shared" ref="D25:E25" si="6">D24</f>
        <v>Tue</v>
      </c>
      <c r="E25" s="213">
        <f t="shared" si="6"/>
        <v>44383</v>
      </c>
      <c r="F25" s="63" t="s">
        <v>135</v>
      </c>
      <c r="G25" s="36">
        <v>9003</v>
      </c>
      <c r="H25" s="43" t="s">
        <v>134</v>
      </c>
      <c r="I25" s="109" t="s">
        <v>80</v>
      </c>
      <c r="J25" s="84">
        <v>2</v>
      </c>
      <c r="K25" s="101" t="s">
        <v>57</v>
      </c>
    </row>
    <row r="26" spans="1:11" ht="22.5" customHeight="1" x14ac:dyDescent="0.2">
      <c r="A26" s="187">
        <f t="shared" si="0"/>
        <v>1</v>
      </c>
      <c r="B26" s="187">
        <f t="shared" si="1"/>
        <v>3</v>
      </c>
      <c r="C26" s="220"/>
      <c r="D26" s="221" t="str">
        <f t="shared" si="3"/>
        <v>Wed</v>
      </c>
      <c r="E26" s="222">
        <f>+E23+1</f>
        <v>44384</v>
      </c>
      <c r="F26" s="46" t="s">
        <v>135</v>
      </c>
      <c r="G26" s="47">
        <v>9003</v>
      </c>
      <c r="H26" s="48" t="s">
        <v>134</v>
      </c>
      <c r="I26" s="98" t="s">
        <v>80</v>
      </c>
      <c r="J26" s="49">
        <v>2</v>
      </c>
      <c r="K26" s="103" t="s">
        <v>57</v>
      </c>
    </row>
    <row r="27" spans="1:11" ht="22.5" customHeight="1" x14ac:dyDescent="0.2">
      <c r="C27" s="220"/>
      <c r="D27" s="221" t="str">
        <f>D26</f>
        <v>Wed</v>
      </c>
      <c r="E27" s="222">
        <f>E26</f>
        <v>44384</v>
      </c>
      <c r="F27" s="223"/>
      <c r="G27" s="47">
        <v>9004</v>
      </c>
      <c r="H27" s="48" t="s">
        <v>101</v>
      </c>
      <c r="I27" s="98" t="s">
        <v>80</v>
      </c>
      <c r="J27" s="49">
        <v>6</v>
      </c>
      <c r="K27" s="103" t="s">
        <v>57</v>
      </c>
    </row>
    <row r="28" spans="1:11" ht="22.5" customHeight="1" x14ac:dyDescent="0.2">
      <c r="A28" s="187">
        <f t="shared" si="0"/>
        <v>1</v>
      </c>
      <c r="B28" s="187">
        <f t="shared" si="1"/>
        <v>4</v>
      </c>
      <c r="C28" s="220"/>
      <c r="D28" s="212" t="str">
        <f>IF(B28=1,"Mo",IF(B28=2,"Tue",IF(B28=3,"Wed",IF(B28=4,"Thu",IF(B28=5,"Fri",IF(B28=6,"Sat",IF(B28=7,"Sun","")))))))</f>
        <v>Thu</v>
      </c>
      <c r="E28" s="213">
        <f>+E26+1</f>
        <v>44385</v>
      </c>
      <c r="F28" s="35" t="s">
        <v>172</v>
      </c>
      <c r="G28" s="36">
        <v>9003</v>
      </c>
      <c r="H28" s="43" t="s">
        <v>173</v>
      </c>
      <c r="I28" s="109" t="s">
        <v>80</v>
      </c>
      <c r="J28" s="84">
        <v>2</v>
      </c>
      <c r="K28" s="101" t="s">
        <v>57</v>
      </c>
    </row>
    <row r="29" spans="1:11" ht="22.5" customHeight="1" x14ac:dyDescent="0.2">
      <c r="C29" s="220"/>
      <c r="D29" s="212" t="str">
        <f t="shared" ref="D29:E31" si="7">D28</f>
        <v>Thu</v>
      </c>
      <c r="E29" s="213">
        <f t="shared" si="7"/>
        <v>44385</v>
      </c>
      <c r="F29" s="63" t="s">
        <v>150</v>
      </c>
      <c r="G29" s="64">
        <v>9003</v>
      </c>
      <c r="H29" s="65" t="s">
        <v>149</v>
      </c>
      <c r="I29" s="109" t="s">
        <v>80</v>
      </c>
      <c r="J29" s="84">
        <v>2</v>
      </c>
      <c r="K29" s="101" t="s">
        <v>57</v>
      </c>
    </row>
    <row r="30" spans="1:11" ht="22.5" customHeight="1" x14ac:dyDescent="0.2">
      <c r="C30" s="220"/>
      <c r="D30" s="212" t="str">
        <f t="shared" si="7"/>
        <v>Thu</v>
      </c>
      <c r="E30" s="213">
        <f t="shared" si="7"/>
        <v>44385</v>
      </c>
      <c r="F30" s="63" t="s">
        <v>142</v>
      </c>
      <c r="G30" s="64">
        <v>9003</v>
      </c>
      <c r="H30" s="65" t="s">
        <v>141</v>
      </c>
      <c r="I30" s="109" t="s">
        <v>80</v>
      </c>
      <c r="J30" s="84">
        <v>2</v>
      </c>
      <c r="K30" s="101" t="s">
        <v>57</v>
      </c>
    </row>
    <row r="31" spans="1:11" ht="22.5" customHeight="1" x14ac:dyDescent="0.2">
      <c r="C31" s="220"/>
      <c r="D31" s="212" t="str">
        <f t="shared" si="7"/>
        <v>Thu</v>
      </c>
      <c r="E31" s="213">
        <f t="shared" si="7"/>
        <v>44385</v>
      </c>
      <c r="F31" s="214"/>
      <c r="G31" s="64">
        <v>9004</v>
      </c>
      <c r="H31" s="65" t="s">
        <v>101</v>
      </c>
      <c r="I31" s="109" t="s">
        <v>80</v>
      </c>
      <c r="J31" s="84">
        <v>2</v>
      </c>
      <c r="K31" s="101" t="s">
        <v>57</v>
      </c>
    </row>
    <row r="32" spans="1:11" ht="22.5" customHeight="1" x14ac:dyDescent="0.2">
      <c r="A32" s="187">
        <f t="shared" si="0"/>
        <v>1</v>
      </c>
      <c r="B32" s="187">
        <f t="shared" si="1"/>
        <v>5</v>
      </c>
      <c r="C32" s="220"/>
      <c r="D32" s="221" t="str">
        <f>IF(B32=1,"Mo",IF(B32=2,"Tue",IF(B32=3,"Wed",IF(B32=4,"Thu",IF(B32=5,"Fri",IF(B32=6,"Sat",IF(B32=7,"Sun","")))))))</f>
        <v>Fri</v>
      </c>
      <c r="E32" s="222">
        <f>+E28+1</f>
        <v>44386</v>
      </c>
      <c r="F32" s="79" t="s">
        <v>176</v>
      </c>
      <c r="G32" s="47">
        <v>9003</v>
      </c>
      <c r="H32" s="48" t="s">
        <v>177</v>
      </c>
      <c r="I32" s="98" t="s">
        <v>80</v>
      </c>
      <c r="J32" s="49">
        <v>3</v>
      </c>
      <c r="K32" s="103" t="s">
        <v>57</v>
      </c>
    </row>
    <row r="33" spans="1:11" ht="22.5" customHeight="1" x14ac:dyDescent="0.2">
      <c r="C33" s="220"/>
      <c r="D33" s="221" t="str">
        <f>D32</f>
        <v>Fri</v>
      </c>
      <c r="E33" s="222">
        <f>E32</f>
        <v>44386</v>
      </c>
      <c r="F33" s="223"/>
      <c r="G33" s="224">
        <v>9004</v>
      </c>
      <c r="H33" s="225" t="s">
        <v>180</v>
      </c>
      <c r="I33" s="98" t="s">
        <v>80</v>
      </c>
      <c r="J33" s="49">
        <v>3</v>
      </c>
      <c r="K33" s="103" t="s">
        <v>57</v>
      </c>
    </row>
    <row r="34" spans="1:11" ht="22.5" customHeight="1" x14ac:dyDescent="0.2">
      <c r="C34" s="220"/>
      <c r="D34" s="221" t="str">
        <f t="shared" ref="D34:E34" si="8">D33</f>
        <v>Fri</v>
      </c>
      <c r="E34" s="222">
        <f t="shared" si="8"/>
        <v>44386</v>
      </c>
      <c r="F34" s="46" t="s">
        <v>172</v>
      </c>
      <c r="G34" s="47">
        <v>9003</v>
      </c>
      <c r="H34" s="48" t="s">
        <v>173</v>
      </c>
      <c r="I34" s="98" t="s">
        <v>80</v>
      </c>
      <c r="J34" s="49">
        <v>2</v>
      </c>
      <c r="K34" s="103" t="s">
        <v>57</v>
      </c>
    </row>
    <row r="35" spans="1:11" ht="22.5" customHeight="1" x14ac:dyDescent="0.2">
      <c r="A35" s="187" t="str">
        <f t="shared" si="0"/>
        <v/>
      </c>
      <c r="B35" s="187">
        <f t="shared" si="1"/>
        <v>6</v>
      </c>
      <c r="C35" s="220"/>
      <c r="D35" s="212" t="str">
        <f>IF(B35=1,"Mo",IF(B35=2,"Tue",IF(B35=3,"Wed",IF(B35=4,"Thu",IF(B35=5,"Fri",IF(B35=6,"Sat",IF(B35=7,"Sun","")))))))</f>
        <v>Sat</v>
      </c>
      <c r="E35" s="213">
        <f>+E32+1</f>
        <v>44387</v>
      </c>
      <c r="F35" s="214"/>
      <c r="G35" s="215"/>
      <c r="H35" s="216"/>
      <c r="I35" s="215"/>
      <c r="J35" s="217"/>
      <c r="K35" s="218"/>
    </row>
    <row r="36" spans="1:11" ht="22.5" customHeight="1" x14ac:dyDescent="0.2">
      <c r="A36" s="187" t="str">
        <f t="shared" si="0"/>
        <v/>
      </c>
      <c r="B36" s="187">
        <f t="shared" si="1"/>
        <v>7</v>
      </c>
      <c r="C36" s="220"/>
      <c r="D36" s="212" t="str">
        <f t="shared" si="3"/>
        <v>Sun</v>
      </c>
      <c r="E36" s="213">
        <f t="shared" si="4"/>
        <v>44388</v>
      </c>
      <c r="F36" s="214"/>
      <c r="G36" s="215"/>
      <c r="H36" s="231"/>
      <c r="I36" s="215"/>
      <c r="J36" s="217"/>
      <c r="K36" s="218"/>
    </row>
    <row r="37" spans="1:11" ht="22.5" customHeight="1" x14ac:dyDescent="0.2">
      <c r="A37" s="187">
        <f t="shared" si="0"/>
        <v>1</v>
      </c>
      <c r="B37" s="187">
        <f t="shared" si="1"/>
        <v>1</v>
      </c>
      <c r="C37" s="220"/>
      <c r="D37" s="221" t="str">
        <f t="shared" si="3"/>
        <v>Mo</v>
      </c>
      <c r="E37" s="222">
        <f>+E36+1</f>
        <v>44389</v>
      </c>
      <c r="F37" s="223" t="s">
        <v>181</v>
      </c>
      <c r="G37" s="224">
        <v>9003</v>
      </c>
      <c r="H37" s="303" t="s">
        <v>182</v>
      </c>
      <c r="I37" s="98" t="s">
        <v>80</v>
      </c>
      <c r="J37" s="49">
        <v>4</v>
      </c>
      <c r="K37" s="103" t="s">
        <v>57</v>
      </c>
    </row>
    <row r="38" spans="1:11" ht="22.5" customHeight="1" x14ac:dyDescent="0.2">
      <c r="C38" s="220"/>
      <c r="D38" s="221" t="str">
        <f t="shared" ref="D38:E40" si="9">D37</f>
        <v>Mo</v>
      </c>
      <c r="E38" s="222">
        <f t="shared" si="9"/>
        <v>44389</v>
      </c>
      <c r="F38" s="79" t="s">
        <v>176</v>
      </c>
      <c r="G38" s="47">
        <v>9003</v>
      </c>
      <c r="H38" s="48" t="s">
        <v>177</v>
      </c>
      <c r="I38" s="98" t="s">
        <v>80</v>
      </c>
      <c r="J38" s="49">
        <v>2</v>
      </c>
      <c r="K38" s="103" t="s">
        <v>57</v>
      </c>
    </row>
    <row r="39" spans="1:11" ht="22.5" customHeight="1" x14ac:dyDescent="0.2">
      <c r="C39" s="220"/>
      <c r="D39" s="221" t="str">
        <f t="shared" si="9"/>
        <v>Mo</v>
      </c>
      <c r="E39" s="222">
        <f t="shared" si="9"/>
        <v>44389</v>
      </c>
      <c r="F39" s="46" t="s">
        <v>172</v>
      </c>
      <c r="G39" s="47">
        <v>9003</v>
      </c>
      <c r="H39" s="48" t="s">
        <v>173</v>
      </c>
      <c r="I39" s="98" t="s">
        <v>80</v>
      </c>
      <c r="J39" s="49">
        <v>2</v>
      </c>
      <c r="K39" s="103" t="s">
        <v>57</v>
      </c>
    </row>
    <row r="40" spans="1:11" ht="22.5" customHeight="1" x14ac:dyDescent="0.2">
      <c r="C40" s="220"/>
      <c r="D40" s="221" t="str">
        <f t="shared" si="9"/>
        <v>Mo</v>
      </c>
      <c r="E40" s="222">
        <f t="shared" si="9"/>
        <v>44389</v>
      </c>
      <c r="F40" s="223" t="s">
        <v>184</v>
      </c>
      <c r="G40" s="224">
        <v>9003</v>
      </c>
      <c r="H40" s="303" t="s">
        <v>183</v>
      </c>
      <c r="I40" s="98" t="s">
        <v>80</v>
      </c>
      <c r="J40" s="226">
        <v>1</v>
      </c>
      <c r="K40" s="304" t="s">
        <v>57</v>
      </c>
    </row>
    <row r="41" spans="1:11" ht="22.5" customHeight="1" x14ac:dyDescent="0.2">
      <c r="A41" s="187">
        <f t="shared" si="0"/>
        <v>1</v>
      </c>
      <c r="B41" s="187">
        <f t="shared" si="1"/>
        <v>2</v>
      </c>
      <c r="C41" s="220"/>
      <c r="D41" s="212" t="str">
        <f t="shared" si="3"/>
        <v>Tue</v>
      </c>
      <c r="E41" s="213">
        <f>+E37+1</f>
        <v>44390</v>
      </c>
      <c r="F41" s="63" t="s">
        <v>150</v>
      </c>
      <c r="G41" s="64">
        <v>9003</v>
      </c>
      <c r="H41" s="65" t="s">
        <v>149</v>
      </c>
      <c r="I41" s="109" t="s">
        <v>80</v>
      </c>
      <c r="J41" s="84">
        <v>2</v>
      </c>
      <c r="K41" s="101" t="s">
        <v>57</v>
      </c>
    </row>
    <row r="42" spans="1:11" ht="22.5" customHeight="1" x14ac:dyDescent="0.2">
      <c r="C42" s="220"/>
      <c r="D42" s="212" t="str">
        <f>D41</f>
        <v>Tue</v>
      </c>
      <c r="E42" s="213">
        <f>E41</f>
        <v>44390</v>
      </c>
      <c r="F42" s="63" t="s">
        <v>172</v>
      </c>
      <c r="G42" s="64">
        <v>9003</v>
      </c>
      <c r="H42" s="65" t="s">
        <v>173</v>
      </c>
      <c r="I42" s="109" t="s">
        <v>80</v>
      </c>
      <c r="J42" s="84">
        <v>2</v>
      </c>
      <c r="K42" s="101" t="s">
        <v>57</v>
      </c>
    </row>
    <row r="43" spans="1:11" ht="22.5" customHeight="1" x14ac:dyDescent="0.2">
      <c r="C43" s="220"/>
      <c r="D43" s="212" t="str">
        <f t="shared" ref="D43:E44" si="10">D42</f>
        <v>Tue</v>
      </c>
      <c r="E43" s="213">
        <f t="shared" si="10"/>
        <v>44390</v>
      </c>
      <c r="F43" s="63" t="s">
        <v>90</v>
      </c>
      <c r="G43" s="64">
        <v>9003</v>
      </c>
      <c r="H43" s="65" t="s">
        <v>91</v>
      </c>
      <c r="I43" s="109" t="s">
        <v>80</v>
      </c>
      <c r="J43" s="84">
        <v>2</v>
      </c>
      <c r="K43" s="101" t="s">
        <v>57</v>
      </c>
    </row>
    <row r="44" spans="1:11" ht="22.5" customHeight="1" x14ac:dyDescent="0.2">
      <c r="C44" s="220"/>
      <c r="D44" s="212" t="str">
        <f t="shared" si="10"/>
        <v>Tue</v>
      </c>
      <c r="E44" s="213">
        <f t="shared" si="10"/>
        <v>44390</v>
      </c>
      <c r="F44" s="214"/>
      <c r="G44" s="64">
        <v>9004</v>
      </c>
      <c r="H44" s="65" t="s">
        <v>101</v>
      </c>
      <c r="I44" s="109" t="s">
        <v>80</v>
      </c>
      <c r="J44" s="84">
        <v>2</v>
      </c>
      <c r="K44" s="101" t="s">
        <v>57</v>
      </c>
    </row>
    <row r="45" spans="1:11" ht="22.5" customHeight="1" x14ac:dyDescent="0.2">
      <c r="A45" s="187">
        <f t="shared" si="0"/>
        <v>1</v>
      </c>
      <c r="B45" s="187">
        <f t="shared" si="1"/>
        <v>3</v>
      </c>
      <c r="C45" s="220"/>
      <c r="D45" s="221" t="str">
        <f t="shared" si="3"/>
        <v>Wed</v>
      </c>
      <c r="E45" s="222">
        <f>+E41+1</f>
        <v>44391</v>
      </c>
      <c r="F45" s="223" t="s">
        <v>181</v>
      </c>
      <c r="G45" s="224">
        <v>9003</v>
      </c>
      <c r="H45" s="303" t="s">
        <v>182</v>
      </c>
      <c r="I45" s="98" t="s">
        <v>80</v>
      </c>
      <c r="J45" s="49">
        <v>5</v>
      </c>
      <c r="K45" s="103" t="s">
        <v>57</v>
      </c>
    </row>
    <row r="46" spans="1:11" ht="22.5" customHeight="1" x14ac:dyDescent="0.2">
      <c r="C46" s="220"/>
      <c r="D46" s="221" t="str">
        <f>D45</f>
        <v>Wed</v>
      </c>
      <c r="E46" s="222">
        <f>E45</f>
        <v>44391</v>
      </c>
      <c r="F46" s="46" t="s">
        <v>150</v>
      </c>
      <c r="G46" s="47">
        <v>9003</v>
      </c>
      <c r="H46" s="48" t="s">
        <v>149</v>
      </c>
      <c r="I46" s="98" t="s">
        <v>80</v>
      </c>
      <c r="J46" s="49">
        <v>2</v>
      </c>
      <c r="K46" s="103" t="s">
        <v>57</v>
      </c>
    </row>
    <row r="47" spans="1:11" ht="22.5" customHeight="1" x14ac:dyDescent="0.2">
      <c r="C47" s="220"/>
      <c r="D47" s="221" t="str">
        <f t="shared" ref="D47:E47" si="11">D46</f>
        <v>Wed</v>
      </c>
      <c r="E47" s="222">
        <f t="shared" si="11"/>
        <v>44391</v>
      </c>
      <c r="F47" s="46" t="s">
        <v>142</v>
      </c>
      <c r="G47" s="47">
        <v>9003</v>
      </c>
      <c r="H47" s="48" t="s">
        <v>141</v>
      </c>
      <c r="I47" s="98" t="s">
        <v>80</v>
      </c>
      <c r="J47" s="49">
        <v>1</v>
      </c>
      <c r="K47" s="103" t="s">
        <v>57</v>
      </c>
    </row>
    <row r="48" spans="1:11" ht="22.5" customHeight="1" x14ac:dyDescent="0.2">
      <c r="A48" s="187">
        <f t="shared" si="0"/>
        <v>1</v>
      </c>
      <c r="B48" s="187">
        <f t="shared" si="1"/>
        <v>4</v>
      </c>
      <c r="C48" s="220"/>
      <c r="D48" s="212" t="str">
        <f t="shared" si="3"/>
        <v>Thu</v>
      </c>
      <c r="E48" s="213">
        <f>+E45+1</f>
        <v>44392</v>
      </c>
      <c r="F48" s="305" t="s">
        <v>181</v>
      </c>
      <c r="G48" s="306">
        <v>9003</v>
      </c>
      <c r="H48" s="307" t="s">
        <v>182</v>
      </c>
      <c r="I48" s="109" t="s">
        <v>80</v>
      </c>
      <c r="J48" s="84">
        <v>5</v>
      </c>
      <c r="K48" s="101" t="s">
        <v>57</v>
      </c>
    </row>
    <row r="49" spans="1:11" ht="22.5" customHeight="1" x14ac:dyDescent="0.2">
      <c r="C49" s="220"/>
      <c r="D49" s="212" t="str">
        <f>D48</f>
        <v>Thu</v>
      </c>
      <c r="E49" s="213">
        <f>E48</f>
        <v>44392</v>
      </c>
      <c r="F49" s="214" t="s">
        <v>191</v>
      </c>
      <c r="G49" s="215">
        <v>9003</v>
      </c>
      <c r="H49" s="231" t="s">
        <v>190</v>
      </c>
      <c r="I49" s="109" t="s">
        <v>80</v>
      </c>
      <c r="J49" s="84">
        <v>3</v>
      </c>
      <c r="K49" s="101" t="s">
        <v>57</v>
      </c>
    </row>
    <row r="50" spans="1:11" ht="22.5" customHeight="1" x14ac:dyDescent="0.2">
      <c r="A50" s="187">
        <f t="shared" si="0"/>
        <v>1</v>
      </c>
      <c r="B50" s="187">
        <f t="shared" si="1"/>
        <v>5</v>
      </c>
      <c r="C50" s="220"/>
      <c r="D50" s="221" t="str">
        <f t="shared" si="3"/>
        <v>Fri</v>
      </c>
      <c r="E50" s="222">
        <f>+E48+1</f>
        <v>44393</v>
      </c>
      <c r="F50" s="223"/>
      <c r="G50" s="224">
        <v>9004</v>
      </c>
      <c r="H50" s="225" t="s">
        <v>180</v>
      </c>
      <c r="I50" s="98" t="s">
        <v>80</v>
      </c>
      <c r="J50" s="49">
        <v>3</v>
      </c>
      <c r="K50" s="103" t="s">
        <v>57</v>
      </c>
    </row>
    <row r="51" spans="1:11" ht="22.5" customHeight="1" x14ac:dyDescent="0.2">
      <c r="C51" s="220"/>
      <c r="D51" s="221" t="str">
        <f>D50</f>
        <v>Fri</v>
      </c>
      <c r="E51" s="222">
        <f>E50</f>
        <v>44393</v>
      </c>
      <c r="F51" s="46" t="s">
        <v>155</v>
      </c>
      <c r="G51" s="47">
        <v>9003</v>
      </c>
      <c r="H51" s="48" t="s">
        <v>154</v>
      </c>
      <c r="I51" s="98" t="s">
        <v>80</v>
      </c>
      <c r="J51" s="49">
        <v>3</v>
      </c>
      <c r="K51" s="103" t="s">
        <v>57</v>
      </c>
    </row>
    <row r="52" spans="1:11" ht="22.5" customHeight="1" x14ac:dyDescent="0.2">
      <c r="C52" s="220"/>
      <c r="D52" s="221" t="str">
        <f t="shared" ref="D52:E52" si="12">D51</f>
        <v>Fri</v>
      </c>
      <c r="E52" s="222">
        <f t="shared" si="12"/>
        <v>44393</v>
      </c>
      <c r="F52" s="223" t="s">
        <v>191</v>
      </c>
      <c r="G52" s="224">
        <v>9003</v>
      </c>
      <c r="H52" s="225" t="s">
        <v>190</v>
      </c>
      <c r="I52" s="98" t="s">
        <v>80</v>
      </c>
      <c r="J52" s="49">
        <v>2</v>
      </c>
      <c r="K52" s="103" t="s">
        <v>57</v>
      </c>
    </row>
    <row r="53" spans="1:11" ht="22.5" customHeight="1" x14ac:dyDescent="0.2">
      <c r="A53" s="187" t="str">
        <f t="shared" si="0"/>
        <v/>
      </c>
      <c r="B53" s="187">
        <f t="shared" si="1"/>
        <v>6</v>
      </c>
      <c r="C53" s="220"/>
      <c r="D53" s="212" t="str">
        <f t="shared" si="3"/>
        <v>Sat</v>
      </c>
      <c r="E53" s="213">
        <f>+E50+1</f>
        <v>44394</v>
      </c>
      <c r="F53" s="214"/>
      <c r="G53" s="215"/>
      <c r="H53" s="231"/>
      <c r="I53" s="215"/>
      <c r="J53" s="217"/>
      <c r="K53" s="218"/>
    </row>
    <row r="54" spans="1:11" ht="22.5" customHeight="1" x14ac:dyDescent="0.2">
      <c r="A54" s="187" t="str">
        <f t="shared" si="0"/>
        <v/>
      </c>
      <c r="B54" s="187">
        <f t="shared" si="1"/>
        <v>7</v>
      </c>
      <c r="C54" s="220"/>
      <c r="D54" s="212" t="str">
        <f t="shared" si="3"/>
        <v>Sun</v>
      </c>
      <c r="E54" s="213">
        <f t="shared" si="4"/>
        <v>44395</v>
      </c>
      <c r="F54" s="214"/>
      <c r="G54" s="215"/>
      <c r="H54" s="231"/>
      <c r="I54" s="215"/>
      <c r="J54" s="217"/>
      <c r="K54" s="218"/>
    </row>
    <row r="55" spans="1:11" ht="22.5" customHeight="1" x14ac:dyDescent="0.2">
      <c r="A55" s="187">
        <f t="shared" si="0"/>
        <v>1</v>
      </c>
      <c r="B55" s="187">
        <f t="shared" si="1"/>
        <v>1</v>
      </c>
      <c r="C55" s="220"/>
      <c r="D55" s="221" t="str">
        <f t="shared" si="3"/>
        <v>Mo</v>
      </c>
      <c r="E55" s="222">
        <f>+E54+1</f>
        <v>44396</v>
      </c>
      <c r="F55" s="79" t="s">
        <v>176</v>
      </c>
      <c r="G55" s="47">
        <v>9003</v>
      </c>
      <c r="H55" s="48" t="s">
        <v>177</v>
      </c>
      <c r="I55" s="98" t="s">
        <v>80</v>
      </c>
      <c r="J55" s="49">
        <v>2</v>
      </c>
      <c r="K55" s="103" t="s">
        <v>57</v>
      </c>
    </row>
    <row r="56" spans="1:11" ht="22.5" customHeight="1" x14ac:dyDescent="0.2">
      <c r="C56" s="220"/>
      <c r="D56" s="221" t="str">
        <f>D55</f>
        <v>Mo</v>
      </c>
      <c r="E56" s="222">
        <f>E55</f>
        <v>44396</v>
      </c>
      <c r="F56" s="223"/>
      <c r="G56" s="224">
        <v>9004</v>
      </c>
      <c r="H56" s="225" t="s">
        <v>192</v>
      </c>
      <c r="I56" s="98" t="s">
        <v>80</v>
      </c>
      <c r="J56" s="49">
        <v>2</v>
      </c>
      <c r="K56" s="103" t="s">
        <v>57</v>
      </c>
    </row>
    <row r="57" spans="1:11" ht="22.5" customHeight="1" x14ac:dyDescent="0.2">
      <c r="C57" s="220"/>
      <c r="D57" s="221" t="str">
        <f>D56</f>
        <v>Mo</v>
      </c>
      <c r="E57" s="222">
        <f>E56</f>
        <v>44396</v>
      </c>
      <c r="F57" s="223" t="s">
        <v>181</v>
      </c>
      <c r="G57" s="224">
        <v>9003</v>
      </c>
      <c r="H57" s="303" t="s">
        <v>182</v>
      </c>
      <c r="I57" s="98" t="s">
        <v>80</v>
      </c>
      <c r="J57" s="49">
        <v>4</v>
      </c>
      <c r="K57" s="103" t="s">
        <v>57</v>
      </c>
    </row>
    <row r="58" spans="1:11" ht="22.5" customHeight="1" x14ac:dyDescent="0.2">
      <c r="A58" s="187">
        <f t="shared" si="0"/>
        <v>1</v>
      </c>
      <c r="B58" s="187">
        <f t="shared" si="1"/>
        <v>2</v>
      </c>
      <c r="C58" s="220"/>
      <c r="D58" s="212" t="str">
        <f t="shared" si="3"/>
        <v>Tue</v>
      </c>
      <c r="E58" s="213">
        <f>+E55+1</f>
        <v>44397</v>
      </c>
      <c r="F58" s="305" t="s">
        <v>186</v>
      </c>
      <c r="G58" s="306">
        <v>9003</v>
      </c>
      <c r="H58" s="307" t="s">
        <v>185</v>
      </c>
      <c r="I58" s="109" t="s">
        <v>80</v>
      </c>
      <c r="J58" s="308">
        <v>2</v>
      </c>
      <c r="K58" s="309" t="s">
        <v>57</v>
      </c>
    </row>
    <row r="59" spans="1:11" ht="22.5" customHeight="1" x14ac:dyDescent="0.2">
      <c r="C59" s="220"/>
      <c r="D59" s="212" t="str">
        <f>D58</f>
        <v>Tue</v>
      </c>
      <c r="E59" s="213">
        <f>E58</f>
        <v>44397</v>
      </c>
      <c r="F59" s="305" t="s">
        <v>184</v>
      </c>
      <c r="G59" s="306">
        <v>9003</v>
      </c>
      <c r="H59" s="307" t="s">
        <v>183</v>
      </c>
      <c r="I59" s="109" t="s">
        <v>80</v>
      </c>
      <c r="J59" s="308">
        <v>3</v>
      </c>
      <c r="K59" s="309" t="s">
        <v>57</v>
      </c>
    </row>
    <row r="60" spans="1:11" ht="22.5" customHeight="1" x14ac:dyDescent="0.2">
      <c r="C60" s="220"/>
      <c r="D60" s="212" t="str">
        <f t="shared" ref="D60:E61" si="13">D59</f>
        <v>Tue</v>
      </c>
      <c r="E60" s="213">
        <f t="shared" si="13"/>
        <v>44397</v>
      </c>
      <c r="F60" s="214" t="s">
        <v>189</v>
      </c>
      <c r="G60" s="215">
        <v>9003</v>
      </c>
      <c r="H60" s="231" t="s">
        <v>187</v>
      </c>
      <c r="I60" s="109" t="s">
        <v>80</v>
      </c>
      <c r="J60" s="308">
        <v>2</v>
      </c>
      <c r="K60" s="309" t="s">
        <v>57</v>
      </c>
    </row>
    <row r="61" spans="1:11" ht="22.5" customHeight="1" x14ac:dyDescent="0.2">
      <c r="C61" s="220"/>
      <c r="D61" s="212" t="str">
        <f t="shared" si="13"/>
        <v>Tue</v>
      </c>
      <c r="E61" s="213">
        <f t="shared" si="13"/>
        <v>44397</v>
      </c>
      <c r="F61" s="214"/>
      <c r="G61" s="215">
        <v>9004</v>
      </c>
      <c r="H61" s="231" t="s">
        <v>188</v>
      </c>
      <c r="I61" s="109" t="s">
        <v>80</v>
      </c>
      <c r="J61" s="308">
        <v>1</v>
      </c>
      <c r="K61" s="309" t="s">
        <v>57</v>
      </c>
    </row>
    <row r="62" spans="1:11" ht="22.5" customHeight="1" x14ac:dyDescent="0.2">
      <c r="A62" s="187">
        <f t="shared" si="0"/>
        <v>1</v>
      </c>
      <c r="B62" s="187">
        <f t="shared" si="1"/>
        <v>3</v>
      </c>
      <c r="C62" s="220"/>
      <c r="D62" s="221" t="str">
        <f t="shared" si="3"/>
        <v>Wed</v>
      </c>
      <c r="E62" s="222">
        <f>+E58+1</f>
        <v>44398</v>
      </c>
      <c r="F62" s="46" t="s">
        <v>90</v>
      </c>
      <c r="G62" s="47">
        <v>9003</v>
      </c>
      <c r="H62" s="48" t="s">
        <v>91</v>
      </c>
      <c r="I62" s="98" t="s">
        <v>80</v>
      </c>
      <c r="J62" s="49">
        <v>8</v>
      </c>
      <c r="K62" s="103" t="s">
        <v>57</v>
      </c>
    </row>
    <row r="63" spans="1:11" ht="22.5" customHeight="1" x14ac:dyDescent="0.2">
      <c r="A63" s="187">
        <f t="shared" si="0"/>
        <v>1</v>
      </c>
      <c r="B63" s="187">
        <f t="shared" si="1"/>
        <v>4</v>
      </c>
      <c r="C63" s="220"/>
      <c r="D63" s="212" t="str">
        <f t="shared" si="3"/>
        <v>Thu</v>
      </c>
      <c r="E63" s="213">
        <f>+E62+1</f>
        <v>44399</v>
      </c>
      <c r="F63" s="63" t="s">
        <v>155</v>
      </c>
      <c r="G63" s="64">
        <v>9003</v>
      </c>
      <c r="H63" s="65" t="s">
        <v>154</v>
      </c>
      <c r="I63" s="109" t="s">
        <v>80</v>
      </c>
      <c r="J63" s="84">
        <v>4</v>
      </c>
      <c r="K63" s="101" t="s">
        <v>57</v>
      </c>
    </row>
    <row r="64" spans="1:11" ht="22.5" customHeight="1" x14ac:dyDescent="0.2">
      <c r="C64" s="220"/>
      <c r="D64" s="212" t="str">
        <f>D63</f>
        <v>Thu</v>
      </c>
      <c r="E64" s="213">
        <f>E63</f>
        <v>44399</v>
      </c>
      <c r="F64" s="63" t="s">
        <v>90</v>
      </c>
      <c r="G64" s="64">
        <v>9003</v>
      </c>
      <c r="H64" s="65" t="s">
        <v>91</v>
      </c>
      <c r="I64" s="109" t="s">
        <v>80</v>
      </c>
      <c r="J64" s="84">
        <v>4</v>
      </c>
      <c r="K64" s="101" t="s">
        <v>57</v>
      </c>
    </row>
    <row r="65" spans="1:11" ht="22.5" customHeight="1" x14ac:dyDescent="0.2">
      <c r="C65" s="220"/>
      <c r="D65" s="212" t="str">
        <f t="shared" ref="D65:E65" si="14">D64</f>
        <v>Thu</v>
      </c>
      <c r="E65" s="213">
        <f t="shared" si="14"/>
        <v>44399</v>
      </c>
      <c r="F65" s="305" t="s">
        <v>181</v>
      </c>
      <c r="G65" s="306">
        <v>9003</v>
      </c>
      <c r="H65" s="307" t="s">
        <v>182</v>
      </c>
      <c r="I65" s="109" t="s">
        <v>80</v>
      </c>
      <c r="J65" s="84">
        <v>1</v>
      </c>
      <c r="K65" s="101" t="s">
        <v>57</v>
      </c>
    </row>
    <row r="66" spans="1:11" ht="22.5" customHeight="1" x14ac:dyDescent="0.2">
      <c r="A66" s="187">
        <f t="shared" si="0"/>
        <v>1</v>
      </c>
      <c r="B66" s="187">
        <f t="shared" si="1"/>
        <v>5</v>
      </c>
      <c r="C66" s="220"/>
      <c r="D66" s="221" t="str">
        <f t="shared" si="3"/>
        <v>Fri</v>
      </c>
      <c r="E66" s="222">
        <f>+E63+1</f>
        <v>44400</v>
      </c>
      <c r="F66" s="223"/>
      <c r="G66" s="224">
        <v>9004</v>
      </c>
      <c r="H66" s="225" t="s">
        <v>193</v>
      </c>
      <c r="I66" s="98" t="s">
        <v>80</v>
      </c>
      <c r="J66" s="49">
        <v>2</v>
      </c>
      <c r="K66" s="227"/>
    </row>
    <row r="67" spans="1:11" ht="22.5" customHeight="1" x14ac:dyDescent="0.2">
      <c r="C67" s="220"/>
      <c r="D67" s="221" t="str">
        <f>D66</f>
        <v>Fri</v>
      </c>
      <c r="E67" s="222">
        <f>E66</f>
        <v>44400</v>
      </c>
      <c r="F67" s="223" t="s">
        <v>127</v>
      </c>
      <c r="G67" s="224">
        <v>9003</v>
      </c>
      <c r="H67" s="225" t="s">
        <v>194</v>
      </c>
      <c r="I67" s="98" t="s">
        <v>80</v>
      </c>
      <c r="J67" s="49">
        <v>2</v>
      </c>
      <c r="K67" s="103" t="s">
        <v>57</v>
      </c>
    </row>
    <row r="68" spans="1:11" ht="22.5" customHeight="1" x14ac:dyDescent="0.2">
      <c r="C68" s="220"/>
      <c r="D68" s="221" t="str">
        <f t="shared" ref="D68:E69" si="15">D67</f>
        <v>Fri</v>
      </c>
      <c r="E68" s="222">
        <f t="shared" si="15"/>
        <v>44400</v>
      </c>
      <c r="F68" s="46" t="s">
        <v>155</v>
      </c>
      <c r="G68" s="47">
        <v>9003</v>
      </c>
      <c r="H68" s="48" t="s">
        <v>154</v>
      </c>
      <c r="I68" s="98" t="s">
        <v>80</v>
      </c>
      <c r="J68" s="49">
        <v>2</v>
      </c>
      <c r="K68" s="103" t="s">
        <v>57</v>
      </c>
    </row>
    <row r="69" spans="1:11" ht="22.5" customHeight="1" x14ac:dyDescent="0.2">
      <c r="C69" s="220"/>
      <c r="D69" s="221" t="str">
        <f t="shared" si="15"/>
        <v>Fri</v>
      </c>
      <c r="E69" s="222">
        <f t="shared" si="15"/>
        <v>44400</v>
      </c>
      <c r="F69" s="46" t="s">
        <v>90</v>
      </c>
      <c r="G69" s="47">
        <v>9003</v>
      </c>
      <c r="H69" s="48" t="s">
        <v>91</v>
      </c>
      <c r="I69" s="98" t="s">
        <v>80</v>
      </c>
      <c r="J69" s="49">
        <v>2</v>
      </c>
      <c r="K69" s="103" t="s">
        <v>57</v>
      </c>
    </row>
    <row r="70" spans="1:11" ht="22.5" customHeight="1" x14ac:dyDescent="0.2">
      <c r="A70" s="187" t="str">
        <f t="shared" si="0"/>
        <v/>
      </c>
      <c r="B70" s="187">
        <f t="shared" si="1"/>
        <v>6</v>
      </c>
      <c r="C70" s="220"/>
      <c r="D70" s="212" t="str">
        <f t="shared" si="3"/>
        <v>Sat</v>
      </c>
      <c r="E70" s="213">
        <f>+E66+1</f>
        <v>44401</v>
      </c>
      <c r="F70" s="214"/>
      <c r="G70" s="215"/>
      <c r="H70" s="231"/>
      <c r="I70" s="215"/>
      <c r="J70" s="217"/>
      <c r="K70" s="218"/>
    </row>
    <row r="71" spans="1:11" ht="22.5" customHeight="1" x14ac:dyDescent="0.2">
      <c r="A71" s="187" t="str">
        <f t="shared" si="0"/>
        <v/>
      </c>
      <c r="B71" s="187">
        <f t="shared" si="1"/>
        <v>7</v>
      </c>
      <c r="C71" s="220"/>
      <c r="D71" s="212" t="str">
        <f t="shared" si="3"/>
        <v>Sun</v>
      </c>
      <c r="E71" s="213">
        <f t="shared" ref="E71" si="16">+E70+1</f>
        <v>44402</v>
      </c>
      <c r="F71" s="214"/>
      <c r="G71" s="215"/>
      <c r="H71" s="231"/>
      <c r="I71" s="215"/>
      <c r="J71" s="217"/>
      <c r="K71" s="218"/>
    </row>
    <row r="72" spans="1:11" ht="22.5" customHeight="1" x14ac:dyDescent="0.2">
      <c r="A72" s="187">
        <f t="shared" si="0"/>
        <v>1</v>
      </c>
      <c r="B72" s="187">
        <f t="shared" si="1"/>
        <v>1</v>
      </c>
      <c r="C72" s="220"/>
      <c r="D72" s="221" t="str">
        <f t="shared" si="3"/>
        <v>Mo</v>
      </c>
      <c r="E72" s="222">
        <f>+E71+1</f>
        <v>44403</v>
      </c>
      <c r="F72" s="223"/>
      <c r="G72" s="224">
        <v>9003</v>
      </c>
      <c r="H72" s="303" t="s">
        <v>195</v>
      </c>
      <c r="I72" s="98" t="s">
        <v>80</v>
      </c>
      <c r="J72" s="49">
        <v>4</v>
      </c>
      <c r="K72" s="103" t="s">
        <v>57</v>
      </c>
    </row>
    <row r="73" spans="1:11" ht="22.5" customHeight="1" x14ac:dyDescent="0.2">
      <c r="A73" s="187">
        <f t="shared" si="0"/>
        <v>1</v>
      </c>
      <c r="B73" s="187">
        <f t="shared" si="1"/>
        <v>2</v>
      </c>
      <c r="C73" s="220"/>
      <c r="D73" s="212" t="str">
        <f t="shared" si="3"/>
        <v>Tue</v>
      </c>
      <c r="E73" s="213">
        <f>+E72+1</f>
        <v>44404</v>
      </c>
      <c r="F73" s="63" t="s">
        <v>90</v>
      </c>
      <c r="G73" s="64">
        <v>9003</v>
      </c>
      <c r="H73" s="65" t="s">
        <v>91</v>
      </c>
      <c r="I73" s="109" t="s">
        <v>80</v>
      </c>
      <c r="J73" s="84">
        <v>2</v>
      </c>
      <c r="K73" s="101" t="s">
        <v>57</v>
      </c>
    </row>
    <row r="74" spans="1:11" ht="22.5" customHeight="1" x14ac:dyDescent="0.2">
      <c r="C74" s="220"/>
      <c r="D74" s="212" t="str">
        <f>D73</f>
        <v>Tue</v>
      </c>
      <c r="E74" s="213">
        <f>E73</f>
        <v>44404</v>
      </c>
      <c r="F74" s="305" t="s">
        <v>184</v>
      </c>
      <c r="G74" s="306">
        <v>9003</v>
      </c>
      <c r="H74" s="307" t="s">
        <v>183</v>
      </c>
      <c r="I74" s="109" t="s">
        <v>80</v>
      </c>
      <c r="J74" s="308">
        <v>2</v>
      </c>
      <c r="K74" s="309" t="s">
        <v>57</v>
      </c>
    </row>
    <row r="75" spans="1:11" ht="22.5" customHeight="1" x14ac:dyDescent="0.2">
      <c r="C75" s="220"/>
      <c r="D75" s="212" t="str">
        <f t="shared" ref="D75:E76" si="17">D74</f>
        <v>Tue</v>
      </c>
      <c r="E75" s="213">
        <f t="shared" si="17"/>
        <v>44404</v>
      </c>
      <c r="F75" s="63" t="s">
        <v>155</v>
      </c>
      <c r="G75" s="64">
        <v>9003</v>
      </c>
      <c r="H75" s="65" t="s">
        <v>154</v>
      </c>
      <c r="I75" s="109" t="s">
        <v>80</v>
      </c>
      <c r="J75" s="84">
        <v>2</v>
      </c>
      <c r="K75" s="101" t="s">
        <v>57</v>
      </c>
    </row>
    <row r="76" spans="1:11" ht="22.5" customHeight="1" x14ac:dyDescent="0.2">
      <c r="C76" s="220"/>
      <c r="D76" s="212" t="str">
        <f t="shared" si="17"/>
        <v>Tue</v>
      </c>
      <c r="E76" s="213">
        <f t="shared" si="17"/>
        <v>44404</v>
      </c>
      <c r="F76" s="63" t="s">
        <v>143</v>
      </c>
      <c r="G76" s="64">
        <v>9003</v>
      </c>
      <c r="H76" s="65" t="s">
        <v>153</v>
      </c>
      <c r="I76" s="109" t="s">
        <v>80</v>
      </c>
      <c r="J76" s="84">
        <v>2</v>
      </c>
      <c r="K76" s="101" t="s">
        <v>57</v>
      </c>
    </row>
    <row r="77" spans="1:11" ht="22.5" customHeight="1" x14ac:dyDescent="0.2">
      <c r="A77" s="187">
        <f t="shared" si="0"/>
        <v>1</v>
      </c>
      <c r="B77" s="187">
        <f t="shared" si="1"/>
        <v>3</v>
      </c>
      <c r="C77" s="220"/>
      <c r="D77" s="221" t="str">
        <f t="shared" si="3"/>
        <v>Wed</v>
      </c>
      <c r="E77" s="222">
        <f>+E73+1</f>
        <v>44405</v>
      </c>
      <c r="F77" s="223"/>
      <c r="G77" s="224">
        <v>9003</v>
      </c>
      <c r="H77" s="303" t="s">
        <v>196</v>
      </c>
      <c r="I77" s="98" t="s">
        <v>80</v>
      </c>
      <c r="J77" s="49">
        <v>4</v>
      </c>
      <c r="K77" s="103" t="s">
        <v>57</v>
      </c>
    </row>
    <row r="78" spans="1:11" ht="22.5" customHeight="1" x14ac:dyDescent="0.2">
      <c r="A78" s="187">
        <f t="shared" si="0"/>
        <v>1</v>
      </c>
      <c r="B78" s="187">
        <f>WEEKDAY(E77+1,2)</f>
        <v>4</v>
      </c>
      <c r="C78" s="220"/>
      <c r="D78" s="212" t="str">
        <f>IF(B78=1,"Mo",IF(B78=2,"Tue",IF(B78=3,"Wed",IF(B78=4,"Thu",IF(B78=5,"Fri",IF(B78=6,"Sat",IF(B78=7,"Sun","")))))))</f>
        <v>Thu</v>
      </c>
      <c r="E78" s="213">
        <f>IF(MONTH(E77+1)&gt;MONTH(E77),"",E77+1)</f>
        <v>44406</v>
      </c>
      <c r="F78" s="305" t="s">
        <v>184</v>
      </c>
      <c r="G78" s="306">
        <v>9003</v>
      </c>
      <c r="H78" s="307" t="s">
        <v>183</v>
      </c>
      <c r="I78" s="109" t="s">
        <v>80</v>
      </c>
      <c r="J78" s="308">
        <v>2</v>
      </c>
      <c r="K78" s="309" t="s">
        <v>57</v>
      </c>
    </row>
    <row r="79" spans="1:11" ht="22.5" customHeight="1" x14ac:dyDescent="0.2">
      <c r="C79" s="220"/>
      <c r="D79" s="212" t="str">
        <f>D78</f>
        <v>Thu</v>
      </c>
      <c r="E79" s="213">
        <f>E78</f>
        <v>44406</v>
      </c>
      <c r="F79" s="63" t="s">
        <v>143</v>
      </c>
      <c r="G79" s="64">
        <v>9003</v>
      </c>
      <c r="H79" s="65" t="s">
        <v>153</v>
      </c>
      <c r="I79" s="109" t="s">
        <v>80</v>
      </c>
      <c r="J79" s="84">
        <v>2</v>
      </c>
      <c r="K79" s="101" t="s">
        <v>57</v>
      </c>
    </row>
    <row r="80" spans="1:11" ht="22.5" customHeight="1" x14ac:dyDescent="0.2">
      <c r="C80" s="220"/>
      <c r="D80" s="212" t="str">
        <f t="shared" ref="D80:E81" si="18">D79</f>
        <v>Thu</v>
      </c>
      <c r="E80" s="213">
        <f t="shared" si="18"/>
        <v>44406</v>
      </c>
      <c r="F80" s="63" t="s">
        <v>90</v>
      </c>
      <c r="G80" s="64">
        <v>9003</v>
      </c>
      <c r="H80" s="65" t="s">
        <v>91</v>
      </c>
      <c r="I80" s="109" t="s">
        <v>80</v>
      </c>
      <c r="J80" s="84">
        <v>2</v>
      </c>
      <c r="K80" s="101" t="s">
        <v>57</v>
      </c>
    </row>
    <row r="81" spans="1:11" ht="22.5" customHeight="1" x14ac:dyDescent="0.2">
      <c r="C81" s="220"/>
      <c r="D81" s="212" t="str">
        <f t="shared" si="18"/>
        <v>Thu</v>
      </c>
      <c r="E81" s="213">
        <f t="shared" si="18"/>
        <v>44406</v>
      </c>
      <c r="F81" s="214"/>
      <c r="G81" s="306">
        <v>9004</v>
      </c>
      <c r="H81" s="310" t="s">
        <v>180</v>
      </c>
      <c r="I81" s="109" t="s">
        <v>80</v>
      </c>
      <c r="J81" s="84">
        <v>2</v>
      </c>
      <c r="K81" s="101" t="s">
        <v>57</v>
      </c>
    </row>
    <row r="82" spans="1:11" ht="21" customHeight="1" x14ac:dyDescent="0.2">
      <c r="A82" s="187">
        <f t="shared" si="0"/>
        <v>1</v>
      </c>
      <c r="B82" s="187">
        <v>5</v>
      </c>
      <c r="C82" s="220"/>
      <c r="D82" s="221" t="str">
        <f>IF(B82=1,"Mo",IF(B82=2,"Tue",IF(B82=3,"Wed",IF(B82=4,"Thu",IF(B82=5,"Fri",IF(B82=6,"Sat",IF(B82=7,"Sun","")))))))</f>
        <v>Fri</v>
      </c>
      <c r="E82" s="222">
        <f>IF(MONTH(E78+1)&gt;MONTH(E78),"",E78+1)</f>
        <v>44407</v>
      </c>
      <c r="F82" s="46" t="s">
        <v>155</v>
      </c>
      <c r="G82" s="47">
        <v>9003</v>
      </c>
      <c r="H82" s="48" t="s">
        <v>154</v>
      </c>
      <c r="I82" s="98" t="s">
        <v>80</v>
      </c>
      <c r="J82" s="49">
        <v>4</v>
      </c>
      <c r="K82" s="103" t="s">
        <v>57</v>
      </c>
    </row>
    <row r="83" spans="1:11" ht="21" customHeight="1" x14ac:dyDescent="0.2">
      <c r="C83" s="220"/>
      <c r="D83" s="221" t="str">
        <f>D82</f>
        <v>Fri</v>
      </c>
      <c r="E83" s="222">
        <f>IF(MONTH(E79+1)&gt;MONTH(E79),"",E79+1)</f>
        <v>44407</v>
      </c>
      <c r="F83" s="46" t="s">
        <v>90</v>
      </c>
      <c r="G83" s="47">
        <v>9003</v>
      </c>
      <c r="H83" s="48" t="s">
        <v>91</v>
      </c>
      <c r="I83" s="98" t="s">
        <v>80</v>
      </c>
      <c r="J83" s="49">
        <v>4</v>
      </c>
      <c r="K83" s="103" t="s">
        <v>57</v>
      </c>
    </row>
    <row r="84" spans="1:11" ht="22.5" customHeight="1" thickBot="1" x14ac:dyDescent="0.25">
      <c r="A84" s="187" t="str">
        <f t="shared" ref="A84" si="19">IF(OR(C84="f",C84="u",C84="F",C84="U"),"",IF(OR(B84=1,B84=2,B84=3,B84=4,B84=5),1,""))</f>
        <v/>
      </c>
      <c r="B84" s="187">
        <f t="shared" ref="B84" si="20">WEEKDAY(E84,2)</f>
        <v>6</v>
      </c>
      <c r="C84" s="234"/>
      <c r="D84" s="235" t="str">
        <f t="shared" ref="D84" si="21">IF(B84=1,"Mo",IF(B84=2,"Tue",IF(B84=3,"Wed",IF(B84=4,"Thu",IF(B84=5,"Fri",IF(B84=6,"Sat",IF(B84=7,"Sun","")))))))</f>
        <v>Sat</v>
      </c>
      <c r="E84" s="236">
        <f>+E82+1</f>
        <v>44408</v>
      </c>
      <c r="F84" s="237"/>
      <c r="G84" s="238"/>
      <c r="H84" s="239"/>
      <c r="I84" s="238"/>
      <c r="J84" s="240"/>
      <c r="K84" s="241"/>
    </row>
    <row r="85" spans="1:11" ht="30" customHeight="1" x14ac:dyDescent="0.2"/>
    <row r="86" spans="1:11" ht="30" customHeight="1" x14ac:dyDescent="0.2"/>
    <row r="87" spans="1:11" ht="30" customHeight="1" x14ac:dyDescent="0.2"/>
    <row r="88" spans="1:11" ht="30" customHeight="1" x14ac:dyDescent="0.2"/>
    <row r="89" spans="1:11" ht="30" customHeight="1" x14ac:dyDescent="0.2"/>
    <row r="90" spans="1:11" ht="30" customHeight="1" x14ac:dyDescent="0.2"/>
    <row r="91" spans="1:11" ht="30" customHeight="1" x14ac:dyDescent="0.2"/>
    <row r="92" spans="1:11" ht="30" customHeight="1" x14ac:dyDescent="0.2"/>
    <row r="93" spans="1:11" ht="30" customHeight="1" x14ac:dyDescent="0.2"/>
    <row r="94" spans="1:11" ht="30" customHeight="1" x14ac:dyDescent="0.2"/>
    <row r="95" spans="1:11" ht="30" customHeight="1" x14ac:dyDescent="0.2"/>
    <row r="96" spans="1:11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9" customHeight="1" x14ac:dyDescent="0.2"/>
    <row r="218" ht="39" customHeight="1" x14ac:dyDescent="0.2"/>
    <row r="219" ht="39" customHeight="1" x14ac:dyDescent="0.2"/>
    <row r="220" ht="39" customHeight="1" x14ac:dyDescent="0.2"/>
    <row r="221" ht="39" customHeight="1" x14ac:dyDescent="0.2"/>
    <row r="222" ht="39" customHeight="1" x14ac:dyDescent="0.2"/>
    <row r="223" ht="39" customHeight="1" x14ac:dyDescent="0.2"/>
    <row r="224" ht="39" customHeight="1" x14ac:dyDescent="0.2"/>
    <row r="225" ht="39" customHeight="1" x14ac:dyDescent="0.2"/>
    <row r="226" ht="39" customHeight="1" x14ac:dyDescent="0.2"/>
    <row r="227" ht="39" customHeight="1" x14ac:dyDescent="0.2"/>
    <row r="228" ht="39" customHeight="1" x14ac:dyDescent="0.2"/>
  </sheetData>
  <mergeCells count="2">
    <mergeCell ref="D1:K1"/>
    <mergeCell ref="D4:E4"/>
  </mergeCells>
  <conditionalFormatting sqref="C11:C83">
    <cfRule type="expression" dxfId="435" priority="243" stopIfTrue="1">
      <formula>IF($A11=1,B11,)</formula>
    </cfRule>
    <cfRule type="expression" dxfId="434" priority="244" stopIfTrue="1">
      <formula>IF($A11="",B11,)</formula>
    </cfRule>
  </conditionalFormatting>
  <conditionalFormatting sqref="E11:E14">
    <cfRule type="expression" dxfId="433" priority="245" stopIfTrue="1">
      <formula>IF($A11="",B11,"")</formula>
    </cfRule>
  </conditionalFormatting>
  <conditionalFormatting sqref="E15:E83">
    <cfRule type="expression" dxfId="432" priority="246" stopIfTrue="1">
      <formula>IF($A15&lt;&gt;1,B15,"")</formula>
    </cfRule>
  </conditionalFormatting>
  <conditionalFormatting sqref="D11:D83">
    <cfRule type="expression" dxfId="431" priority="247" stopIfTrue="1">
      <formula>IF($A11="",B11,)</formula>
    </cfRule>
  </conditionalFormatting>
  <conditionalFormatting sqref="G18 G24 G33 G35:G37 G40 G49 G53:G54 G66:G67 G70:G71 G77">
    <cfRule type="expression" dxfId="430" priority="248" stopIfTrue="1">
      <formula>#REF!="Freelancer"</formula>
    </cfRule>
    <cfRule type="expression" dxfId="429" priority="249" stopIfTrue="1">
      <formula>#REF!="DTC Int. Staff"</formula>
    </cfRule>
  </conditionalFormatting>
  <conditionalFormatting sqref="G77 G18 G33 G35:G36 G49 G53:G54 G66:G67 G70:G71">
    <cfRule type="expression" dxfId="428" priority="241" stopIfTrue="1">
      <formula>$F$5="Freelancer"</formula>
    </cfRule>
    <cfRule type="expression" dxfId="427" priority="242" stopIfTrue="1">
      <formula>$F$5="DTC Int. Staff"</formula>
    </cfRule>
  </conditionalFormatting>
  <conditionalFormatting sqref="G17">
    <cfRule type="expression" dxfId="426" priority="235" stopIfTrue="1">
      <formula>#REF!="Freelancer"</formula>
    </cfRule>
    <cfRule type="expression" dxfId="425" priority="236" stopIfTrue="1">
      <formula>#REF!="DTC Int. Staff"</formula>
    </cfRule>
  </conditionalFormatting>
  <conditionalFormatting sqref="G17">
    <cfRule type="expression" dxfId="424" priority="233" stopIfTrue="1">
      <formula>$F$5="Freelancer"</formula>
    </cfRule>
    <cfRule type="expression" dxfId="423" priority="234" stopIfTrue="1">
      <formula>$F$5="DTC Int. Staff"</formula>
    </cfRule>
  </conditionalFormatting>
  <conditionalFormatting sqref="G56">
    <cfRule type="expression" dxfId="422" priority="223" stopIfTrue="1">
      <formula>$F$5="Freelancer"</formula>
    </cfRule>
    <cfRule type="expression" dxfId="421" priority="224" stopIfTrue="1">
      <formula>$F$5="DTC Int. Staff"</formula>
    </cfRule>
  </conditionalFormatting>
  <conditionalFormatting sqref="G56">
    <cfRule type="expression" dxfId="420" priority="225" stopIfTrue="1">
      <formula>#REF!="Freelancer"</formula>
    </cfRule>
    <cfRule type="expression" dxfId="419" priority="226" stopIfTrue="1">
      <formula>#REF!="DTC Int. Staff"</formula>
    </cfRule>
  </conditionalFormatting>
  <conditionalFormatting sqref="G84">
    <cfRule type="expression" dxfId="418" priority="215" stopIfTrue="1">
      <formula>$F$5="Freelancer"</formula>
    </cfRule>
    <cfRule type="expression" dxfId="417" priority="216" stopIfTrue="1">
      <formula>$F$5="DTC Int. Staff"</formula>
    </cfRule>
  </conditionalFormatting>
  <conditionalFormatting sqref="C84">
    <cfRule type="expression" dxfId="416" priority="217" stopIfTrue="1">
      <formula>IF($A84=1,B84,)</formula>
    </cfRule>
    <cfRule type="expression" dxfId="415" priority="218" stopIfTrue="1">
      <formula>IF($A84="",B84,)</formula>
    </cfRule>
  </conditionalFormatting>
  <conditionalFormatting sqref="E84">
    <cfRule type="expression" dxfId="414" priority="219" stopIfTrue="1">
      <formula>IF($A84&lt;&gt;1,B84,"")</formula>
    </cfRule>
  </conditionalFormatting>
  <conditionalFormatting sqref="D84">
    <cfRule type="expression" dxfId="413" priority="220" stopIfTrue="1">
      <formula>IF($A84="",B84,)</formula>
    </cfRule>
  </conditionalFormatting>
  <conditionalFormatting sqref="G84">
    <cfRule type="expression" dxfId="412" priority="221" stopIfTrue="1">
      <formula>#REF!="Freelancer"</formula>
    </cfRule>
    <cfRule type="expression" dxfId="411" priority="222" stopIfTrue="1">
      <formula>#REF!="DTC Int. Staff"</formula>
    </cfRule>
  </conditionalFormatting>
  <conditionalFormatting sqref="G11">
    <cfRule type="expression" dxfId="410" priority="213" stopIfTrue="1">
      <formula>#REF!="Freelancer"</formula>
    </cfRule>
    <cfRule type="expression" dxfId="409" priority="214" stopIfTrue="1">
      <formula>#REF!="DTC Int. Staff"</formula>
    </cfRule>
  </conditionalFormatting>
  <conditionalFormatting sqref="G12">
    <cfRule type="expression" dxfId="408" priority="211" stopIfTrue="1">
      <formula>#REF!="Freelancer"</formula>
    </cfRule>
    <cfRule type="expression" dxfId="407" priority="212" stopIfTrue="1">
      <formula>#REF!="DTC Int. Staff"</formula>
    </cfRule>
  </conditionalFormatting>
  <conditionalFormatting sqref="G12">
    <cfRule type="expression" dxfId="406" priority="209" stopIfTrue="1">
      <formula>$F$5="Freelancer"</formula>
    </cfRule>
    <cfRule type="expression" dxfId="405" priority="210" stopIfTrue="1">
      <formula>$F$5="DTC Int. Staff"</formula>
    </cfRule>
  </conditionalFormatting>
  <conditionalFormatting sqref="G13">
    <cfRule type="expression" dxfId="404" priority="207" stopIfTrue="1">
      <formula>#REF!="Freelancer"</formula>
    </cfRule>
    <cfRule type="expression" dxfId="403" priority="208" stopIfTrue="1">
      <formula>#REF!="DTC Int. Staff"</formula>
    </cfRule>
  </conditionalFormatting>
  <conditionalFormatting sqref="G13">
    <cfRule type="expression" dxfId="402" priority="205" stopIfTrue="1">
      <formula>$F$5="Freelancer"</formula>
    </cfRule>
    <cfRule type="expression" dxfId="401" priority="206" stopIfTrue="1">
      <formula>$F$5="DTC Int. Staff"</formula>
    </cfRule>
  </conditionalFormatting>
  <conditionalFormatting sqref="G14">
    <cfRule type="expression" dxfId="400" priority="203" stopIfTrue="1">
      <formula>#REF!="Freelancer"</formula>
    </cfRule>
    <cfRule type="expression" dxfId="399" priority="204" stopIfTrue="1">
      <formula>#REF!="DTC Int. Staff"</formula>
    </cfRule>
  </conditionalFormatting>
  <conditionalFormatting sqref="G14">
    <cfRule type="expression" dxfId="398" priority="201" stopIfTrue="1">
      <formula>$F$5="Freelancer"</formula>
    </cfRule>
    <cfRule type="expression" dxfId="397" priority="202" stopIfTrue="1">
      <formula>$F$5="DTC Int. Staff"</formula>
    </cfRule>
  </conditionalFormatting>
  <conditionalFormatting sqref="G15">
    <cfRule type="expression" dxfId="396" priority="199" stopIfTrue="1">
      <formula>#REF!="Freelancer"</formula>
    </cfRule>
    <cfRule type="expression" dxfId="395" priority="200" stopIfTrue="1">
      <formula>#REF!="DTC Int. Staff"</formula>
    </cfRule>
  </conditionalFormatting>
  <conditionalFormatting sqref="G15">
    <cfRule type="expression" dxfId="394" priority="197" stopIfTrue="1">
      <formula>$F$5="Freelancer"</formula>
    </cfRule>
    <cfRule type="expression" dxfId="393" priority="198" stopIfTrue="1">
      <formula>$F$5="DTC Int. Staff"</formula>
    </cfRule>
  </conditionalFormatting>
  <conditionalFormatting sqref="G16">
    <cfRule type="expression" dxfId="392" priority="193" stopIfTrue="1">
      <formula>$F$5="Freelancer"</formula>
    </cfRule>
    <cfRule type="expression" dxfId="391" priority="194" stopIfTrue="1">
      <formula>$F$5="DTC Int. Staff"</formula>
    </cfRule>
  </conditionalFormatting>
  <conditionalFormatting sqref="G16">
    <cfRule type="expression" dxfId="390" priority="195" stopIfTrue="1">
      <formula>#REF!="Freelancer"</formula>
    </cfRule>
    <cfRule type="expression" dxfId="389" priority="196" stopIfTrue="1">
      <formula>#REF!="DTC Int. Staff"</formula>
    </cfRule>
  </conditionalFormatting>
  <conditionalFormatting sqref="G19">
    <cfRule type="expression" dxfId="388" priority="191" stopIfTrue="1">
      <formula>#REF!="Freelancer"</formula>
    </cfRule>
    <cfRule type="expression" dxfId="387" priority="192" stopIfTrue="1">
      <formula>#REF!="DTC Int. Staff"</formula>
    </cfRule>
  </conditionalFormatting>
  <conditionalFormatting sqref="G20">
    <cfRule type="expression" dxfId="386" priority="187" stopIfTrue="1">
      <formula>$F$5="Freelancer"</formula>
    </cfRule>
    <cfRule type="expression" dxfId="385" priority="188" stopIfTrue="1">
      <formula>$F$5="DTC Int. Staff"</formula>
    </cfRule>
  </conditionalFormatting>
  <conditionalFormatting sqref="G20">
    <cfRule type="expression" dxfId="384" priority="189" stopIfTrue="1">
      <formula>#REF!="Freelancer"</formula>
    </cfRule>
    <cfRule type="expression" dxfId="383" priority="190" stopIfTrue="1">
      <formula>#REF!="DTC Int. Staff"</formula>
    </cfRule>
  </conditionalFormatting>
  <conditionalFormatting sqref="G21">
    <cfRule type="expression" dxfId="382" priority="185" stopIfTrue="1">
      <formula>#REF!="Freelancer"</formula>
    </cfRule>
    <cfRule type="expression" dxfId="381" priority="186" stopIfTrue="1">
      <formula>#REF!="DTC Int. Staff"</formula>
    </cfRule>
  </conditionalFormatting>
  <conditionalFormatting sqref="G21">
    <cfRule type="expression" dxfId="380" priority="183" stopIfTrue="1">
      <formula>$F$5="Freelancer"</formula>
    </cfRule>
    <cfRule type="expression" dxfId="379" priority="184" stopIfTrue="1">
      <formula>$F$5="DTC Int. Staff"</formula>
    </cfRule>
  </conditionalFormatting>
  <conditionalFormatting sqref="G26">
    <cfRule type="expression" dxfId="378" priority="169" stopIfTrue="1">
      <formula>#REF!="Freelancer"</formula>
    </cfRule>
    <cfRule type="expression" dxfId="377" priority="170" stopIfTrue="1">
      <formula>#REF!="DTC Int. Staff"</formula>
    </cfRule>
  </conditionalFormatting>
  <conditionalFormatting sqref="G26">
    <cfRule type="expression" dxfId="376" priority="167" stopIfTrue="1">
      <formula>$F$5="Freelancer"</formula>
    </cfRule>
    <cfRule type="expression" dxfId="375" priority="168" stopIfTrue="1">
      <formula>$F$5="DTC Int. Staff"</formula>
    </cfRule>
  </conditionalFormatting>
  <conditionalFormatting sqref="G23">
    <cfRule type="expression" dxfId="374" priority="177" stopIfTrue="1">
      <formula>#REF!="Freelancer"</formula>
    </cfRule>
    <cfRule type="expression" dxfId="373" priority="178" stopIfTrue="1">
      <formula>#REF!="DTC Int. Staff"</formula>
    </cfRule>
  </conditionalFormatting>
  <conditionalFormatting sqref="G23">
    <cfRule type="expression" dxfId="372" priority="175" stopIfTrue="1">
      <formula>$F$5="Freelancer"</formula>
    </cfRule>
    <cfRule type="expression" dxfId="371" priority="176" stopIfTrue="1">
      <formula>$F$5="DTC Int. Staff"</formula>
    </cfRule>
  </conditionalFormatting>
  <conditionalFormatting sqref="G25">
    <cfRule type="expression" dxfId="370" priority="173" stopIfTrue="1">
      <formula>#REF!="Freelancer"</formula>
    </cfRule>
    <cfRule type="expression" dxfId="369" priority="174" stopIfTrue="1">
      <formula>#REF!="DTC Int. Staff"</formula>
    </cfRule>
  </conditionalFormatting>
  <conditionalFormatting sqref="G25">
    <cfRule type="expression" dxfId="368" priority="171" stopIfTrue="1">
      <formula>$F$5="Freelancer"</formula>
    </cfRule>
    <cfRule type="expression" dxfId="367" priority="172" stopIfTrue="1">
      <formula>$F$5="DTC Int. Staff"</formula>
    </cfRule>
  </conditionalFormatting>
  <conditionalFormatting sqref="G27">
    <cfRule type="expression" dxfId="366" priority="165" stopIfTrue="1">
      <formula>#REF!="Freelancer"</formula>
    </cfRule>
    <cfRule type="expression" dxfId="365" priority="166" stopIfTrue="1">
      <formula>#REF!="DTC Int. Staff"</formula>
    </cfRule>
  </conditionalFormatting>
  <conditionalFormatting sqref="G27">
    <cfRule type="expression" dxfId="364" priority="163" stopIfTrue="1">
      <formula>$F$5="Freelancer"</formula>
    </cfRule>
    <cfRule type="expression" dxfId="363" priority="164" stopIfTrue="1">
      <formula>$F$5="DTC Int. Staff"</formula>
    </cfRule>
  </conditionalFormatting>
  <conditionalFormatting sqref="G28">
    <cfRule type="expression" dxfId="362" priority="161" stopIfTrue="1">
      <formula>#REF!="Freelancer"</formula>
    </cfRule>
    <cfRule type="expression" dxfId="361" priority="162" stopIfTrue="1">
      <formula>#REF!="DTC Int. Staff"</formula>
    </cfRule>
  </conditionalFormatting>
  <conditionalFormatting sqref="G28">
    <cfRule type="expression" dxfId="360" priority="159" stopIfTrue="1">
      <formula>$F$5="Freelancer"</formula>
    </cfRule>
    <cfRule type="expression" dxfId="359" priority="160" stopIfTrue="1">
      <formula>$F$5="DTC Int. Staff"</formula>
    </cfRule>
  </conditionalFormatting>
  <conditionalFormatting sqref="G31">
    <cfRule type="expression" dxfId="358" priority="145" stopIfTrue="1">
      <formula>#REF!="Freelancer"</formula>
    </cfRule>
    <cfRule type="expression" dxfId="357" priority="146" stopIfTrue="1">
      <formula>#REF!="DTC Int. Staff"</formula>
    </cfRule>
  </conditionalFormatting>
  <conditionalFormatting sqref="G31">
    <cfRule type="expression" dxfId="356" priority="143" stopIfTrue="1">
      <formula>$F$5="Freelancer"</formula>
    </cfRule>
    <cfRule type="expression" dxfId="355" priority="144" stopIfTrue="1">
      <formula>$F$5="DTC Int. Staff"</formula>
    </cfRule>
  </conditionalFormatting>
  <conditionalFormatting sqref="G29">
    <cfRule type="expression" dxfId="354" priority="153" stopIfTrue="1">
      <formula>#REF!="Freelancer"</formula>
    </cfRule>
    <cfRule type="expression" dxfId="353" priority="154" stopIfTrue="1">
      <formula>#REF!="DTC Int. Staff"</formula>
    </cfRule>
  </conditionalFormatting>
  <conditionalFormatting sqref="G29">
    <cfRule type="expression" dxfId="352" priority="151" stopIfTrue="1">
      <formula>$F$5="Freelancer"</formula>
    </cfRule>
    <cfRule type="expression" dxfId="351" priority="152" stopIfTrue="1">
      <formula>$F$5="DTC Int. Staff"</formula>
    </cfRule>
  </conditionalFormatting>
  <conditionalFormatting sqref="G30">
    <cfRule type="expression" dxfId="350" priority="147" stopIfTrue="1">
      <formula>$F$5="Freelancer"</formula>
    </cfRule>
    <cfRule type="expression" dxfId="349" priority="148" stopIfTrue="1">
      <formula>$F$5="DTC Int. Staff"</formula>
    </cfRule>
  </conditionalFormatting>
  <conditionalFormatting sqref="G30">
    <cfRule type="expression" dxfId="348" priority="149" stopIfTrue="1">
      <formula>#REF!="Freelancer"</formula>
    </cfRule>
    <cfRule type="expression" dxfId="347" priority="150" stopIfTrue="1">
      <formula>#REF!="DTC Int. Staff"</formula>
    </cfRule>
  </conditionalFormatting>
  <conditionalFormatting sqref="G32">
    <cfRule type="expression" dxfId="346" priority="141" stopIfTrue="1">
      <formula>#REF!="Freelancer"</formula>
    </cfRule>
    <cfRule type="expression" dxfId="345" priority="142" stopIfTrue="1">
      <formula>#REF!="DTC Int. Staff"</formula>
    </cfRule>
  </conditionalFormatting>
  <conditionalFormatting sqref="G32">
    <cfRule type="expression" dxfId="344" priority="139" stopIfTrue="1">
      <formula>$F$5="Freelancer"</formula>
    </cfRule>
    <cfRule type="expression" dxfId="343" priority="140" stopIfTrue="1">
      <formula>$F$5="DTC Int. Staff"</formula>
    </cfRule>
  </conditionalFormatting>
  <conditionalFormatting sqref="G34">
    <cfRule type="expression" dxfId="342" priority="137" stopIfTrue="1">
      <formula>#REF!="Freelancer"</formula>
    </cfRule>
    <cfRule type="expression" dxfId="341" priority="138" stopIfTrue="1">
      <formula>#REF!="DTC Int. Staff"</formula>
    </cfRule>
  </conditionalFormatting>
  <conditionalFormatting sqref="G34">
    <cfRule type="expression" dxfId="340" priority="135" stopIfTrue="1">
      <formula>$F$5="Freelancer"</formula>
    </cfRule>
    <cfRule type="expression" dxfId="339" priority="136" stopIfTrue="1">
      <formula>$F$5="DTC Int. Staff"</formula>
    </cfRule>
  </conditionalFormatting>
  <conditionalFormatting sqref="G38">
    <cfRule type="expression" dxfId="338" priority="133" stopIfTrue="1">
      <formula>#REF!="Freelancer"</formula>
    </cfRule>
    <cfRule type="expression" dxfId="337" priority="134" stopIfTrue="1">
      <formula>#REF!="DTC Int. Staff"</formula>
    </cfRule>
  </conditionalFormatting>
  <conditionalFormatting sqref="G38">
    <cfRule type="expression" dxfId="336" priority="131" stopIfTrue="1">
      <formula>$F$5="Freelancer"</formula>
    </cfRule>
    <cfRule type="expression" dxfId="335" priority="132" stopIfTrue="1">
      <formula>$F$5="DTC Int. Staff"</formula>
    </cfRule>
  </conditionalFormatting>
  <conditionalFormatting sqref="G39">
    <cfRule type="expression" dxfId="334" priority="129" stopIfTrue="1">
      <formula>#REF!="Freelancer"</formula>
    </cfRule>
    <cfRule type="expression" dxfId="333" priority="130" stopIfTrue="1">
      <formula>#REF!="DTC Int. Staff"</formula>
    </cfRule>
  </conditionalFormatting>
  <conditionalFormatting sqref="G39">
    <cfRule type="expression" dxfId="332" priority="127" stopIfTrue="1">
      <formula>$F$5="Freelancer"</formula>
    </cfRule>
    <cfRule type="expression" dxfId="331" priority="128" stopIfTrue="1">
      <formula>$F$5="DTC Int. Staff"</formula>
    </cfRule>
  </conditionalFormatting>
  <conditionalFormatting sqref="G60:G61">
    <cfRule type="expression" dxfId="330" priority="121" stopIfTrue="1">
      <formula>#REF!="Freelancer"</formula>
    </cfRule>
    <cfRule type="expression" dxfId="329" priority="122" stopIfTrue="1">
      <formula>#REF!="DTC Int. Staff"</formula>
    </cfRule>
  </conditionalFormatting>
  <conditionalFormatting sqref="G60:G61">
    <cfRule type="expression" dxfId="328" priority="119" stopIfTrue="1">
      <formula>$F$5="Freelancer"</formula>
    </cfRule>
    <cfRule type="expression" dxfId="327" priority="120" stopIfTrue="1">
      <formula>$F$5="DTC Int. Staff"</formula>
    </cfRule>
  </conditionalFormatting>
  <conditionalFormatting sqref="G58">
    <cfRule type="expression" dxfId="326" priority="117" stopIfTrue="1">
      <formula>#REF!="Freelancer"</formula>
    </cfRule>
    <cfRule type="expression" dxfId="325" priority="118" stopIfTrue="1">
      <formula>#REF!="DTC Int. Staff"</formula>
    </cfRule>
  </conditionalFormatting>
  <conditionalFormatting sqref="G59">
    <cfRule type="expression" dxfId="324" priority="115" stopIfTrue="1">
      <formula>#REF!="Freelancer"</formula>
    </cfRule>
    <cfRule type="expression" dxfId="323" priority="116" stopIfTrue="1">
      <formula>#REF!="DTC Int. Staff"</formula>
    </cfRule>
  </conditionalFormatting>
  <conditionalFormatting sqref="G41">
    <cfRule type="expression" dxfId="322" priority="113" stopIfTrue="1">
      <formula>#REF!="Freelancer"</formula>
    </cfRule>
    <cfRule type="expression" dxfId="321" priority="114" stopIfTrue="1">
      <formula>#REF!="DTC Int. Staff"</formula>
    </cfRule>
  </conditionalFormatting>
  <conditionalFormatting sqref="G41">
    <cfRule type="expression" dxfId="320" priority="111" stopIfTrue="1">
      <formula>$F$5="Freelancer"</formula>
    </cfRule>
    <cfRule type="expression" dxfId="319" priority="112" stopIfTrue="1">
      <formula>$F$5="DTC Int. Staff"</formula>
    </cfRule>
  </conditionalFormatting>
  <conditionalFormatting sqref="G42">
    <cfRule type="expression" dxfId="318" priority="109" stopIfTrue="1">
      <formula>#REF!="Freelancer"</formula>
    </cfRule>
    <cfRule type="expression" dxfId="317" priority="110" stopIfTrue="1">
      <formula>#REF!="DTC Int. Staff"</formula>
    </cfRule>
  </conditionalFormatting>
  <conditionalFormatting sqref="G42">
    <cfRule type="expression" dxfId="316" priority="107" stopIfTrue="1">
      <formula>$F$5="Freelancer"</formula>
    </cfRule>
    <cfRule type="expression" dxfId="315" priority="108" stopIfTrue="1">
      <formula>$F$5="DTC Int. Staff"</formula>
    </cfRule>
  </conditionalFormatting>
  <conditionalFormatting sqref="G22">
    <cfRule type="expression" dxfId="314" priority="105" stopIfTrue="1">
      <formula>#REF!="Freelancer"</formula>
    </cfRule>
    <cfRule type="expression" dxfId="313" priority="106" stopIfTrue="1">
      <formula>#REF!="DTC Int. Staff"</formula>
    </cfRule>
  </conditionalFormatting>
  <conditionalFormatting sqref="G22">
    <cfRule type="expression" dxfId="312" priority="103" stopIfTrue="1">
      <formula>$F$5="Freelancer"</formula>
    </cfRule>
    <cfRule type="expression" dxfId="311" priority="104" stopIfTrue="1">
      <formula>$F$5="DTC Int. Staff"</formula>
    </cfRule>
  </conditionalFormatting>
  <conditionalFormatting sqref="G43">
    <cfRule type="expression" dxfId="310" priority="101" stopIfTrue="1">
      <formula>#REF!="Freelancer"</formula>
    </cfRule>
    <cfRule type="expression" dxfId="309" priority="102" stopIfTrue="1">
      <formula>#REF!="DTC Int. Staff"</formula>
    </cfRule>
  </conditionalFormatting>
  <conditionalFormatting sqref="G43">
    <cfRule type="expression" dxfId="308" priority="99" stopIfTrue="1">
      <formula>$F$5="Freelancer"</formula>
    </cfRule>
    <cfRule type="expression" dxfId="307" priority="100" stopIfTrue="1">
      <formula>$F$5="DTC Int. Staff"</formula>
    </cfRule>
  </conditionalFormatting>
  <conditionalFormatting sqref="G44">
    <cfRule type="expression" dxfId="306" priority="97" stopIfTrue="1">
      <formula>#REF!="Freelancer"</formula>
    </cfRule>
    <cfRule type="expression" dxfId="305" priority="98" stopIfTrue="1">
      <formula>#REF!="DTC Int. Staff"</formula>
    </cfRule>
  </conditionalFormatting>
  <conditionalFormatting sqref="G44">
    <cfRule type="expression" dxfId="304" priority="95" stopIfTrue="1">
      <formula>$F$5="Freelancer"</formula>
    </cfRule>
    <cfRule type="expression" dxfId="303" priority="96" stopIfTrue="1">
      <formula>$F$5="DTC Int. Staff"</formula>
    </cfRule>
  </conditionalFormatting>
  <conditionalFormatting sqref="G45">
    <cfRule type="expression" dxfId="302" priority="93" stopIfTrue="1">
      <formula>#REF!="Freelancer"</formula>
    </cfRule>
    <cfRule type="expression" dxfId="301" priority="94" stopIfTrue="1">
      <formula>#REF!="DTC Int. Staff"</formula>
    </cfRule>
  </conditionalFormatting>
  <conditionalFormatting sqref="G46">
    <cfRule type="expression" dxfId="300" priority="91" stopIfTrue="1">
      <formula>#REF!="Freelancer"</formula>
    </cfRule>
    <cfRule type="expression" dxfId="299" priority="92" stopIfTrue="1">
      <formula>#REF!="DTC Int. Staff"</formula>
    </cfRule>
  </conditionalFormatting>
  <conditionalFormatting sqref="G46">
    <cfRule type="expression" dxfId="298" priority="89" stopIfTrue="1">
      <formula>$F$5="Freelancer"</formula>
    </cfRule>
    <cfRule type="expression" dxfId="297" priority="90" stopIfTrue="1">
      <formula>$F$5="DTC Int. Staff"</formula>
    </cfRule>
  </conditionalFormatting>
  <conditionalFormatting sqref="G47">
    <cfRule type="expression" dxfId="296" priority="85" stopIfTrue="1">
      <formula>$F$5="Freelancer"</formula>
    </cfRule>
    <cfRule type="expression" dxfId="295" priority="86" stopIfTrue="1">
      <formula>$F$5="DTC Int. Staff"</formula>
    </cfRule>
  </conditionalFormatting>
  <conditionalFormatting sqref="G47">
    <cfRule type="expression" dxfId="294" priority="87" stopIfTrue="1">
      <formula>#REF!="Freelancer"</formula>
    </cfRule>
    <cfRule type="expression" dxfId="293" priority="88" stopIfTrue="1">
      <formula>#REF!="DTC Int. Staff"</formula>
    </cfRule>
  </conditionalFormatting>
  <conditionalFormatting sqref="G48">
    <cfRule type="expression" dxfId="292" priority="83" stopIfTrue="1">
      <formula>#REF!="Freelancer"</formula>
    </cfRule>
    <cfRule type="expression" dxfId="291" priority="84" stopIfTrue="1">
      <formula>#REF!="DTC Int. Staff"</formula>
    </cfRule>
  </conditionalFormatting>
  <conditionalFormatting sqref="G50">
    <cfRule type="expression" dxfId="290" priority="81" stopIfTrue="1">
      <formula>#REF!="Freelancer"</formula>
    </cfRule>
    <cfRule type="expression" dxfId="289" priority="82" stopIfTrue="1">
      <formula>#REF!="DTC Int. Staff"</formula>
    </cfRule>
  </conditionalFormatting>
  <conditionalFormatting sqref="G50">
    <cfRule type="expression" dxfId="288" priority="79" stopIfTrue="1">
      <formula>$F$5="Freelancer"</formula>
    </cfRule>
    <cfRule type="expression" dxfId="287" priority="80" stopIfTrue="1">
      <formula>$F$5="DTC Int. Staff"</formula>
    </cfRule>
  </conditionalFormatting>
  <conditionalFormatting sqref="G51">
    <cfRule type="expression" dxfId="286" priority="77" stopIfTrue="1">
      <formula>#REF!="Freelancer"</formula>
    </cfRule>
    <cfRule type="expression" dxfId="285" priority="78" stopIfTrue="1">
      <formula>#REF!="DTC Int. Staff"</formula>
    </cfRule>
  </conditionalFormatting>
  <conditionalFormatting sqref="G52">
    <cfRule type="expression" dxfId="284" priority="75" stopIfTrue="1">
      <formula>#REF!="Freelancer"</formula>
    </cfRule>
    <cfRule type="expression" dxfId="283" priority="76" stopIfTrue="1">
      <formula>#REF!="DTC Int. Staff"</formula>
    </cfRule>
  </conditionalFormatting>
  <conditionalFormatting sqref="G52">
    <cfRule type="expression" dxfId="282" priority="73" stopIfTrue="1">
      <formula>$F$5="Freelancer"</formula>
    </cfRule>
    <cfRule type="expression" dxfId="281" priority="74" stopIfTrue="1">
      <formula>$F$5="DTC Int. Staff"</formula>
    </cfRule>
  </conditionalFormatting>
  <conditionalFormatting sqref="G55">
    <cfRule type="expression" dxfId="280" priority="71" stopIfTrue="1">
      <formula>#REF!="Freelancer"</formula>
    </cfRule>
    <cfRule type="expression" dxfId="279" priority="72" stopIfTrue="1">
      <formula>#REF!="DTC Int. Staff"</formula>
    </cfRule>
  </conditionalFormatting>
  <conditionalFormatting sqref="G55">
    <cfRule type="expression" dxfId="278" priority="69" stopIfTrue="1">
      <formula>$F$5="Freelancer"</formula>
    </cfRule>
    <cfRule type="expression" dxfId="277" priority="70" stopIfTrue="1">
      <formula>$F$5="DTC Int. Staff"</formula>
    </cfRule>
  </conditionalFormatting>
  <conditionalFormatting sqref="G57">
    <cfRule type="expression" dxfId="276" priority="67" stopIfTrue="1">
      <formula>#REF!="Freelancer"</formula>
    </cfRule>
    <cfRule type="expression" dxfId="275" priority="68" stopIfTrue="1">
      <formula>#REF!="DTC Int. Staff"</formula>
    </cfRule>
  </conditionalFormatting>
  <conditionalFormatting sqref="G62">
    <cfRule type="expression" dxfId="274" priority="65" stopIfTrue="1">
      <formula>#REF!="Freelancer"</formula>
    </cfRule>
    <cfRule type="expression" dxfId="273" priority="66" stopIfTrue="1">
      <formula>#REF!="DTC Int. Staff"</formula>
    </cfRule>
  </conditionalFormatting>
  <conditionalFormatting sqref="G62">
    <cfRule type="expression" dxfId="272" priority="63" stopIfTrue="1">
      <formula>$F$5="Freelancer"</formula>
    </cfRule>
    <cfRule type="expression" dxfId="271" priority="64" stopIfTrue="1">
      <formula>$F$5="DTC Int. Staff"</formula>
    </cfRule>
  </conditionalFormatting>
  <conditionalFormatting sqref="G63">
    <cfRule type="expression" dxfId="270" priority="61" stopIfTrue="1">
      <formula>#REF!="Freelancer"</formula>
    </cfRule>
    <cfRule type="expression" dxfId="269" priority="62" stopIfTrue="1">
      <formula>#REF!="DTC Int. Staff"</formula>
    </cfRule>
  </conditionalFormatting>
  <conditionalFormatting sqref="G64">
    <cfRule type="expression" dxfId="268" priority="59" stopIfTrue="1">
      <formula>#REF!="Freelancer"</formula>
    </cfRule>
    <cfRule type="expression" dxfId="267" priority="60" stopIfTrue="1">
      <formula>#REF!="DTC Int. Staff"</formula>
    </cfRule>
  </conditionalFormatting>
  <conditionalFormatting sqref="G64">
    <cfRule type="expression" dxfId="266" priority="57" stopIfTrue="1">
      <formula>$F$5="Freelancer"</formula>
    </cfRule>
    <cfRule type="expression" dxfId="265" priority="58" stopIfTrue="1">
      <formula>$F$5="DTC Int. Staff"</formula>
    </cfRule>
  </conditionalFormatting>
  <conditionalFormatting sqref="G65">
    <cfRule type="expression" dxfId="264" priority="55" stopIfTrue="1">
      <formula>#REF!="Freelancer"</formula>
    </cfRule>
    <cfRule type="expression" dxfId="263" priority="56" stopIfTrue="1">
      <formula>#REF!="DTC Int. Staff"</formula>
    </cfRule>
  </conditionalFormatting>
  <conditionalFormatting sqref="G68">
    <cfRule type="expression" dxfId="262" priority="53" stopIfTrue="1">
      <formula>#REF!="Freelancer"</formula>
    </cfRule>
    <cfRule type="expression" dxfId="261" priority="54" stopIfTrue="1">
      <formula>#REF!="DTC Int. Staff"</formula>
    </cfRule>
  </conditionalFormatting>
  <conditionalFormatting sqref="G73">
    <cfRule type="expression" dxfId="260" priority="49" stopIfTrue="1">
      <formula>#REF!="Freelancer"</formula>
    </cfRule>
    <cfRule type="expression" dxfId="259" priority="50" stopIfTrue="1">
      <formula>#REF!="DTC Int. Staff"</formula>
    </cfRule>
  </conditionalFormatting>
  <conditionalFormatting sqref="G73">
    <cfRule type="expression" dxfId="258" priority="47" stopIfTrue="1">
      <formula>$F$5="Freelancer"</formula>
    </cfRule>
    <cfRule type="expression" dxfId="257" priority="48" stopIfTrue="1">
      <formula>$F$5="DTC Int. Staff"</formula>
    </cfRule>
  </conditionalFormatting>
  <conditionalFormatting sqref="G74">
    <cfRule type="expression" dxfId="256" priority="45" stopIfTrue="1">
      <formula>#REF!="Freelancer"</formula>
    </cfRule>
    <cfRule type="expression" dxfId="255" priority="46" stopIfTrue="1">
      <formula>#REF!="DTC Int. Staff"</formula>
    </cfRule>
  </conditionalFormatting>
  <conditionalFormatting sqref="G69">
    <cfRule type="expression" dxfId="254" priority="43" stopIfTrue="1">
      <formula>#REF!="Freelancer"</formula>
    </cfRule>
    <cfRule type="expression" dxfId="253" priority="44" stopIfTrue="1">
      <formula>#REF!="DTC Int. Staff"</formula>
    </cfRule>
  </conditionalFormatting>
  <conditionalFormatting sqref="G69">
    <cfRule type="expression" dxfId="252" priority="41" stopIfTrue="1">
      <formula>$F$5="Freelancer"</formula>
    </cfRule>
    <cfRule type="expression" dxfId="251" priority="42" stopIfTrue="1">
      <formula>$F$5="DTC Int. Staff"</formula>
    </cfRule>
  </conditionalFormatting>
  <conditionalFormatting sqref="G75">
    <cfRule type="expression" dxfId="250" priority="39" stopIfTrue="1">
      <formula>#REF!="Freelancer"</formula>
    </cfRule>
    <cfRule type="expression" dxfId="249" priority="40" stopIfTrue="1">
      <formula>#REF!="DTC Int. Staff"</formula>
    </cfRule>
  </conditionalFormatting>
  <conditionalFormatting sqref="G76">
    <cfRule type="expression" dxfId="248" priority="37" stopIfTrue="1">
      <formula>#REF!="Freelancer"</formula>
    </cfRule>
    <cfRule type="expression" dxfId="247" priority="38" stopIfTrue="1">
      <formula>#REF!="DTC Int. Staff"</formula>
    </cfRule>
  </conditionalFormatting>
  <conditionalFormatting sqref="G76">
    <cfRule type="expression" dxfId="246" priority="35" stopIfTrue="1">
      <formula>$F$5="Freelancer"</formula>
    </cfRule>
    <cfRule type="expression" dxfId="245" priority="36" stopIfTrue="1">
      <formula>$F$5="DTC Int. Staff"</formula>
    </cfRule>
  </conditionalFormatting>
  <conditionalFormatting sqref="G72">
    <cfRule type="expression" dxfId="244" priority="33" stopIfTrue="1">
      <formula>#REF!="Freelancer"</formula>
    </cfRule>
    <cfRule type="expression" dxfId="243" priority="34" stopIfTrue="1">
      <formula>#REF!="DTC Int. Staff"</formula>
    </cfRule>
  </conditionalFormatting>
  <conditionalFormatting sqref="G72">
    <cfRule type="expression" dxfId="242" priority="31" stopIfTrue="1">
      <formula>$F$5="Freelancer"</formula>
    </cfRule>
    <cfRule type="expression" dxfId="241" priority="32" stopIfTrue="1">
      <formula>$F$5="DTC Int. Staff"</formula>
    </cfRule>
  </conditionalFormatting>
  <conditionalFormatting sqref="G78">
    <cfRule type="expression" dxfId="240" priority="19" stopIfTrue="1">
      <formula>#REF!="Freelancer"</formula>
    </cfRule>
    <cfRule type="expression" dxfId="239" priority="20" stopIfTrue="1">
      <formula>#REF!="DTC Int. Staff"</formula>
    </cfRule>
  </conditionalFormatting>
  <conditionalFormatting sqref="G79">
    <cfRule type="expression" dxfId="238" priority="17" stopIfTrue="1">
      <formula>#REF!="Freelancer"</formula>
    </cfRule>
    <cfRule type="expression" dxfId="237" priority="18" stopIfTrue="1">
      <formula>#REF!="DTC Int. Staff"</formula>
    </cfRule>
  </conditionalFormatting>
  <conditionalFormatting sqref="G79">
    <cfRule type="expression" dxfId="236" priority="15" stopIfTrue="1">
      <formula>$F$5="Freelancer"</formula>
    </cfRule>
    <cfRule type="expression" dxfId="235" priority="16" stopIfTrue="1">
      <formula>$F$5="DTC Int. Staff"</formula>
    </cfRule>
  </conditionalFormatting>
  <conditionalFormatting sqref="G80">
    <cfRule type="expression" dxfId="234" priority="13" stopIfTrue="1">
      <formula>#REF!="Freelancer"</formula>
    </cfRule>
    <cfRule type="expression" dxfId="233" priority="14" stopIfTrue="1">
      <formula>#REF!="DTC Int. Staff"</formula>
    </cfRule>
  </conditionalFormatting>
  <conditionalFormatting sqref="G80">
    <cfRule type="expression" dxfId="232" priority="11" stopIfTrue="1">
      <formula>$F$5="Freelancer"</formula>
    </cfRule>
    <cfRule type="expression" dxfId="231" priority="12" stopIfTrue="1">
      <formula>$F$5="DTC Int. Staff"</formula>
    </cfRule>
  </conditionalFormatting>
  <conditionalFormatting sqref="G81">
    <cfRule type="expression" dxfId="230" priority="9" stopIfTrue="1">
      <formula>#REF!="Freelancer"</formula>
    </cfRule>
    <cfRule type="expression" dxfId="229" priority="10" stopIfTrue="1">
      <formula>#REF!="DTC Int. Staff"</formula>
    </cfRule>
  </conditionalFormatting>
  <conditionalFormatting sqref="G81">
    <cfRule type="expression" dxfId="228" priority="7" stopIfTrue="1">
      <formula>$F$5="Freelancer"</formula>
    </cfRule>
    <cfRule type="expression" dxfId="227" priority="8" stopIfTrue="1">
      <formula>$F$5="DTC Int. Staff"</formula>
    </cfRule>
  </conditionalFormatting>
  <conditionalFormatting sqref="G82">
    <cfRule type="expression" dxfId="226" priority="5" stopIfTrue="1">
      <formula>#REF!="Freelancer"</formula>
    </cfRule>
    <cfRule type="expression" dxfId="225" priority="6" stopIfTrue="1">
      <formula>#REF!="DTC Int. Staff"</formula>
    </cfRule>
  </conditionalFormatting>
  <conditionalFormatting sqref="G83">
    <cfRule type="expression" dxfId="224" priority="3" stopIfTrue="1">
      <formula>#REF!="Freelancer"</formula>
    </cfRule>
    <cfRule type="expression" dxfId="223" priority="4" stopIfTrue="1">
      <formula>#REF!="DTC Int. Staff"</formula>
    </cfRule>
  </conditionalFormatting>
  <conditionalFormatting sqref="G83">
    <cfRule type="expression" dxfId="222" priority="1" stopIfTrue="1">
      <formula>$F$5="Freelancer"</formula>
    </cfRule>
    <cfRule type="expression" dxfId="2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45513-0EB7-477C-AD5A-D6CB9B1D0C3D}">
  <sheetPr>
    <pageSetUpPr fitToPage="1"/>
  </sheetPr>
  <dimension ref="A1:K230"/>
  <sheetViews>
    <sheetView showGridLines="0" topLeftCell="D1" zoomScale="90" zoomScaleNormal="90" workbookViewId="0">
      <selection activeCell="H43" sqref="H43"/>
    </sheetView>
  </sheetViews>
  <sheetFormatPr defaultColWidth="11.42578125" defaultRowHeight="15" x14ac:dyDescent="0.2"/>
  <cols>
    <col min="1" max="2" width="4" style="187" hidden="1" customWidth="1"/>
    <col min="3" max="3" width="3.5703125" style="187" hidden="1" customWidth="1"/>
    <col min="4" max="4" width="13" style="187" bestFit="1" customWidth="1"/>
    <col min="5" max="5" width="10.5703125" style="187" bestFit="1" customWidth="1"/>
    <col min="6" max="6" width="21.7109375" style="187" bestFit="1" customWidth="1"/>
    <col min="7" max="7" width="16.28515625" style="187" customWidth="1"/>
    <col min="8" max="8" width="85.28515625" style="187" customWidth="1"/>
    <col min="9" max="10" width="13.85546875" style="187" customWidth="1"/>
    <col min="11" max="11" width="11.85546875" style="187" bestFit="1" customWidth="1"/>
    <col min="12" max="16384" width="11.42578125" style="187"/>
  </cols>
  <sheetData>
    <row r="1" spans="1:11" ht="51.75" customHeight="1" thickBot="1" x14ac:dyDescent="0.25">
      <c r="D1" s="188" t="s">
        <v>5</v>
      </c>
      <c r="E1" s="189"/>
      <c r="F1" s="189"/>
      <c r="G1" s="189"/>
      <c r="H1" s="189"/>
      <c r="I1" s="189"/>
      <c r="J1" s="189"/>
      <c r="K1" s="190"/>
    </row>
    <row r="2" spans="1:11" ht="13.5" customHeight="1" x14ac:dyDescent="0.2">
      <c r="D2" s="191"/>
      <c r="E2" s="191"/>
      <c r="F2" s="191"/>
      <c r="G2" s="191"/>
      <c r="H2" s="191"/>
      <c r="I2" s="191"/>
      <c r="J2" s="192"/>
    </row>
    <row r="3" spans="1:11" ht="20.25" customHeight="1" x14ac:dyDescent="0.2">
      <c r="D3" s="193" t="s">
        <v>0</v>
      </c>
      <c r="E3" s="194"/>
      <c r="F3" s="13" t="str">
        <f>'Information-General Settings'!C3</f>
        <v>[Wissada]</v>
      </c>
      <c r="G3" s="195"/>
      <c r="I3" s="196"/>
      <c r="J3" s="196"/>
    </row>
    <row r="4" spans="1:11" ht="20.25" customHeight="1" x14ac:dyDescent="0.2">
      <c r="D4" s="197" t="s">
        <v>8</v>
      </c>
      <c r="E4" s="198"/>
      <c r="F4" s="13" t="str">
        <f>'Information-General Settings'!C4</f>
        <v>[Panyasewanamit]</v>
      </c>
      <c r="G4" s="195"/>
      <c r="I4" s="196"/>
      <c r="J4" s="196"/>
    </row>
    <row r="5" spans="1:11" ht="20.25" customHeight="1" x14ac:dyDescent="0.2">
      <c r="D5" s="193" t="s">
        <v>7</v>
      </c>
      <c r="E5" s="199"/>
      <c r="F5" s="13" t="str">
        <f>'Information-General Settings'!C5</f>
        <v>[TIME068]</v>
      </c>
      <c r="G5" s="195"/>
      <c r="I5" s="196"/>
      <c r="J5" s="196"/>
    </row>
    <row r="6" spans="1:11" ht="20.25" customHeight="1" x14ac:dyDescent="0.2">
      <c r="E6" s="196"/>
      <c r="F6" s="196"/>
      <c r="G6" s="196"/>
      <c r="H6" s="195"/>
      <c r="I6" s="196"/>
      <c r="J6" s="19"/>
    </row>
    <row r="7" spans="1:11" ht="30" x14ac:dyDescent="0.2">
      <c r="G7" s="200"/>
      <c r="H7" s="195"/>
      <c r="I7" s="201" t="s">
        <v>34</v>
      </c>
      <c r="J7" s="202" t="s">
        <v>35</v>
      </c>
    </row>
    <row r="8" spans="1:11" ht="43.5" customHeight="1" x14ac:dyDescent="0.2">
      <c r="G8" s="196"/>
      <c r="H8" s="195"/>
      <c r="I8" s="24">
        <f>SUM(J10:J96)</f>
        <v>129</v>
      </c>
      <c r="J8" s="203">
        <f>I8/8</f>
        <v>16.125</v>
      </c>
    </row>
    <row r="9" spans="1:11" ht="20.25" customHeight="1" thickBot="1" x14ac:dyDescent="0.25">
      <c r="E9" s="196"/>
      <c r="F9" s="196"/>
      <c r="G9" s="196"/>
      <c r="H9" s="195"/>
      <c r="I9" s="196"/>
      <c r="J9" s="19"/>
    </row>
    <row r="10" spans="1:11" ht="22.5" customHeight="1" thickBot="1" x14ac:dyDescent="0.25">
      <c r="B10" s="187">
        <f>MONTH(E11)</f>
        <v>8</v>
      </c>
      <c r="C10" s="242"/>
      <c r="D10" s="243">
        <v>44409</v>
      </c>
      <c r="E10" s="243" t="s">
        <v>33</v>
      </c>
      <c r="F10" s="244" t="s">
        <v>4</v>
      </c>
      <c r="G10" s="245" t="s">
        <v>6</v>
      </c>
      <c r="H10" s="246" t="s">
        <v>3</v>
      </c>
      <c r="I10" s="246" t="s">
        <v>1</v>
      </c>
      <c r="J10" s="247" t="s">
        <v>2</v>
      </c>
      <c r="K10" s="248" t="s">
        <v>47</v>
      </c>
    </row>
    <row r="11" spans="1:11" ht="22.5" customHeight="1" x14ac:dyDescent="0.2">
      <c r="A11" s="187" t="str">
        <f t="shared" ref="A11:A76" si="0">IF(OR(C11="f",C11="u",C11="F",C11="U"),"",IF(OR(B11=1,B11=2,B11=3,B11=4,B11=5),1,""))</f>
        <v/>
      </c>
      <c r="B11" s="187">
        <f t="shared" ref="B11:B74" si="1">WEEKDAY(E11,2)</f>
        <v>7</v>
      </c>
      <c r="C11" s="249"/>
      <c r="D11" s="250" t="str">
        <f>IF(B11=1,"Mo",IF(B11=2,"Tue",IF(B11=3,"Wed",IF(B11=4,"Thu",IF(B11=5,"Fri",IF(B11=6,"Sat",IF(B11=7,"Sun","")))))))</f>
        <v>Sun</v>
      </c>
      <c r="E11" s="251">
        <f>+D10</f>
        <v>44409</v>
      </c>
      <c r="F11" s="252"/>
      <c r="G11" s="253"/>
      <c r="H11" s="254"/>
      <c r="I11" s="253"/>
      <c r="J11" s="255"/>
      <c r="K11" s="256"/>
    </row>
    <row r="12" spans="1:11" ht="22.5" customHeight="1" x14ac:dyDescent="0.2">
      <c r="A12" s="187">
        <f t="shared" si="0"/>
        <v>1</v>
      </c>
      <c r="B12" s="187">
        <f t="shared" si="1"/>
        <v>1</v>
      </c>
      <c r="C12" s="257"/>
      <c r="D12" s="258" t="str">
        <f>IF(B12=1,"Mo",IF(B12=2,"Tue",IF(B12=3,"Wed",IF(B12=4,"Thu",IF(B12=5,"Fri",IF(B12=6,"Sat",IF(B12=7,"Sun","")))))))</f>
        <v>Mo</v>
      </c>
      <c r="E12" s="213">
        <f>+E11+1</f>
        <v>44410</v>
      </c>
      <c r="F12" s="214" t="s">
        <v>178</v>
      </c>
      <c r="G12" s="215">
        <v>9003</v>
      </c>
      <c r="H12" s="230" t="s">
        <v>179</v>
      </c>
      <c r="I12" s="109" t="s">
        <v>80</v>
      </c>
      <c r="J12" s="84">
        <v>2</v>
      </c>
      <c r="K12" s="101" t="s">
        <v>57</v>
      </c>
    </row>
    <row r="13" spans="1:11" ht="22.5" customHeight="1" x14ac:dyDescent="0.2">
      <c r="C13" s="257"/>
      <c r="D13" s="258" t="str">
        <f>D12</f>
        <v>Mo</v>
      </c>
      <c r="E13" s="213">
        <f>E12</f>
        <v>44410</v>
      </c>
      <c r="F13" s="63" t="s">
        <v>143</v>
      </c>
      <c r="G13" s="64">
        <v>9003</v>
      </c>
      <c r="H13" s="65" t="s">
        <v>153</v>
      </c>
      <c r="I13" s="109" t="s">
        <v>80</v>
      </c>
      <c r="J13" s="84">
        <v>2</v>
      </c>
      <c r="K13" s="101" t="s">
        <v>57</v>
      </c>
    </row>
    <row r="14" spans="1:11" ht="22.5" customHeight="1" x14ac:dyDescent="0.2">
      <c r="C14" s="257"/>
      <c r="D14" s="258" t="str">
        <f t="shared" ref="D14:E14" si="2">D13</f>
        <v>Mo</v>
      </c>
      <c r="E14" s="213">
        <f t="shared" si="2"/>
        <v>44410</v>
      </c>
      <c r="F14" s="214"/>
      <c r="G14" s="64">
        <v>9004</v>
      </c>
      <c r="H14" s="65" t="s">
        <v>101</v>
      </c>
      <c r="I14" s="109" t="s">
        <v>80</v>
      </c>
      <c r="J14" s="84">
        <v>4</v>
      </c>
      <c r="K14" s="101" t="s">
        <v>57</v>
      </c>
    </row>
    <row r="15" spans="1:11" ht="22.5" customHeight="1" x14ac:dyDescent="0.2">
      <c r="A15" s="187">
        <f t="shared" si="0"/>
        <v>1</v>
      </c>
      <c r="B15" s="187">
        <f t="shared" si="1"/>
        <v>2</v>
      </c>
      <c r="C15" s="257"/>
      <c r="D15" s="261" t="str">
        <f>IF(B15=1,"Mo",IF(B15=2,"Tue",IF(B15=3,"Wed",IF(B15=4,"Thu",IF(B15=5,"Fri",IF(B15=6,"Sat",IF(B15=7,"Sun","")))))))</f>
        <v>Tue</v>
      </c>
      <c r="E15" s="222">
        <f>+E12+1</f>
        <v>44411</v>
      </c>
      <c r="F15" s="223" t="s">
        <v>152</v>
      </c>
      <c r="G15" s="224">
        <v>9003</v>
      </c>
      <c r="H15" s="225" t="s">
        <v>151</v>
      </c>
      <c r="I15" s="98" t="s">
        <v>80</v>
      </c>
      <c r="J15" s="49">
        <v>2</v>
      </c>
      <c r="K15" s="103" t="s">
        <v>57</v>
      </c>
    </row>
    <row r="16" spans="1:11" ht="22.5" customHeight="1" x14ac:dyDescent="0.2">
      <c r="C16" s="257"/>
      <c r="D16" s="261" t="str">
        <f>D15</f>
        <v>Tue</v>
      </c>
      <c r="E16" s="222">
        <f>E15</f>
        <v>44411</v>
      </c>
      <c r="F16" s="223" t="s">
        <v>198</v>
      </c>
      <c r="G16" s="224">
        <v>9003</v>
      </c>
      <c r="H16" s="225" t="s">
        <v>197</v>
      </c>
      <c r="I16" s="98" t="s">
        <v>80</v>
      </c>
      <c r="J16" s="49">
        <v>2</v>
      </c>
      <c r="K16" s="103" t="s">
        <v>57</v>
      </c>
    </row>
    <row r="17" spans="1:11" ht="22.5" customHeight="1" x14ac:dyDescent="0.2">
      <c r="C17" s="257"/>
      <c r="D17" s="261" t="str">
        <f t="shared" ref="D17:E17" si="3">D16</f>
        <v>Tue</v>
      </c>
      <c r="E17" s="222">
        <f t="shared" si="3"/>
        <v>44411</v>
      </c>
      <c r="F17" s="46" t="s">
        <v>155</v>
      </c>
      <c r="G17" s="47">
        <v>9003</v>
      </c>
      <c r="H17" s="48" t="s">
        <v>154</v>
      </c>
      <c r="I17" s="98" t="s">
        <v>80</v>
      </c>
      <c r="J17" s="49">
        <v>4</v>
      </c>
      <c r="K17" s="103" t="s">
        <v>57</v>
      </c>
    </row>
    <row r="18" spans="1:11" ht="22.5" customHeight="1" x14ac:dyDescent="0.2">
      <c r="A18" s="187">
        <f t="shared" si="0"/>
        <v>1</v>
      </c>
      <c r="B18" s="187">
        <f t="shared" si="1"/>
        <v>3</v>
      </c>
      <c r="C18" s="257"/>
      <c r="D18" s="258" t="str">
        <f t="shared" ref="D18:D74" si="4">IF(B18=1,"Mo",IF(B18=2,"Tue",IF(B18=3,"Wed",IF(B18=4,"Thu",IF(B18=5,"Fri",IF(B18=6,"Sat",IF(B18=7,"Sun","")))))))</f>
        <v>Wed</v>
      </c>
      <c r="E18" s="213">
        <f>+E15+1</f>
        <v>44412</v>
      </c>
      <c r="F18" s="305" t="s">
        <v>184</v>
      </c>
      <c r="G18" s="306">
        <v>9003</v>
      </c>
      <c r="H18" s="307" t="s">
        <v>183</v>
      </c>
      <c r="I18" s="109" t="s">
        <v>80</v>
      </c>
      <c r="J18" s="308">
        <v>6</v>
      </c>
      <c r="K18" s="309" t="s">
        <v>57</v>
      </c>
    </row>
    <row r="19" spans="1:11" ht="22.5" customHeight="1" x14ac:dyDescent="0.2">
      <c r="C19" s="257"/>
      <c r="D19" s="258" t="str">
        <f>D18</f>
        <v>Wed</v>
      </c>
      <c r="E19" s="213">
        <f>E18</f>
        <v>44412</v>
      </c>
      <c r="F19" s="63" t="s">
        <v>155</v>
      </c>
      <c r="G19" s="64">
        <v>9003</v>
      </c>
      <c r="H19" s="65" t="s">
        <v>154</v>
      </c>
      <c r="I19" s="109" t="s">
        <v>80</v>
      </c>
      <c r="J19" s="84">
        <v>3</v>
      </c>
      <c r="K19" s="101" t="s">
        <v>57</v>
      </c>
    </row>
    <row r="20" spans="1:11" ht="22.5" customHeight="1" x14ac:dyDescent="0.2">
      <c r="A20" s="187">
        <f t="shared" si="0"/>
        <v>1</v>
      </c>
      <c r="B20" s="187">
        <f t="shared" si="1"/>
        <v>4</v>
      </c>
      <c r="C20" s="257"/>
      <c r="D20" s="261" t="str">
        <f t="shared" si="4"/>
        <v>Thu</v>
      </c>
      <c r="E20" s="222">
        <f>+E18+1</f>
        <v>44413</v>
      </c>
      <c r="F20" s="223" t="s">
        <v>184</v>
      </c>
      <c r="G20" s="224">
        <v>9003</v>
      </c>
      <c r="H20" s="303" t="s">
        <v>183</v>
      </c>
      <c r="I20" s="98" t="s">
        <v>80</v>
      </c>
      <c r="J20" s="226">
        <v>4</v>
      </c>
      <c r="K20" s="304" t="s">
        <v>57</v>
      </c>
    </row>
    <row r="21" spans="1:11" ht="22.5" customHeight="1" x14ac:dyDescent="0.2">
      <c r="C21" s="257"/>
      <c r="D21" s="261" t="str">
        <f>D20</f>
        <v>Thu</v>
      </c>
      <c r="E21" s="222">
        <f>E20</f>
        <v>44413</v>
      </c>
      <c r="F21" s="46" t="s">
        <v>155</v>
      </c>
      <c r="G21" s="47">
        <v>9003</v>
      </c>
      <c r="H21" s="48" t="s">
        <v>154</v>
      </c>
      <c r="I21" s="98" t="s">
        <v>80</v>
      </c>
      <c r="J21" s="49">
        <v>3</v>
      </c>
      <c r="K21" s="103" t="s">
        <v>57</v>
      </c>
    </row>
    <row r="22" spans="1:11" ht="22.5" customHeight="1" x14ac:dyDescent="0.2">
      <c r="C22" s="257"/>
      <c r="D22" s="261" t="str">
        <f t="shared" ref="D22:E22" si="5">D21</f>
        <v>Thu</v>
      </c>
      <c r="E22" s="222">
        <f t="shared" si="5"/>
        <v>44413</v>
      </c>
      <c r="F22" s="223" t="s">
        <v>198</v>
      </c>
      <c r="G22" s="224">
        <v>9003</v>
      </c>
      <c r="H22" s="225" t="s">
        <v>197</v>
      </c>
      <c r="I22" s="98" t="s">
        <v>80</v>
      </c>
      <c r="J22" s="49">
        <v>2</v>
      </c>
      <c r="K22" s="103" t="s">
        <v>57</v>
      </c>
    </row>
    <row r="23" spans="1:11" ht="22.5" customHeight="1" x14ac:dyDescent="0.2">
      <c r="A23" s="187">
        <f t="shared" si="0"/>
        <v>1</v>
      </c>
      <c r="B23" s="187">
        <f t="shared" si="1"/>
        <v>5</v>
      </c>
      <c r="C23" s="257"/>
      <c r="D23" s="258" t="str">
        <f t="shared" si="4"/>
        <v>Fri</v>
      </c>
      <c r="E23" s="213">
        <f>+E20+1</f>
        <v>44414</v>
      </c>
      <c r="F23" s="305" t="s">
        <v>184</v>
      </c>
      <c r="G23" s="306">
        <v>9003</v>
      </c>
      <c r="H23" s="307" t="s">
        <v>183</v>
      </c>
      <c r="I23" s="109" t="s">
        <v>80</v>
      </c>
      <c r="J23" s="308">
        <v>5</v>
      </c>
      <c r="K23" s="309" t="s">
        <v>57</v>
      </c>
    </row>
    <row r="24" spans="1:11" ht="22.5" customHeight="1" x14ac:dyDescent="0.2">
      <c r="C24" s="257"/>
      <c r="D24" s="258" t="str">
        <f>D23</f>
        <v>Fri</v>
      </c>
      <c r="E24" s="213">
        <f>E23</f>
        <v>44414</v>
      </c>
      <c r="F24" s="63" t="s">
        <v>155</v>
      </c>
      <c r="G24" s="64">
        <v>9003</v>
      </c>
      <c r="H24" s="65" t="s">
        <v>154</v>
      </c>
      <c r="I24" s="109" t="s">
        <v>80</v>
      </c>
      <c r="J24" s="84">
        <v>3</v>
      </c>
      <c r="K24" s="101" t="s">
        <v>57</v>
      </c>
    </row>
    <row r="25" spans="1:11" ht="22.5" customHeight="1" x14ac:dyDescent="0.2">
      <c r="A25" s="187" t="str">
        <f t="shared" si="0"/>
        <v/>
      </c>
      <c r="B25" s="187">
        <f t="shared" si="1"/>
        <v>6</v>
      </c>
      <c r="C25" s="257"/>
      <c r="D25" s="261" t="str">
        <f t="shared" si="4"/>
        <v>Sat</v>
      </c>
      <c r="E25" s="222">
        <f>+E23+1</f>
        <v>44415</v>
      </c>
      <c r="F25" s="223" t="s">
        <v>184</v>
      </c>
      <c r="G25" s="224">
        <v>9003</v>
      </c>
      <c r="H25" s="303" t="s">
        <v>183</v>
      </c>
      <c r="I25" s="98" t="s">
        <v>80</v>
      </c>
      <c r="J25" s="226">
        <v>3</v>
      </c>
      <c r="K25" s="304" t="s">
        <v>57</v>
      </c>
    </row>
    <row r="26" spans="1:11" ht="22.5" customHeight="1" x14ac:dyDescent="0.2">
      <c r="A26" s="187" t="str">
        <f t="shared" si="0"/>
        <v/>
      </c>
      <c r="B26" s="187">
        <f t="shared" si="1"/>
        <v>7</v>
      </c>
      <c r="C26" s="260"/>
      <c r="D26" s="261" t="str">
        <f>IF(B26=1,"Mo",IF(B26=2,"Tue",IF(B26=3,"Wed",IF(B26=4,"Thu",IF(B26=5,"Fri",IF(B26=6,"Sat",IF(B26=7,"Sun","")))))))</f>
        <v>Sun</v>
      </c>
      <c r="E26" s="222">
        <f>+E25+1</f>
        <v>44416</v>
      </c>
      <c r="F26" s="223" t="s">
        <v>184</v>
      </c>
      <c r="G26" s="224">
        <v>9003</v>
      </c>
      <c r="H26" s="303" t="s">
        <v>183</v>
      </c>
      <c r="I26" s="98" t="s">
        <v>80</v>
      </c>
      <c r="J26" s="226">
        <v>3</v>
      </c>
      <c r="K26" s="304" t="s">
        <v>57</v>
      </c>
    </row>
    <row r="27" spans="1:11" ht="22.5" customHeight="1" x14ac:dyDescent="0.2">
      <c r="A27" s="187">
        <f t="shared" si="0"/>
        <v>1</v>
      </c>
      <c r="B27" s="187">
        <f t="shared" si="1"/>
        <v>1</v>
      </c>
      <c r="C27" s="257"/>
      <c r="D27" s="258" t="str">
        <f>IF(B27=1,"Mo",IF(B27=2,"Tue",IF(B27=3,"Wed",IF(B27=4,"Thu",IF(B27=5,"Fri",IF(B27=6,"Sat",IF(B27=7,"Sun","")))))))</f>
        <v>Mo</v>
      </c>
      <c r="E27" s="213">
        <f>+E26+1</f>
        <v>44417</v>
      </c>
      <c r="F27" s="305" t="s">
        <v>184</v>
      </c>
      <c r="G27" s="306">
        <v>9003</v>
      </c>
      <c r="H27" s="307" t="s">
        <v>183</v>
      </c>
      <c r="I27" s="109" t="s">
        <v>80</v>
      </c>
      <c r="J27" s="308">
        <v>15</v>
      </c>
      <c r="K27" s="309" t="s">
        <v>57</v>
      </c>
    </row>
    <row r="28" spans="1:11" ht="22.5" customHeight="1" x14ac:dyDescent="0.2">
      <c r="C28" s="257"/>
      <c r="D28" s="258" t="str">
        <f>D27</f>
        <v>Mo</v>
      </c>
      <c r="E28" s="213">
        <f>E27</f>
        <v>44417</v>
      </c>
      <c r="F28" s="63" t="s">
        <v>155</v>
      </c>
      <c r="G28" s="64">
        <v>9003</v>
      </c>
      <c r="H28" s="65" t="s">
        <v>154</v>
      </c>
      <c r="I28" s="109" t="s">
        <v>80</v>
      </c>
      <c r="J28" s="84">
        <v>1</v>
      </c>
      <c r="K28" s="101" t="s">
        <v>57</v>
      </c>
    </row>
    <row r="29" spans="1:11" ht="22.5" customHeight="1" x14ac:dyDescent="0.2">
      <c r="A29" s="187">
        <f t="shared" si="0"/>
        <v>1</v>
      </c>
      <c r="B29" s="187">
        <f t="shared" si="1"/>
        <v>2</v>
      </c>
      <c r="C29" s="257"/>
      <c r="D29" s="261" t="str">
        <f>IF(B29=1,"Mo",IF(B29=2,"Tue",IF(B29=3,"Wed",IF(B29=4,"Thu",IF(B29=5,"Fri",IF(B29=6,"Sat",IF(B29=7,"Sun","")))))))</f>
        <v>Tue</v>
      </c>
      <c r="E29" s="222">
        <f>+E27+1</f>
        <v>44418</v>
      </c>
      <c r="F29" s="223" t="s">
        <v>184</v>
      </c>
      <c r="G29" s="224">
        <v>9003</v>
      </c>
      <c r="H29" s="303" t="s">
        <v>183</v>
      </c>
      <c r="I29" s="98" t="s">
        <v>80</v>
      </c>
      <c r="J29" s="226">
        <v>9</v>
      </c>
      <c r="K29" s="304" t="s">
        <v>57</v>
      </c>
    </row>
    <row r="30" spans="1:11" ht="22.5" customHeight="1" x14ac:dyDescent="0.2">
      <c r="A30" s="187">
        <f t="shared" si="0"/>
        <v>1</v>
      </c>
      <c r="B30" s="187">
        <f t="shared" si="1"/>
        <v>3</v>
      </c>
      <c r="C30" s="257"/>
      <c r="D30" s="258" t="str">
        <f t="shared" si="4"/>
        <v>Wed</v>
      </c>
      <c r="E30" s="213">
        <f>+E29+1</f>
        <v>44419</v>
      </c>
      <c r="F30" s="305" t="s">
        <v>184</v>
      </c>
      <c r="G30" s="306">
        <v>9003</v>
      </c>
      <c r="H30" s="307" t="s">
        <v>183</v>
      </c>
      <c r="I30" s="109" t="s">
        <v>80</v>
      </c>
      <c r="J30" s="308">
        <v>8</v>
      </c>
      <c r="K30" s="309" t="s">
        <v>57</v>
      </c>
    </row>
    <row r="31" spans="1:11" ht="22.5" customHeight="1" x14ac:dyDescent="0.2">
      <c r="A31" s="187">
        <f t="shared" si="0"/>
        <v>1</v>
      </c>
      <c r="B31" s="187">
        <f t="shared" si="1"/>
        <v>4</v>
      </c>
      <c r="C31" s="257"/>
      <c r="D31" s="261" t="str">
        <f t="shared" si="4"/>
        <v>Thu</v>
      </c>
      <c r="E31" s="222">
        <f>+E30+1</f>
        <v>44420</v>
      </c>
      <c r="F31" s="223"/>
      <c r="G31" s="224"/>
      <c r="H31" s="303" t="s">
        <v>129</v>
      </c>
      <c r="I31" s="224"/>
      <c r="J31" s="262"/>
      <c r="K31" s="227"/>
    </row>
    <row r="32" spans="1:11" ht="22.5" customHeight="1" x14ac:dyDescent="0.2">
      <c r="A32" s="187">
        <f t="shared" si="0"/>
        <v>1</v>
      </c>
      <c r="B32" s="187">
        <f t="shared" si="1"/>
        <v>5</v>
      </c>
      <c r="C32" s="257"/>
      <c r="D32" s="258" t="str">
        <f t="shared" si="4"/>
        <v>Fri</v>
      </c>
      <c r="E32" s="213">
        <f>+E31+1</f>
        <v>44421</v>
      </c>
      <c r="F32" s="35" t="s">
        <v>172</v>
      </c>
      <c r="G32" s="36">
        <v>9003</v>
      </c>
      <c r="H32" s="43" t="s">
        <v>173</v>
      </c>
      <c r="I32" s="109" t="s">
        <v>80</v>
      </c>
      <c r="J32" s="84">
        <v>1</v>
      </c>
      <c r="K32" s="101" t="s">
        <v>57</v>
      </c>
    </row>
    <row r="33" spans="1:11" ht="22.5" customHeight="1" x14ac:dyDescent="0.2">
      <c r="C33" s="257"/>
      <c r="D33" s="258" t="str">
        <f>D32</f>
        <v>Fri</v>
      </c>
      <c r="E33" s="213">
        <f>E32</f>
        <v>44421</v>
      </c>
      <c r="F33" s="214"/>
      <c r="G33" s="64">
        <v>9004</v>
      </c>
      <c r="H33" s="65" t="s">
        <v>101</v>
      </c>
      <c r="I33" s="109" t="s">
        <v>80</v>
      </c>
      <c r="J33" s="84">
        <v>5</v>
      </c>
      <c r="K33" s="101" t="s">
        <v>57</v>
      </c>
    </row>
    <row r="34" spans="1:11" ht="22.5" customHeight="1" x14ac:dyDescent="0.2">
      <c r="C34" s="257"/>
      <c r="D34" s="258" t="str">
        <f t="shared" ref="D34:E34" si="6">D33</f>
        <v>Fri</v>
      </c>
      <c r="E34" s="213">
        <f t="shared" si="6"/>
        <v>44421</v>
      </c>
      <c r="F34" s="63" t="s">
        <v>143</v>
      </c>
      <c r="G34" s="64">
        <v>9003</v>
      </c>
      <c r="H34" s="65" t="s">
        <v>153</v>
      </c>
      <c r="I34" s="109" t="s">
        <v>80</v>
      </c>
      <c r="J34" s="84">
        <v>2</v>
      </c>
      <c r="K34" s="101" t="s">
        <v>57</v>
      </c>
    </row>
    <row r="35" spans="1:11" ht="22.5" customHeight="1" x14ac:dyDescent="0.2">
      <c r="A35" s="187" t="str">
        <f t="shared" si="0"/>
        <v/>
      </c>
      <c r="B35" s="187">
        <f t="shared" si="1"/>
        <v>6</v>
      </c>
      <c r="C35" s="257"/>
      <c r="D35" s="261" t="str">
        <f t="shared" si="4"/>
        <v>Sat</v>
      </c>
      <c r="E35" s="222">
        <f>+E32+1</f>
        <v>44422</v>
      </c>
      <c r="F35" s="223"/>
      <c r="G35" s="224"/>
      <c r="H35" s="225"/>
      <c r="I35" s="224"/>
      <c r="J35" s="262"/>
      <c r="K35" s="227"/>
    </row>
    <row r="36" spans="1:11" ht="22.5" customHeight="1" x14ac:dyDescent="0.2">
      <c r="A36" s="187" t="str">
        <f t="shared" si="0"/>
        <v/>
      </c>
      <c r="B36" s="187">
        <f t="shared" si="1"/>
        <v>7</v>
      </c>
      <c r="C36" s="257"/>
      <c r="D36" s="261" t="str">
        <f t="shared" si="4"/>
        <v>Sun</v>
      </c>
      <c r="E36" s="222">
        <f>+E35+1</f>
        <v>44423</v>
      </c>
      <c r="F36" s="223"/>
      <c r="G36" s="224"/>
      <c r="H36" s="225"/>
      <c r="I36" s="224"/>
      <c r="J36" s="262"/>
      <c r="K36" s="227"/>
    </row>
    <row r="37" spans="1:11" ht="22.5" customHeight="1" x14ac:dyDescent="0.2">
      <c r="A37" s="187">
        <f t="shared" si="0"/>
        <v>1</v>
      </c>
      <c r="B37" s="187">
        <f t="shared" si="1"/>
        <v>1</v>
      </c>
      <c r="C37" s="257"/>
      <c r="D37" s="258" t="str">
        <f t="shared" si="4"/>
        <v>Mo</v>
      </c>
      <c r="E37" s="213">
        <f>+E36+1</f>
        <v>44424</v>
      </c>
      <c r="F37" s="63" t="s">
        <v>143</v>
      </c>
      <c r="G37" s="64">
        <v>9003</v>
      </c>
      <c r="H37" s="65" t="s">
        <v>153</v>
      </c>
      <c r="I37" s="109" t="s">
        <v>80</v>
      </c>
      <c r="J37" s="84">
        <v>2</v>
      </c>
      <c r="K37" s="101" t="s">
        <v>57</v>
      </c>
    </row>
    <row r="38" spans="1:11" ht="22.5" customHeight="1" x14ac:dyDescent="0.2">
      <c r="C38" s="257"/>
      <c r="D38" s="258" t="str">
        <f>D37</f>
        <v>Mo</v>
      </c>
      <c r="E38" s="213">
        <f>E37</f>
        <v>44424</v>
      </c>
      <c r="F38" s="305" t="s">
        <v>198</v>
      </c>
      <c r="G38" s="306">
        <v>9003</v>
      </c>
      <c r="H38" s="310" t="s">
        <v>197</v>
      </c>
      <c r="I38" s="109" t="s">
        <v>80</v>
      </c>
      <c r="J38" s="84">
        <v>3</v>
      </c>
      <c r="K38" s="101" t="s">
        <v>57</v>
      </c>
    </row>
    <row r="39" spans="1:11" ht="22.5" customHeight="1" x14ac:dyDescent="0.2">
      <c r="C39" s="257"/>
      <c r="D39" s="258" t="str">
        <f t="shared" ref="D39:E39" si="7">D38</f>
        <v>Mo</v>
      </c>
      <c r="E39" s="213">
        <f t="shared" si="7"/>
        <v>44424</v>
      </c>
      <c r="F39" s="214"/>
      <c r="G39" s="215">
        <v>9004</v>
      </c>
      <c r="H39" s="231" t="s">
        <v>180</v>
      </c>
      <c r="I39" s="109" t="s">
        <v>80</v>
      </c>
      <c r="J39" s="84">
        <v>3</v>
      </c>
      <c r="K39" s="101" t="s">
        <v>57</v>
      </c>
    </row>
    <row r="40" spans="1:11" ht="22.5" customHeight="1" x14ac:dyDescent="0.2">
      <c r="A40" s="187">
        <f t="shared" si="0"/>
        <v>1</v>
      </c>
      <c r="B40" s="187">
        <f t="shared" si="1"/>
        <v>2</v>
      </c>
      <c r="C40" s="257"/>
      <c r="D40" s="261" t="str">
        <f t="shared" si="4"/>
        <v>Tue</v>
      </c>
      <c r="E40" s="222">
        <f>+E37+1</f>
        <v>44425</v>
      </c>
      <c r="F40" s="46" t="s">
        <v>143</v>
      </c>
      <c r="G40" s="47">
        <v>9003</v>
      </c>
      <c r="H40" s="48" t="s">
        <v>153</v>
      </c>
      <c r="I40" s="98" t="s">
        <v>80</v>
      </c>
      <c r="J40" s="49">
        <v>6</v>
      </c>
      <c r="K40" s="103" t="s">
        <v>57</v>
      </c>
    </row>
    <row r="41" spans="1:11" ht="22.5" customHeight="1" x14ac:dyDescent="0.2">
      <c r="C41" s="257"/>
      <c r="D41" s="261" t="str">
        <f>D40</f>
        <v>Tue</v>
      </c>
      <c r="E41" s="222">
        <f>E40</f>
        <v>44425</v>
      </c>
      <c r="F41" s="223" t="s">
        <v>198</v>
      </c>
      <c r="G41" s="224">
        <v>9003</v>
      </c>
      <c r="H41" s="225" t="s">
        <v>197</v>
      </c>
      <c r="I41" s="98" t="s">
        <v>80</v>
      </c>
      <c r="J41" s="49">
        <v>2</v>
      </c>
      <c r="K41" s="103" t="s">
        <v>57</v>
      </c>
    </row>
    <row r="42" spans="1:11" ht="22.5" customHeight="1" x14ac:dyDescent="0.2">
      <c r="A42" s="187">
        <f t="shared" si="0"/>
        <v>1</v>
      </c>
      <c r="B42" s="187">
        <f t="shared" si="1"/>
        <v>3</v>
      </c>
      <c r="C42" s="257"/>
      <c r="D42" s="258" t="str">
        <f t="shared" si="4"/>
        <v>Wed</v>
      </c>
      <c r="E42" s="213">
        <f>+E40+1</f>
        <v>44426</v>
      </c>
      <c r="F42" s="63" t="s">
        <v>143</v>
      </c>
      <c r="G42" s="64">
        <v>9003</v>
      </c>
      <c r="H42" s="65" t="s">
        <v>153</v>
      </c>
      <c r="I42" s="109" t="s">
        <v>80</v>
      </c>
      <c r="J42" s="84">
        <v>8</v>
      </c>
      <c r="K42" s="101" t="s">
        <v>57</v>
      </c>
    </row>
    <row r="43" spans="1:11" ht="22.5" customHeight="1" x14ac:dyDescent="0.2">
      <c r="A43" s="187">
        <f t="shared" si="0"/>
        <v>1</v>
      </c>
      <c r="B43" s="187">
        <f t="shared" si="1"/>
        <v>4</v>
      </c>
      <c r="C43" s="257"/>
      <c r="D43" s="261" t="str">
        <f t="shared" si="4"/>
        <v>Thu</v>
      </c>
      <c r="E43" s="222">
        <f>+E42+1</f>
        <v>44427</v>
      </c>
      <c r="F43" s="46" t="s">
        <v>143</v>
      </c>
      <c r="G43" s="47">
        <v>9003</v>
      </c>
      <c r="H43" s="48" t="s">
        <v>153</v>
      </c>
      <c r="I43" s="98" t="s">
        <v>80</v>
      </c>
      <c r="J43" s="49">
        <v>8</v>
      </c>
      <c r="K43" s="103" t="s">
        <v>57</v>
      </c>
    </row>
    <row r="44" spans="1:11" ht="22.5" customHeight="1" x14ac:dyDescent="0.2">
      <c r="A44" s="187">
        <f t="shared" si="0"/>
        <v>1</v>
      </c>
      <c r="B44" s="187">
        <f t="shared" si="1"/>
        <v>5</v>
      </c>
      <c r="C44" s="257"/>
      <c r="D44" s="258" t="str">
        <f t="shared" si="4"/>
        <v>Fri</v>
      </c>
      <c r="E44" s="213">
        <f>+E43+1</f>
        <v>44428</v>
      </c>
      <c r="F44" s="63" t="s">
        <v>143</v>
      </c>
      <c r="G44" s="64">
        <v>9003</v>
      </c>
      <c r="H44" s="65" t="s">
        <v>153</v>
      </c>
      <c r="I44" s="109" t="s">
        <v>80</v>
      </c>
      <c r="J44" s="84">
        <v>4</v>
      </c>
      <c r="K44" s="101" t="s">
        <v>57</v>
      </c>
    </row>
    <row r="45" spans="1:11" ht="22.5" customHeight="1" x14ac:dyDescent="0.2">
      <c r="C45" s="257"/>
      <c r="D45" s="258" t="str">
        <f>D44</f>
        <v>Fri</v>
      </c>
      <c r="E45" s="213">
        <f>E44</f>
        <v>44428</v>
      </c>
      <c r="F45" s="305" t="s">
        <v>198</v>
      </c>
      <c r="G45" s="306">
        <v>9003</v>
      </c>
      <c r="H45" s="310" t="s">
        <v>197</v>
      </c>
      <c r="I45" s="109" t="s">
        <v>80</v>
      </c>
      <c r="J45" s="84">
        <v>2</v>
      </c>
      <c r="K45" s="101" t="s">
        <v>57</v>
      </c>
    </row>
    <row r="46" spans="1:11" ht="22.5" customHeight="1" x14ac:dyDescent="0.2">
      <c r="C46" s="257"/>
      <c r="D46" s="258" t="str">
        <f t="shared" ref="D46:E46" si="8">D45</f>
        <v>Fri</v>
      </c>
      <c r="E46" s="213">
        <f t="shared" si="8"/>
        <v>44428</v>
      </c>
      <c r="F46" s="305" t="s">
        <v>123</v>
      </c>
      <c r="G46" s="306">
        <v>9003</v>
      </c>
      <c r="H46" s="231" t="s">
        <v>199</v>
      </c>
      <c r="I46" s="109" t="s">
        <v>80</v>
      </c>
      <c r="J46" s="259">
        <v>2</v>
      </c>
      <c r="K46" s="311" t="s">
        <v>57</v>
      </c>
    </row>
    <row r="47" spans="1:11" ht="22.5" customHeight="1" x14ac:dyDescent="0.2">
      <c r="A47" s="187" t="str">
        <f t="shared" si="0"/>
        <v/>
      </c>
      <c r="B47" s="187">
        <f t="shared" si="1"/>
        <v>6</v>
      </c>
      <c r="C47" s="257"/>
      <c r="D47" s="261" t="str">
        <f t="shared" si="4"/>
        <v>Sat</v>
      </c>
      <c r="E47" s="222">
        <f>+E44+1</f>
        <v>44429</v>
      </c>
      <c r="F47" s="223"/>
      <c r="G47" s="224"/>
      <c r="H47" s="225"/>
      <c r="I47" s="224"/>
      <c r="J47" s="262"/>
      <c r="K47" s="227"/>
    </row>
    <row r="48" spans="1:11" s="263" customFormat="1" ht="22.5" customHeight="1" x14ac:dyDescent="0.2">
      <c r="A48" s="263" t="str">
        <f t="shared" si="0"/>
        <v/>
      </c>
      <c r="B48" s="263">
        <f t="shared" si="1"/>
        <v>7</v>
      </c>
      <c r="C48" s="264"/>
      <c r="D48" s="261" t="str">
        <f t="shared" si="4"/>
        <v>Sun</v>
      </c>
      <c r="E48" s="222">
        <f>+E47+1</f>
        <v>44430</v>
      </c>
      <c r="F48" s="223"/>
      <c r="G48" s="224"/>
      <c r="H48" s="225"/>
      <c r="I48" s="224"/>
      <c r="J48" s="262"/>
      <c r="K48" s="227"/>
    </row>
    <row r="49" spans="1:11" ht="22.5" customHeight="1" x14ac:dyDescent="0.2">
      <c r="A49" s="187">
        <f t="shared" si="0"/>
        <v>1</v>
      </c>
      <c r="B49" s="187">
        <f t="shared" si="1"/>
        <v>1</v>
      </c>
      <c r="C49" s="257"/>
      <c r="D49" s="258" t="str">
        <f>IF(B49=1,"Mo",IF(B49=2,"Tue",IF(B49=3,"Wed",IF(B49=4,"Thu",IF(B49=5,"Fri",IF(B49=6,"Sat",IF(B49=7,"Sun","")))))))</f>
        <v>Mo</v>
      </c>
      <c r="E49" s="213">
        <f>+E48+1</f>
        <v>44431</v>
      </c>
      <c r="F49" s="214"/>
      <c r="G49" s="215"/>
      <c r="H49" s="216"/>
      <c r="I49" s="215"/>
      <c r="J49" s="259"/>
      <c r="K49" s="218"/>
    </row>
    <row r="50" spans="1:11" ht="22.5" customHeight="1" x14ac:dyDescent="0.2">
      <c r="C50" s="257"/>
      <c r="D50" s="258" t="str">
        <f>D49</f>
        <v>Mo</v>
      </c>
      <c r="E50" s="213">
        <f>E49</f>
        <v>44431</v>
      </c>
      <c r="F50" s="214"/>
      <c r="G50" s="215"/>
      <c r="H50" s="216"/>
      <c r="I50" s="215"/>
      <c r="J50" s="259"/>
      <c r="K50" s="218"/>
    </row>
    <row r="51" spans="1:11" ht="22.5" customHeight="1" x14ac:dyDescent="0.2">
      <c r="C51" s="257"/>
      <c r="D51" s="258" t="str">
        <f t="shared" ref="D51:E53" si="9">D50</f>
        <v>Mo</v>
      </c>
      <c r="E51" s="213">
        <f t="shared" si="9"/>
        <v>44431</v>
      </c>
      <c r="F51" s="214"/>
      <c r="G51" s="215"/>
      <c r="H51" s="216"/>
      <c r="I51" s="215"/>
      <c r="J51" s="259"/>
      <c r="K51" s="218"/>
    </row>
    <row r="52" spans="1:11" ht="22.5" customHeight="1" x14ac:dyDescent="0.2">
      <c r="C52" s="257"/>
      <c r="D52" s="258" t="str">
        <f t="shared" si="9"/>
        <v>Mo</v>
      </c>
      <c r="E52" s="213">
        <f t="shared" si="9"/>
        <v>44431</v>
      </c>
      <c r="F52" s="214"/>
      <c r="G52" s="215"/>
      <c r="H52" s="216"/>
      <c r="I52" s="215"/>
      <c r="J52" s="259"/>
      <c r="K52" s="218"/>
    </row>
    <row r="53" spans="1:11" ht="22.5" customHeight="1" x14ac:dyDescent="0.2">
      <c r="C53" s="260"/>
      <c r="D53" s="258" t="str">
        <f t="shared" si="9"/>
        <v>Mo</v>
      </c>
      <c r="E53" s="213">
        <f t="shared" si="9"/>
        <v>44431</v>
      </c>
      <c r="F53" s="214"/>
      <c r="G53" s="215"/>
      <c r="H53" s="216"/>
      <c r="I53" s="215"/>
      <c r="J53" s="259"/>
      <c r="K53" s="218"/>
    </row>
    <row r="54" spans="1:11" ht="22.5" customHeight="1" x14ac:dyDescent="0.2">
      <c r="A54" s="187">
        <f t="shared" si="0"/>
        <v>1</v>
      </c>
      <c r="B54" s="187">
        <f t="shared" si="1"/>
        <v>2</v>
      </c>
      <c r="C54" s="257"/>
      <c r="D54" s="261" t="str">
        <f>IF(B54=1,"Mo",IF(B54=2,"Tue",IF(B54=3,"Wed",IF(B54=4,"Thu",IF(B54=5,"Fri",IF(B54=6,"Sat",IF(B54=7,"Sun","")))))))</f>
        <v>Tue</v>
      </c>
      <c r="E54" s="222">
        <f>+E49+1</f>
        <v>44432</v>
      </c>
      <c r="F54" s="223"/>
      <c r="G54" s="224"/>
      <c r="H54" s="225"/>
      <c r="I54" s="224"/>
      <c r="J54" s="262"/>
      <c r="K54" s="227"/>
    </row>
    <row r="55" spans="1:11" ht="22.5" customHeight="1" x14ac:dyDescent="0.2">
      <c r="C55" s="257"/>
      <c r="D55" s="261" t="str">
        <f>D54</f>
        <v>Tue</v>
      </c>
      <c r="E55" s="222">
        <f>E54</f>
        <v>44432</v>
      </c>
      <c r="F55" s="223"/>
      <c r="G55" s="224"/>
      <c r="H55" s="225"/>
      <c r="I55" s="224"/>
      <c r="J55" s="262"/>
      <c r="K55" s="227"/>
    </row>
    <row r="56" spans="1:11" ht="22.5" customHeight="1" x14ac:dyDescent="0.2">
      <c r="C56" s="257"/>
      <c r="D56" s="261" t="str">
        <f t="shared" ref="D56:E58" si="10">D55</f>
        <v>Tue</v>
      </c>
      <c r="E56" s="222">
        <f t="shared" si="10"/>
        <v>44432</v>
      </c>
      <c r="F56" s="223"/>
      <c r="G56" s="224"/>
      <c r="H56" s="225"/>
      <c r="I56" s="224"/>
      <c r="J56" s="262"/>
      <c r="K56" s="227"/>
    </row>
    <row r="57" spans="1:11" ht="22.5" customHeight="1" x14ac:dyDescent="0.2">
      <c r="C57" s="257"/>
      <c r="D57" s="261" t="str">
        <f t="shared" si="10"/>
        <v>Tue</v>
      </c>
      <c r="E57" s="222">
        <f t="shared" si="10"/>
        <v>44432</v>
      </c>
      <c r="F57" s="223"/>
      <c r="G57" s="224"/>
      <c r="H57" s="225"/>
      <c r="I57" s="224"/>
      <c r="J57" s="262"/>
      <c r="K57" s="227"/>
    </row>
    <row r="58" spans="1:11" ht="22.5" customHeight="1" x14ac:dyDescent="0.2">
      <c r="C58" s="257"/>
      <c r="D58" s="261" t="str">
        <f t="shared" si="10"/>
        <v>Tue</v>
      </c>
      <c r="E58" s="222">
        <f t="shared" si="10"/>
        <v>44432</v>
      </c>
      <c r="F58" s="223"/>
      <c r="G58" s="224"/>
      <c r="H58" s="225"/>
      <c r="I58" s="224"/>
      <c r="J58" s="262"/>
      <c r="K58" s="227"/>
    </row>
    <row r="59" spans="1:11" ht="22.5" customHeight="1" x14ac:dyDescent="0.2">
      <c r="A59" s="187">
        <f t="shared" si="0"/>
        <v>1</v>
      </c>
      <c r="B59" s="187">
        <f t="shared" si="1"/>
        <v>3</v>
      </c>
      <c r="C59" s="257"/>
      <c r="D59" s="258" t="str">
        <f t="shared" si="4"/>
        <v>Wed</v>
      </c>
      <c r="E59" s="213">
        <f t="shared" ref="E59" si="11">+E54+1</f>
        <v>44433</v>
      </c>
      <c r="F59" s="214"/>
      <c r="G59" s="215"/>
      <c r="H59" s="231"/>
      <c r="I59" s="215"/>
      <c r="J59" s="259"/>
      <c r="K59" s="218"/>
    </row>
    <row r="60" spans="1:11" ht="22.5" customHeight="1" x14ac:dyDescent="0.2">
      <c r="C60" s="257"/>
      <c r="D60" s="258" t="str">
        <f>D59</f>
        <v>Wed</v>
      </c>
      <c r="E60" s="213">
        <f>E59</f>
        <v>44433</v>
      </c>
      <c r="F60" s="214"/>
      <c r="G60" s="215"/>
      <c r="H60" s="231"/>
      <c r="I60" s="215"/>
      <c r="J60" s="259"/>
      <c r="K60" s="218"/>
    </row>
    <row r="61" spans="1:11" ht="22.5" customHeight="1" x14ac:dyDescent="0.2">
      <c r="C61" s="257"/>
      <c r="D61" s="258" t="str">
        <f t="shared" ref="D61:E63" si="12">D60</f>
        <v>Wed</v>
      </c>
      <c r="E61" s="213">
        <f t="shared" si="12"/>
        <v>44433</v>
      </c>
      <c r="F61" s="214"/>
      <c r="G61" s="215"/>
      <c r="H61" s="231"/>
      <c r="I61" s="215"/>
      <c r="J61" s="259"/>
      <c r="K61" s="218"/>
    </row>
    <row r="62" spans="1:11" ht="22.5" customHeight="1" x14ac:dyDescent="0.2">
      <c r="C62" s="257"/>
      <c r="D62" s="258" t="str">
        <f t="shared" si="12"/>
        <v>Wed</v>
      </c>
      <c r="E62" s="213">
        <f t="shared" si="12"/>
        <v>44433</v>
      </c>
      <c r="F62" s="214"/>
      <c r="G62" s="215"/>
      <c r="H62" s="231"/>
      <c r="I62" s="215"/>
      <c r="J62" s="259"/>
      <c r="K62" s="218"/>
    </row>
    <row r="63" spans="1:11" ht="22.5" customHeight="1" x14ac:dyDescent="0.2">
      <c r="C63" s="257"/>
      <c r="D63" s="258" t="str">
        <f t="shared" si="12"/>
        <v>Wed</v>
      </c>
      <c r="E63" s="213">
        <f t="shared" si="12"/>
        <v>44433</v>
      </c>
      <c r="F63" s="214"/>
      <c r="G63" s="215"/>
      <c r="H63" s="231"/>
      <c r="I63" s="215"/>
      <c r="J63" s="259"/>
      <c r="K63" s="218"/>
    </row>
    <row r="64" spans="1:11" ht="22.5" customHeight="1" x14ac:dyDescent="0.2">
      <c r="A64" s="187">
        <f t="shared" si="0"/>
        <v>1</v>
      </c>
      <c r="B64" s="187">
        <f t="shared" si="1"/>
        <v>4</v>
      </c>
      <c r="C64" s="257"/>
      <c r="D64" s="261" t="str">
        <f t="shared" si="4"/>
        <v>Thu</v>
      </c>
      <c r="E64" s="222">
        <f>+E59+1</f>
        <v>44434</v>
      </c>
      <c r="F64" s="223"/>
      <c r="G64" s="224"/>
      <c r="H64" s="225"/>
      <c r="I64" s="224"/>
      <c r="J64" s="262"/>
      <c r="K64" s="227"/>
    </row>
    <row r="65" spans="1:11" ht="22.5" customHeight="1" x14ac:dyDescent="0.2">
      <c r="C65" s="257"/>
      <c r="D65" s="261" t="str">
        <f>D64</f>
        <v>Thu</v>
      </c>
      <c r="E65" s="222">
        <f>E64</f>
        <v>44434</v>
      </c>
      <c r="F65" s="223"/>
      <c r="G65" s="224"/>
      <c r="H65" s="225"/>
      <c r="I65" s="224"/>
      <c r="J65" s="262"/>
      <c r="K65" s="227"/>
    </row>
    <row r="66" spans="1:11" ht="22.5" customHeight="1" x14ac:dyDescent="0.2">
      <c r="C66" s="257"/>
      <c r="D66" s="261" t="str">
        <f t="shared" ref="D66:E68" si="13">D65</f>
        <v>Thu</v>
      </c>
      <c r="E66" s="222">
        <f t="shared" si="13"/>
        <v>44434</v>
      </c>
      <c r="F66" s="223"/>
      <c r="G66" s="224"/>
      <c r="H66" s="225"/>
      <c r="I66" s="224"/>
      <c r="J66" s="262"/>
      <c r="K66" s="227"/>
    </row>
    <row r="67" spans="1:11" ht="22.5" customHeight="1" x14ac:dyDescent="0.2">
      <c r="C67" s="257"/>
      <c r="D67" s="261" t="str">
        <f t="shared" si="13"/>
        <v>Thu</v>
      </c>
      <c r="E67" s="222">
        <f t="shared" si="13"/>
        <v>44434</v>
      </c>
      <c r="F67" s="223"/>
      <c r="G67" s="224"/>
      <c r="H67" s="225"/>
      <c r="I67" s="224"/>
      <c r="J67" s="262"/>
      <c r="K67" s="227"/>
    </row>
    <row r="68" spans="1:11" ht="22.5" customHeight="1" x14ac:dyDescent="0.2">
      <c r="C68" s="257"/>
      <c r="D68" s="261" t="str">
        <f t="shared" si="13"/>
        <v>Thu</v>
      </c>
      <c r="E68" s="222">
        <f t="shared" si="13"/>
        <v>44434</v>
      </c>
      <c r="F68" s="223"/>
      <c r="G68" s="224"/>
      <c r="H68" s="225"/>
      <c r="I68" s="224"/>
      <c r="J68" s="262"/>
      <c r="K68" s="227"/>
    </row>
    <row r="69" spans="1:11" ht="22.5" customHeight="1" x14ac:dyDescent="0.2">
      <c r="A69" s="187">
        <f t="shared" si="0"/>
        <v>1</v>
      </c>
      <c r="B69" s="187">
        <f t="shared" si="1"/>
        <v>5</v>
      </c>
      <c r="C69" s="257"/>
      <c r="D69" s="258" t="str">
        <f t="shared" si="4"/>
        <v>Fri</v>
      </c>
      <c r="E69" s="213">
        <f>+E64+1</f>
        <v>44435</v>
      </c>
      <c r="F69" s="214"/>
      <c r="G69" s="215"/>
      <c r="H69" s="231"/>
      <c r="I69" s="215"/>
      <c r="J69" s="259"/>
      <c r="K69" s="218"/>
    </row>
    <row r="70" spans="1:11" ht="22.5" customHeight="1" x14ac:dyDescent="0.2">
      <c r="C70" s="257"/>
      <c r="D70" s="258" t="str">
        <f>D69</f>
        <v>Fri</v>
      </c>
      <c r="E70" s="213">
        <f>E69</f>
        <v>44435</v>
      </c>
      <c r="F70" s="214"/>
      <c r="G70" s="215"/>
      <c r="H70" s="231"/>
      <c r="I70" s="215"/>
      <c r="J70" s="259"/>
      <c r="K70" s="218"/>
    </row>
    <row r="71" spans="1:11" ht="22.5" customHeight="1" x14ac:dyDescent="0.2">
      <c r="C71" s="257"/>
      <c r="D71" s="258" t="str">
        <f t="shared" ref="D71:E73" si="14">D70</f>
        <v>Fri</v>
      </c>
      <c r="E71" s="213">
        <f t="shared" si="14"/>
        <v>44435</v>
      </c>
      <c r="F71" s="214"/>
      <c r="G71" s="215"/>
      <c r="H71" s="231"/>
      <c r="I71" s="215"/>
      <c r="J71" s="259"/>
      <c r="K71" s="218"/>
    </row>
    <row r="72" spans="1:11" ht="22.5" customHeight="1" x14ac:dyDescent="0.2">
      <c r="C72" s="257"/>
      <c r="D72" s="258" t="str">
        <f t="shared" si="14"/>
        <v>Fri</v>
      </c>
      <c r="E72" s="213">
        <f t="shared" si="14"/>
        <v>44435</v>
      </c>
      <c r="F72" s="214"/>
      <c r="G72" s="215"/>
      <c r="H72" s="231"/>
      <c r="I72" s="215"/>
      <c r="J72" s="259"/>
      <c r="K72" s="218"/>
    </row>
    <row r="73" spans="1:11" ht="22.5" customHeight="1" x14ac:dyDescent="0.2">
      <c r="C73" s="257"/>
      <c r="D73" s="258" t="str">
        <f t="shared" si="14"/>
        <v>Fri</v>
      </c>
      <c r="E73" s="213">
        <f t="shared" si="14"/>
        <v>44435</v>
      </c>
      <c r="F73" s="214"/>
      <c r="G73" s="215"/>
      <c r="H73" s="231"/>
      <c r="I73" s="215"/>
      <c r="J73" s="259"/>
      <c r="K73" s="218"/>
    </row>
    <row r="74" spans="1:11" ht="22.5" customHeight="1" x14ac:dyDescent="0.2">
      <c r="A74" s="187" t="str">
        <f t="shared" si="0"/>
        <v/>
      </c>
      <c r="B74" s="187">
        <f t="shared" si="1"/>
        <v>6</v>
      </c>
      <c r="C74" s="257"/>
      <c r="D74" s="261" t="str">
        <f t="shared" si="4"/>
        <v>Sat</v>
      </c>
      <c r="E74" s="222">
        <f>+E69+1</f>
        <v>44436</v>
      </c>
      <c r="F74" s="223"/>
      <c r="G74" s="224"/>
      <c r="H74" s="232"/>
      <c r="I74" s="224"/>
      <c r="J74" s="262"/>
      <c r="K74" s="227"/>
    </row>
    <row r="75" spans="1:11" ht="22.5" customHeight="1" x14ac:dyDescent="0.2">
      <c r="A75" s="187" t="str">
        <f t="shared" si="0"/>
        <v/>
      </c>
      <c r="B75" s="187">
        <f>WEEKDAY(E74+1,2)</f>
        <v>7</v>
      </c>
      <c r="C75" s="257"/>
      <c r="D75" s="258" t="str">
        <f>IF(B75=1,"Mo",IF(B75=2,"Tue",IF(B75=3,"Wed",IF(B75=4,"Thu",IF(B75=5,"Fri",IF(B75=6,"Sat",IF(B75=7,"Sun","")))))))</f>
        <v>Sun</v>
      </c>
      <c r="E75" s="213">
        <f>IF(MONTH(E74+1)&gt;MONTH(E74),"",E74+1)</f>
        <v>44437</v>
      </c>
      <c r="F75" s="223"/>
      <c r="G75" s="224"/>
      <c r="H75" s="225"/>
      <c r="I75" s="224"/>
      <c r="J75" s="262"/>
      <c r="K75" s="227"/>
    </row>
    <row r="76" spans="1:11" ht="22.5" customHeight="1" x14ac:dyDescent="0.2">
      <c r="A76" s="187">
        <f t="shared" si="0"/>
        <v>1</v>
      </c>
      <c r="B76" s="187">
        <v>3</v>
      </c>
      <c r="C76" s="257"/>
      <c r="D76" s="258" t="str">
        <f>IF(B49=1,"Mo",IF(B49=2,"Tue",IF(B49=3,"Wed",IF(B49=4,"Thu",IF(B49=5,"Fri",IF(B49=6,"Sat",IF(B49=7,"Sun","")))))))</f>
        <v>Mo</v>
      </c>
      <c r="E76" s="213">
        <f>IF(MONTH(E75+1)&gt;MONTH(E75),"",E75+1)</f>
        <v>44438</v>
      </c>
      <c r="F76" s="214"/>
      <c r="G76" s="215"/>
      <c r="H76" s="216"/>
      <c r="I76" s="215"/>
      <c r="J76" s="259"/>
      <c r="K76" s="218"/>
    </row>
    <row r="77" spans="1:11" ht="22.5" customHeight="1" x14ac:dyDescent="0.2">
      <c r="C77" s="257"/>
      <c r="D77" s="265" t="str">
        <f>D76</f>
        <v>Mo</v>
      </c>
      <c r="E77" s="266">
        <f>E76</f>
        <v>44438</v>
      </c>
      <c r="F77" s="267"/>
      <c r="G77" s="268"/>
      <c r="H77" s="269"/>
      <c r="I77" s="268"/>
      <c r="J77" s="270"/>
      <c r="K77" s="218"/>
    </row>
    <row r="78" spans="1:11" ht="22.5" customHeight="1" x14ac:dyDescent="0.2">
      <c r="C78" s="257"/>
      <c r="D78" s="265" t="str">
        <f t="shared" ref="D78:E80" si="15">D77</f>
        <v>Mo</v>
      </c>
      <c r="E78" s="266">
        <f t="shared" si="15"/>
        <v>44438</v>
      </c>
      <c r="F78" s="267"/>
      <c r="G78" s="268"/>
      <c r="H78" s="269"/>
      <c r="I78" s="268"/>
      <c r="J78" s="270"/>
      <c r="K78" s="218"/>
    </row>
    <row r="79" spans="1:11" ht="21.75" customHeight="1" x14ac:dyDescent="0.2">
      <c r="C79" s="257"/>
      <c r="D79" s="265" t="str">
        <f t="shared" si="15"/>
        <v>Mo</v>
      </c>
      <c r="E79" s="266">
        <f t="shared" si="15"/>
        <v>44438</v>
      </c>
      <c r="F79" s="267"/>
      <c r="G79" s="268"/>
      <c r="H79" s="269"/>
      <c r="I79" s="268"/>
      <c r="J79" s="270"/>
      <c r="K79" s="218"/>
    </row>
    <row r="80" spans="1:11" ht="21.75" customHeight="1" x14ac:dyDescent="0.2">
      <c r="C80" s="271"/>
      <c r="D80" s="265" t="str">
        <f t="shared" si="15"/>
        <v>Mo</v>
      </c>
      <c r="E80" s="266">
        <f t="shared" si="15"/>
        <v>44438</v>
      </c>
      <c r="F80" s="267"/>
      <c r="G80" s="268"/>
      <c r="H80" s="269"/>
      <c r="I80" s="268"/>
      <c r="J80" s="270"/>
      <c r="K80" s="218"/>
    </row>
    <row r="81" spans="3:11" ht="21.75" customHeight="1" x14ac:dyDescent="0.2">
      <c r="C81" s="271"/>
      <c r="D81" s="272" t="str">
        <f>IF(B54=1,"Mo",IF(B54=2,"Tue",IF(B54=3,"Wed",IF(B54=4,"Thu",IF(B54=5,"Fri",IF(B54=6,"Sat",IF(B54=7,"Sun","")))))))</f>
        <v>Tue</v>
      </c>
      <c r="E81" s="273">
        <f>E80+1</f>
        <v>44439</v>
      </c>
      <c r="F81" s="274"/>
      <c r="G81" s="275"/>
      <c r="H81" s="276"/>
      <c r="I81" s="275"/>
      <c r="J81" s="277"/>
      <c r="K81" s="227"/>
    </row>
    <row r="82" spans="3:11" ht="21.75" customHeight="1" x14ac:dyDescent="0.2">
      <c r="C82" s="271"/>
      <c r="D82" s="272" t="str">
        <f>D81</f>
        <v>Tue</v>
      </c>
      <c r="E82" s="273">
        <f>E81</f>
        <v>44439</v>
      </c>
      <c r="F82" s="274"/>
      <c r="G82" s="275"/>
      <c r="H82" s="276"/>
      <c r="I82" s="275"/>
      <c r="J82" s="277"/>
      <c r="K82" s="227"/>
    </row>
    <row r="83" spans="3:11" ht="21.75" customHeight="1" x14ac:dyDescent="0.2">
      <c r="C83" s="271"/>
      <c r="D83" s="272" t="str">
        <f t="shared" ref="D83:E84" si="16">D82</f>
        <v>Tue</v>
      </c>
      <c r="E83" s="273">
        <f t="shared" si="16"/>
        <v>44439</v>
      </c>
      <c r="F83" s="274"/>
      <c r="G83" s="275"/>
      <c r="H83" s="276"/>
      <c r="I83" s="275"/>
      <c r="J83" s="277"/>
      <c r="K83" s="227"/>
    </row>
    <row r="84" spans="3:11" ht="21.75" customHeight="1" x14ac:dyDescent="0.2">
      <c r="C84" s="271"/>
      <c r="D84" s="272" t="str">
        <f t="shared" si="16"/>
        <v>Tue</v>
      </c>
      <c r="E84" s="273">
        <f t="shared" si="16"/>
        <v>44439</v>
      </c>
      <c r="F84" s="274"/>
      <c r="G84" s="275"/>
      <c r="H84" s="276"/>
      <c r="I84" s="275"/>
      <c r="J84" s="277"/>
      <c r="K84" s="227"/>
    </row>
    <row r="85" spans="3:11" ht="21.75" customHeight="1" thickBot="1" x14ac:dyDescent="0.25">
      <c r="C85" s="278"/>
      <c r="D85" s="279" t="str">
        <f>D81</f>
        <v>Tue</v>
      </c>
      <c r="E85" s="280">
        <f>E81</f>
        <v>44439</v>
      </c>
      <c r="F85" s="281"/>
      <c r="G85" s="282"/>
      <c r="H85" s="283"/>
      <c r="I85" s="282"/>
      <c r="J85" s="284"/>
      <c r="K85" s="285"/>
    </row>
    <row r="86" spans="3:11" ht="30" customHeight="1" x14ac:dyDescent="0.2"/>
    <row r="87" spans="3:11" ht="30" customHeight="1" x14ac:dyDescent="0.2"/>
    <row r="88" spans="3:11" ht="30" customHeight="1" x14ac:dyDescent="0.2"/>
    <row r="89" spans="3:11" ht="30" customHeight="1" x14ac:dyDescent="0.2"/>
    <row r="90" spans="3:11" ht="30" customHeight="1" x14ac:dyDescent="0.2"/>
    <row r="91" spans="3:11" ht="30" customHeight="1" x14ac:dyDescent="0.2"/>
    <row r="92" spans="3:11" ht="30" customHeight="1" x14ac:dyDescent="0.2"/>
    <row r="93" spans="3:11" ht="30" customHeight="1" x14ac:dyDescent="0.2"/>
    <row r="94" spans="3:11" ht="30" customHeight="1" x14ac:dyDescent="0.2"/>
    <row r="95" spans="3:11" ht="30" customHeight="1" x14ac:dyDescent="0.2"/>
    <row r="96" spans="3:11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9" customHeight="1" x14ac:dyDescent="0.2"/>
    <row r="220" ht="39" customHeight="1" x14ac:dyDescent="0.2"/>
    <row r="221" ht="39" customHeight="1" x14ac:dyDescent="0.2"/>
    <row r="222" ht="39" customHeight="1" x14ac:dyDescent="0.2"/>
    <row r="223" ht="39" customHeight="1" x14ac:dyDescent="0.2"/>
    <row r="224" ht="39" customHeight="1" x14ac:dyDescent="0.2"/>
    <row r="225" ht="39" customHeight="1" x14ac:dyDescent="0.2"/>
    <row r="226" ht="39" customHeight="1" x14ac:dyDescent="0.2"/>
    <row r="227" ht="39" customHeight="1" x14ac:dyDescent="0.2"/>
    <row r="228" ht="39" customHeight="1" x14ac:dyDescent="0.2"/>
    <row r="229" ht="39" customHeight="1" x14ac:dyDescent="0.2"/>
    <row r="230" ht="39" customHeight="1" x14ac:dyDescent="0.2"/>
  </sheetData>
  <mergeCells count="2">
    <mergeCell ref="D1:K1"/>
    <mergeCell ref="D4:E4"/>
  </mergeCells>
  <conditionalFormatting sqref="C11:C75">
    <cfRule type="expression" dxfId="220" priority="111" stopIfTrue="1">
      <formula>IF($A11=1,B11,)</formula>
    </cfRule>
    <cfRule type="expression" dxfId="219" priority="112" stopIfTrue="1">
      <formula>IF($A11="",B11,)</formula>
    </cfRule>
  </conditionalFormatting>
  <conditionalFormatting sqref="E11">
    <cfRule type="expression" dxfId="218" priority="113" stopIfTrue="1">
      <formula>IF($A11="",B11,"")</formula>
    </cfRule>
  </conditionalFormatting>
  <conditionalFormatting sqref="E12:E75">
    <cfRule type="expression" dxfId="217" priority="114" stopIfTrue="1">
      <formula>IF($A12&lt;&gt;1,B12,"")</formula>
    </cfRule>
  </conditionalFormatting>
  <conditionalFormatting sqref="D11:D75">
    <cfRule type="expression" dxfId="216" priority="115" stopIfTrue="1">
      <formula>IF($A11="",B11,)</formula>
    </cfRule>
  </conditionalFormatting>
  <conditionalFormatting sqref="G11 G31 G35:G36 G39 G47:G74">
    <cfRule type="expression" dxfId="215" priority="116" stopIfTrue="1">
      <formula>#REF!="Freelancer"</formula>
    </cfRule>
    <cfRule type="expression" dxfId="214" priority="117" stopIfTrue="1">
      <formula>#REF!="DTC Int. Staff"</formula>
    </cfRule>
  </conditionalFormatting>
  <conditionalFormatting sqref="G74 G35:G36 G47:G63 G39">
    <cfRule type="expression" dxfId="213" priority="109" stopIfTrue="1">
      <formula>$F$5="Freelancer"</formula>
    </cfRule>
    <cfRule type="expression" dxfId="212" priority="110" stopIfTrue="1">
      <formula>$F$5="DTC Int. Staff"</formula>
    </cfRule>
  </conditionalFormatting>
  <conditionalFormatting sqref="G15:G16">
    <cfRule type="expression" dxfId="211" priority="103" stopIfTrue="1">
      <formula>#REF!="Freelancer"</formula>
    </cfRule>
    <cfRule type="expression" dxfId="210" priority="104" stopIfTrue="1">
      <formula>#REF!="DTC Int. Staff"</formula>
    </cfRule>
  </conditionalFormatting>
  <conditionalFormatting sqref="G15:G16">
    <cfRule type="expression" dxfId="209" priority="101" stopIfTrue="1">
      <formula>$F$5="Freelancer"</formula>
    </cfRule>
    <cfRule type="expression" dxfId="208" priority="102" stopIfTrue="1">
      <formula>$F$5="DTC Int. Staff"</formula>
    </cfRule>
  </conditionalFormatting>
  <conditionalFormatting sqref="C76:C85">
    <cfRule type="expression" dxfId="207" priority="98" stopIfTrue="1">
      <formula>IF($A76=1,B76,)</formula>
    </cfRule>
    <cfRule type="expression" dxfId="206" priority="99" stopIfTrue="1">
      <formula>IF($A76="",B76,)</formula>
    </cfRule>
  </conditionalFormatting>
  <conditionalFormatting sqref="D76:D85">
    <cfRule type="expression" dxfId="205" priority="100" stopIfTrue="1">
      <formula>IF($A76="",B76,)</formula>
    </cfRule>
  </conditionalFormatting>
  <conditionalFormatting sqref="E76:E85">
    <cfRule type="expression" dxfId="204" priority="97" stopIfTrue="1">
      <formula>IF($A76&lt;&gt;1,B76,"")</formula>
    </cfRule>
  </conditionalFormatting>
  <conditionalFormatting sqref="G12">
    <cfRule type="expression" dxfId="203" priority="89" stopIfTrue="1">
      <formula>#REF!="Freelancer"</formula>
    </cfRule>
    <cfRule type="expression" dxfId="202" priority="90" stopIfTrue="1">
      <formula>#REF!="DTC Int. Staff"</formula>
    </cfRule>
  </conditionalFormatting>
  <conditionalFormatting sqref="G13">
    <cfRule type="expression" dxfId="201" priority="85" stopIfTrue="1">
      <formula>#REF!="Freelancer"</formula>
    </cfRule>
    <cfRule type="expression" dxfId="200" priority="86" stopIfTrue="1">
      <formula>#REF!="DTC Int. Staff"</formula>
    </cfRule>
  </conditionalFormatting>
  <conditionalFormatting sqref="G13">
    <cfRule type="expression" dxfId="199" priority="83" stopIfTrue="1">
      <formula>$F$5="Freelancer"</formula>
    </cfRule>
    <cfRule type="expression" dxfId="198" priority="84" stopIfTrue="1">
      <formula>$F$5="DTC Int. Staff"</formula>
    </cfRule>
  </conditionalFormatting>
  <conditionalFormatting sqref="G14">
    <cfRule type="expression" dxfId="197" priority="81" stopIfTrue="1">
      <formula>#REF!="Freelancer"</formula>
    </cfRule>
    <cfRule type="expression" dxfId="196" priority="82" stopIfTrue="1">
      <formula>#REF!="DTC Int. Staff"</formula>
    </cfRule>
  </conditionalFormatting>
  <conditionalFormatting sqref="G14">
    <cfRule type="expression" dxfId="195" priority="79" stopIfTrue="1">
      <formula>$F$5="Freelancer"</formula>
    </cfRule>
    <cfRule type="expression" dxfId="194" priority="80" stopIfTrue="1">
      <formula>$F$5="DTC Int. Staff"</formula>
    </cfRule>
  </conditionalFormatting>
  <conditionalFormatting sqref="G17">
    <cfRule type="expression" dxfId="193" priority="77" stopIfTrue="1">
      <formula>#REF!="Freelancer"</formula>
    </cfRule>
    <cfRule type="expression" dxfId="192" priority="78" stopIfTrue="1">
      <formula>#REF!="DTC Int. Staff"</formula>
    </cfRule>
  </conditionalFormatting>
  <conditionalFormatting sqref="G18">
    <cfRule type="expression" dxfId="191" priority="75" stopIfTrue="1">
      <formula>#REF!="Freelancer"</formula>
    </cfRule>
    <cfRule type="expression" dxfId="190" priority="76" stopIfTrue="1">
      <formula>#REF!="DTC Int. Staff"</formula>
    </cfRule>
  </conditionalFormatting>
  <conditionalFormatting sqref="G19">
    <cfRule type="expression" dxfId="189" priority="73" stopIfTrue="1">
      <formula>#REF!="Freelancer"</formula>
    </cfRule>
    <cfRule type="expression" dxfId="188" priority="74" stopIfTrue="1">
      <formula>#REF!="DTC Int. Staff"</formula>
    </cfRule>
  </conditionalFormatting>
  <conditionalFormatting sqref="G20">
    <cfRule type="expression" dxfId="187" priority="71" stopIfTrue="1">
      <formula>#REF!="Freelancer"</formula>
    </cfRule>
    <cfRule type="expression" dxfId="186" priority="72" stopIfTrue="1">
      <formula>#REF!="DTC Int. Staff"</formula>
    </cfRule>
  </conditionalFormatting>
  <conditionalFormatting sqref="G21">
    <cfRule type="expression" dxfId="185" priority="69" stopIfTrue="1">
      <formula>#REF!="Freelancer"</formula>
    </cfRule>
    <cfRule type="expression" dxfId="184" priority="70" stopIfTrue="1">
      <formula>#REF!="DTC Int. Staff"</formula>
    </cfRule>
  </conditionalFormatting>
  <conditionalFormatting sqref="G22">
    <cfRule type="expression" dxfId="183" priority="67" stopIfTrue="1">
      <formula>#REF!="Freelancer"</formula>
    </cfRule>
    <cfRule type="expression" dxfId="182" priority="68" stopIfTrue="1">
      <formula>#REF!="DTC Int. Staff"</formula>
    </cfRule>
  </conditionalFormatting>
  <conditionalFormatting sqref="G22">
    <cfRule type="expression" dxfId="181" priority="65" stopIfTrue="1">
      <formula>$F$5="Freelancer"</formula>
    </cfRule>
    <cfRule type="expression" dxfId="180" priority="66" stopIfTrue="1">
      <formula>$F$5="DTC Int. Staff"</formula>
    </cfRule>
  </conditionalFormatting>
  <conditionalFormatting sqref="G23">
    <cfRule type="expression" dxfId="179" priority="63" stopIfTrue="1">
      <formula>#REF!="Freelancer"</formula>
    </cfRule>
    <cfRule type="expression" dxfId="178" priority="64" stopIfTrue="1">
      <formula>#REF!="DTC Int. Staff"</formula>
    </cfRule>
  </conditionalFormatting>
  <conditionalFormatting sqref="G24">
    <cfRule type="expression" dxfId="177" priority="61" stopIfTrue="1">
      <formula>#REF!="Freelancer"</formula>
    </cfRule>
    <cfRule type="expression" dxfId="176" priority="62" stopIfTrue="1">
      <formula>#REF!="DTC Int. Staff"</formula>
    </cfRule>
  </conditionalFormatting>
  <conditionalFormatting sqref="G25">
    <cfRule type="expression" dxfId="175" priority="59" stopIfTrue="1">
      <formula>#REF!="Freelancer"</formula>
    </cfRule>
    <cfRule type="expression" dxfId="174" priority="60" stopIfTrue="1">
      <formula>#REF!="DTC Int. Staff"</formula>
    </cfRule>
  </conditionalFormatting>
  <conditionalFormatting sqref="G26">
    <cfRule type="expression" dxfId="173" priority="57" stopIfTrue="1">
      <formula>#REF!="Freelancer"</formula>
    </cfRule>
    <cfRule type="expression" dxfId="172" priority="58" stopIfTrue="1">
      <formula>#REF!="DTC Int. Staff"</formula>
    </cfRule>
  </conditionalFormatting>
  <conditionalFormatting sqref="G27">
    <cfRule type="expression" dxfId="171" priority="55" stopIfTrue="1">
      <formula>#REF!="Freelancer"</formula>
    </cfRule>
    <cfRule type="expression" dxfId="170" priority="56" stopIfTrue="1">
      <formula>#REF!="DTC Int. Staff"</formula>
    </cfRule>
  </conditionalFormatting>
  <conditionalFormatting sqref="G28">
    <cfRule type="expression" dxfId="169" priority="53" stopIfTrue="1">
      <formula>#REF!="Freelancer"</formula>
    </cfRule>
    <cfRule type="expression" dxfId="168" priority="54" stopIfTrue="1">
      <formula>#REF!="DTC Int. Staff"</formula>
    </cfRule>
  </conditionalFormatting>
  <conditionalFormatting sqref="G29">
    <cfRule type="expression" dxfId="167" priority="51" stopIfTrue="1">
      <formula>#REF!="Freelancer"</formula>
    </cfRule>
    <cfRule type="expression" dxfId="166" priority="52" stopIfTrue="1">
      <formula>#REF!="DTC Int. Staff"</formula>
    </cfRule>
  </conditionalFormatting>
  <conditionalFormatting sqref="G30">
    <cfRule type="expression" dxfId="165" priority="49" stopIfTrue="1">
      <formula>#REF!="Freelancer"</formula>
    </cfRule>
    <cfRule type="expression" dxfId="164" priority="50" stopIfTrue="1">
      <formula>#REF!="DTC Int. Staff"</formula>
    </cfRule>
  </conditionalFormatting>
  <conditionalFormatting sqref="G32">
    <cfRule type="expression" dxfId="163" priority="47" stopIfTrue="1">
      <formula>#REF!="Freelancer"</formula>
    </cfRule>
    <cfRule type="expression" dxfId="162" priority="48" stopIfTrue="1">
      <formula>#REF!="DTC Int. Staff"</formula>
    </cfRule>
  </conditionalFormatting>
  <conditionalFormatting sqref="G32">
    <cfRule type="expression" dxfId="161" priority="45" stopIfTrue="1">
      <formula>$F$5="Freelancer"</formula>
    </cfRule>
    <cfRule type="expression" dxfId="160" priority="46" stopIfTrue="1">
      <formula>$F$5="DTC Int. Staff"</formula>
    </cfRule>
  </conditionalFormatting>
  <conditionalFormatting sqref="G33">
    <cfRule type="expression" dxfId="159" priority="43" stopIfTrue="1">
      <formula>#REF!="Freelancer"</formula>
    </cfRule>
    <cfRule type="expression" dxfId="158" priority="44" stopIfTrue="1">
      <formula>#REF!="DTC Int. Staff"</formula>
    </cfRule>
  </conditionalFormatting>
  <conditionalFormatting sqref="G33">
    <cfRule type="expression" dxfId="157" priority="41" stopIfTrue="1">
      <formula>$F$5="Freelancer"</formula>
    </cfRule>
    <cfRule type="expression" dxfId="156" priority="42" stopIfTrue="1">
      <formula>$F$5="DTC Int. Staff"</formula>
    </cfRule>
  </conditionalFormatting>
  <conditionalFormatting sqref="G34">
    <cfRule type="expression" dxfId="155" priority="39" stopIfTrue="1">
      <formula>#REF!="Freelancer"</formula>
    </cfRule>
    <cfRule type="expression" dxfId="154" priority="40" stopIfTrue="1">
      <formula>#REF!="DTC Int. Staff"</formula>
    </cfRule>
  </conditionalFormatting>
  <conditionalFormatting sqref="G34">
    <cfRule type="expression" dxfId="153" priority="37" stopIfTrue="1">
      <formula>$F$5="Freelancer"</formula>
    </cfRule>
    <cfRule type="expression" dxfId="152" priority="38" stopIfTrue="1">
      <formula>$F$5="DTC Int. Staff"</formula>
    </cfRule>
  </conditionalFormatting>
  <conditionalFormatting sqref="G37">
    <cfRule type="expression" dxfId="151" priority="35" stopIfTrue="1">
      <formula>#REF!="Freelancer"</formula>
    </cfRule>
    <cfRule type="expression" dxfId="150" priority="36" stopIfTrue="1">
      <formula>#REF!="DTC Int. Staff"</formula>
    </cfRule>
  </conditionalFormatting>
  <conditionalFormatting sqref="G37">
    <cfRule type="expression" dxfId="149" priority="33" stopIfTrue="1">
      <formula>$F$5="Freelancer"</formula>
    </cfRule>
    <cfRule type="expression" dxfId="148" priority="34" stopIfTrue="1">
      <formula>$F$5="DTC Int. Staff"</formula>
    </cfRule>
  </conditionalFormatting>
  <conditionalFormatting sqref="G38">
    <cfRule type="expression" dxfId="147" priority="31" stopIfTrue="1">
      <formula>#REF!="Freelancer"</formula>
    </cfRule>
    <cfRule type="expression" dxfId="146" priority="32" stopIfTrue="1">
      <formula>#REF!="DTC Int. Staff"</formula>
    </cfRule>
  </conditionalFormatting>
  <conditionalFormatting sqref="G38">
    <cfRule type="expression" dxfId="145" priority="29" stopIfTrue="1">
      <formula>$F$5="Freelancer"</formula>
    </cfRule>
    <cfRule type="expression" dxfId="144" priority="30" stopIfTrue="1">
      <formula>$F$5="DTC Int. Staff"</formula>
    </cfRule>
  </conditionalFormatting>
  <conditionalFormatting sqref="G40">
    <cfRule type="expression" dxfId="143" priority="27" stopIfTrue="1">
      <formula>#REF!="Freelancer"</formula>
    </cfRule>
    <cfRule type="expression" dxfId="142" priority="28" stopIfTrue="1">
      <formula>#REF!="DTC Int. Staff"</formula>
    </cfRule>
  </conditionalFormatting>
  <conditionalFormatting sqref="G40">
    <cfRule type="expression" dxfId="141" priority="25" stopIfTrue="1">
      <formula>$F$5="Freelancer"</formula>
    </cfRule>
    <cfRule type="expression" dxfId="140" priority="26" stopIfTrue="1">
      <formula>$F$5="DTC Int. Staff"</formula>
    </cfRule>
  </conditionalFormatting>
  <conditionalFormatting sqref="G41">
    <cfRule type="expression" dxfId="139" priority="23" stopIfTrue="1">
      <formula>#REF!="Freelancer"</formula>
    </cfRule>
    <cfRule type="expression" dxfId="138" priority="24" stopIfTrue="1">
      <formula>#REF!="DTC Int. Staff"</formula>
    </cfRule>
  </conditionalFormatting>
  <conditionalFormatting sqref="G41">
    <cfRule type="expression" dxfId="137" priority="21" stopIfTrue="1">
      <formula>$F$5="Freelancer"</formula>
    </cfRule>
    <cfRule type="expression" dxfId="136" priority="22" stopIfTrue="1">
      <formula>$F$5="DTC Int. Staff"</formula>
    </cfRule>
  </conditionalFormatting>
  <conditionalFormatting sqref="G42">
    <cfRule type="expression" dxfId="135" priority="19" stopIfTrue="1">
      <formula>#REF!="Freelancer"</formula>
    </cfRule>
    <cfRule type="expression" dxfId="134" priority="20" stopIfTrue="1">
      <formula>#REF!="DTC Int. Staff"</formula>
    </cfRule>
  </conditionalFormatting>
  <conditionalFormatting sqref="G42">
    <cfRule type="expression" dxfId="133" priority="17" stopIfTrue="1">
      <formula>$F$5="Freelancer"</formula>
    </cfRule>
    <cfRule type="expression" dxfId="132" priority="18" stopIfTrue="1">
      <formula>$F$5="DTC Int. Staff"</formula>
    </cfRule>
  </conditionalFormatting>
  <conditionalFormatting sqref="G43">
    <cfRule type="expression" dxfId="131" priority="15" stopIfTrue="1">
      <formula>#REF!="Freelancer"</formula>
    </cfRule>
    <cfRule type="expression" dxfId="130" priority="16" stopIfTrue="1">
      <formula>#REF!="DTC Int. Staff"</formula>
    </cfRule>
  </conditionalFormatting>
  <conditionalFormatting sqref="G43">
    <cfRule type="expression" dxfId="129" priority="13" stopIfTrue="1">
      <formula>$F$5="Freelancer"</formula>
    </cfRule>
    <cfRule type="expression" dxfId="128" priority="14" stopIfTrue="1">
      <formula>$F$5="DTC Int. Staff"</formula>
    </cfRule>
  </conditionalFormatting>
  <conditionalFormatting sqref="G44">
    <cfRule type="expression" dxfId="127" priority="11" stopIfTrue="1">
      <formula>#REF!="Freelancer"</formula>
    </cfRule>
    <cfRule type="expression" dxfId="126" priority="12" stopIfTrue="1">
      <formula>#REF!="DTC Int. Staff"</formula>
    </cfRule>
  </conditionalFormatting>
  <conditionalFormatting sqref="G44">
    <cfRule type="expression" dxfId="125" priority="9" stopIfTrue="1">
      <formula>$F$5="Freelancer"</formula>
    </cfRule>
    <cfRule type="expression" dxfId="124" priority="10" stopIfTrue="1">
      <formula>$F$5="DTC Int. Staff"</formula>
    </cfRule>
  </conditionalFormatting>
  <conditionalFormatting sqref="G45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45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46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46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R90VVCM8</cp:lastModifiedBy>
  <dcterms:created xsi:type="dcterms:W3CDTF">2006-02-12T14:53:28Z</dcterms:created>
  <dcterms:modified xsi:type="dcterms:W3CDTF">2021-08-20T11:41:48Z</dcterms:modified>
</cp:coreProperties>
</file>