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8DB93AD-8D5C-4472-887C-9E4608CFC412}" xr6:coauthVersionLast="47" xr6:coauthVersionMax="47" xr10:uidLastSave="{00000000-0000-0000-0000-000000000000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<sst xmlns="http://schemas.openxmlformats.org/spreadsheetml/2006/main" count="904" uniqueCount="193">
  <si>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</si>
  <si>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</si>
  <si>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</si>
  <si>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</si>
  <si>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</si>
  <si>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</si>
  <si>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</si>
  <si>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</si>
  <si>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</si>
  <si>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</si>
  <si>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</si>
  <si>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</si>
  <si>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</si>
  <si>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</si>
  <si>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</si>
  <si>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</si>
  <si>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</si>
  <si>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</si>
  <si>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</si>
  <si>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</si>
  <si>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</si>
  <si>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</si>
  <si>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</si>
  <si>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</si>
  <si>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</si>
  <si>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</si>
  <si>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</si>
  <si>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</si>
  <si>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</si>
  <si>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</si>
  <si>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</si>
  <si>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</si>
  <si>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</si>
  <si>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</si>
  <si>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</si>
  <si>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</si>
  <si>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</si>
  <si>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</si>
  <si>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</si>
  <si>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</si>
  <si>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</si>
  <si>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</si>
  <si>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</si>
  <si>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</si>
  <si>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</si>
  <si>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</si>
  <si>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</si>
  <si>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</si>
  <si>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</si>
  <si>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</si>
  <si>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Yadarun</t>
  </si>
  <si>
    <t>Komala</t>
  </si>
  <si>
    <t>TIME085</t>
  </si>
  <si>
    <t>TIME-202070</t>
  </si>
  <si>
    <t>Internal Kick-off NIA IOP Training + Project Planning + Content Planning</t>
  </si>
  <si>
    <t>TIME</t>
  </si>
  <si>
    <t>TIME-202082</t>
  </si>
  <si>
    <t>Internal Kick off MoTS Masterplan + Project Planning</t>
  </si>
  <si>
    <t>Analyze MoTS Stakeholders and Project Planning</t>
  </si>
  <si>
    <t>IOP Kick-off Slide deck, content research and Canvas creation</t>
  </si>
  <si>
    <t>IOP Kick-off adjustments and meeting with clients</t>
  </si>
  <si>
    <t>วิเคราะห์แผนฉบับที่ 2 และตัวชี้วัด and National Strategies Allignment</t>
  </si>
  <si>
    <t>MoTS Kick-off Slide deck and Data Requirement List</t>
  </si>
  <si>
    <t>IOP Training Day 1 Slide Artwork and Letter Adjeustments</t>
  </si>
  <si>
    <t>MoTS Kick-off Slide deck</t>
  </si>
  <si>
    <t>IOP Training Day 1 Slide + Project Calculation</t>
  </si>
  <si>
    <t>MoTS Kick-off Slide deck + Key Painpoints</t>
  </si>
  <si>
    <t>IOP Training Day 1 Slide</t>
  </si>
  <si>
    <t>MoTS Kick-off Slide deck + Contact Professors</t>
  </si>
  <si>
    <t xml:space="preserve">MoTS Kick-off with Clients + analyze painpoints </t>
  </si>
  <si>
    <t>MoTS and TIME</t>
  </si>
  <si>
    <t>IOP Training Day 2 Slide</t>
  </si>
  <si>
    <t>MoTS Tourism Painpoints and strategies objectives</t>
  </si>
  <si>
    <t>IOP Questionare</t>
  </si>
  <si>
    <t>NIA IOP Progress Update with clients + IOP Training Slide Revision</t>
  </si>
  <si>
    <t>IOP Training Slide day 1+2 Revision</t>
  </si>
  <si>
    <t>MoTS Strategies and Objectives Planning</t>
  </si>
  <si>
    <t>Slide day 1+2 Revision + Training Handbook</t>
  </si>
  <si>
    <t>MoTS preparation and Internal Meeting to discuss findings</t>
  </si>
  <si>
    <t>IOP Training Handbook</t>
  </si>
  <si>
    <t>TIME-202101</t>
  </si>
  <si>
    <t>NIA Valuation Picthing</t>
  </si>
  <si>
    <t>NIA</t>
  </si>
  <si>
    <t>MoTS - ความสอดคล้องของแผนระดับชาติ</t>
  </si>
  <si>
    <t>MoTS - fogusgroup planning, past master plan analysis</t>
  </si>
  <si>
    <t>MOTS - past master plan anaysiss, Medical hub and EEC and other plans</t>
  </si>
  <si>
    <t>NIA Progress update preparation for tmr</t>
  </si>
  <si>
    <t>NIA IOP Progress Update with client</t>
  </si>
  <si>
    <t>MoTS - Indepth interview questions</t>
  </si>
  <si>
    <t>MoTS -  Inception report first draft</t>
  </si>
  <si>
    <t>NIA IOP Site Survey for wotkshop and planning</t>
  </si>
  <si>
    <t>NIA Valuation Internal Kickoff</t>
  </si>
  <si>
    <t>MoTS inception report, national policy details</t>
  </si>
  <si>
    <t>MoTS - stakeholder analysis, research and study</t>
  </si>
  <si>
    <t>MoTS - Stakeholder analysis and Masterplan drafting</t>
  </si>
  <si>
    <t>MoTS Focus Group Meeting with Client and others</t>
  </si>
  <si>
    <t>MoTS</t>
  </si>
  <si>
    <t>NIA IOP 2021 Meeitng with team</t>
  </si>
  <si>
    <t>Allianz runthrough preparation</t>
  </si>
  <si>
    <t>Allianz runthrough with client</t>
  </si>
  <si>
    <t>Dream team weekly update</t>
  </si>
  <si>
    <t>NIA IOP Wotkshop update and runthough</t>
  </si>
  <si>
    <t>MoTS Inception report and meeting</t>
  </si>
  <si>
    <t>NIA IOP Content Briefing with P'Dome &amp; K.Nop</t>
  </si>
  <si>
    <t>NIA Valuation meeting with team</t>
  </si>
  <si>
    <t>NIA Valuation Update with P'Dome</t>
  </si>
  <si>
    <t>NIA IOP Wotkshop Brief with favcilitator team</t>
  </si>
  <si>
    <t>MoTS Slide deck for inception and  draft master plan</t>
  </si>
  <si>
    <t>NIA IOP Workshop Progress report</t>
  </si>
  <si>
    <t>NIA Final Setup Preparation and Progress report</t>
  </si>
  <si>
    <t>NIA IOP 2021 Kickoff meeting</t>
  </si>
  <si>
    <t>NIA IOP Workshop D-DAY 1</t>
  </si>
  <si>
    <t>NIA IOP Workshop D-DAY 2</t>
  </si>
  <si>
    <t>NIA IOP 1-on-1 Session &amp; Schedule</t>
  </si>
  <si>
    <t>MoTS Slide deck preparation</t>
  </si>
  <si>
    <t>NIA Valuation Data Collection</t>
  </si>
  <si>
    <t>MoTS Meeting Slide</t>
  </si>
  <si>
    <t>MoTS Meeting SLide</t>
  </si>
  <si>
    <t>MoTS Kickoff Meeting คณะทำงาน</t>
  </si>
  <si>
    <t>MoTS Meeting Summary</t>
  </si>
  <si>
    <t>NIA IOP 1-on-1 Session</t>
  </si>
  <si>
    <t>MoTS Team Meeting</t>
  </si>
  <si>
    <t>NIA Valuation and IOP</t>
  </si>
  <si>
    <t>NIA Valuation and IOP Inception Report</t>
  </si>
  <si>
    <t>Home</t>
  </si>
  <si>
    <t>NIA Valuation and IOP Preparation and Inception Report</t>
  </si>
  <si>
    <t>NIA Valuation and IOP Preparation</t>
  </si>
  <si>
    <t xml:space="preserve">MoTS </t>
  </si>
  <si>
    <t>NIA Valuation and IOP - Phone follow-up</t>
  </si>
  <si>
    <t>NIA Valuation Team Meeting and Inception Report Submission</t>
  </si>
  <si>
    <t xml:space="preserve">TAT Zoom and Mural </t>
  </si>
  <si>
    <t>Allianz Runthrough with clients</t>
  </si>
  <si>
    <t>MoTS Video Clip Recording</t>
  </si>
  <si>
    <t>MoTS Progress Report II</t>
  </si>
  <si>
    <t>NIA IOP Progress Update</t>
  </si>
  <si>
    <t>ลากลับบ้าน</t>
  </si>
  <si>
    <t>TIME-202067</t>
  </si>
  <si>
    <t>Facilitator TAT Training</t>
  </si>
  <si>
    <t>MoTS Focus Group Preparation</t>
  </si>
  <si>
    <t>NIA IOP Final Setup Preparation</t>
  </si>
  <si>
    <t>TAT Training 1st day setup</t>
  </si>
  <si>
    <t>the Street Ratchada</t>
  </si>
  <si>
    <t>TIME and ibis</t>
  </si>
  <si>
    <t>MoTS Focus Group</t>
  </si>
  <si>
    <t>MoTS  Indepth Interview and Progress Report</t>
  </si>
  <si>
    <t xml:space="preserve">IOP 1-on-1 Sessions </t>
  </si>
  <si>
    <t xml:space="preserve">NIA Portfolio </t>
  </si>
  <si>
    <t>IOP 1-on-1 Session</t>
  </si>
  <si>
    <t>MoTS Progress Report I</t>
  </si>
  <si>
    <t>MoTS Progress Report</t>
  </si>
  <si>
    <t xml:space="preserve">MoTS Progress Reprot I </t>
  </si>
  <si>
    <t xml:space="preserve">NIA Valuation </t>
  </si>
  <si>
    <t>MoTS Progress Report I Submission</t>
  </si>
  <si>
    <t>NIA IOP Final Report</t>
  </si>
  <si>
    <t>TIME-202124</t>
  </si>
  <si>
    <t>NIA Portfolio</t>
  </si>
  <si>
    <t>NIA IOP Final Reprot</t>
  </si>
  <si>
    <t>NIA Valuation Progress Update</t>
  </si>
  <si>
    <t>NIA Portfolio Progress Update</t>
  </si>
  <si>
    <t>NIA Portfolio Inception Report</t>
  </si>
  <si>
    <t>NIA IOP Final Report Revision</t>
  </si>
  <si>
    <t>NIA IOP Final Report Submission</t>
  </si>
  <si>
    <t>NIA Valuation</t>
  </si>
  <si>
    <t>NIA Portfolio Inception Report Submission</t>
  </si>
  <si>
    <t>NIA IOP Interview and report</t>
  </si>
  <si>
    <t>MoTS Progress Report Presentation</t>
  </si>
  <si>
    <t>TIME and MOTS</t>
  </si>
  <si>
    <t>NIA IOP Interview</t>
  </si>
  <si>
    <t>NIA Portfolio discussion</t>
  </si>
  <si>
    <t>New BA Interview</t>
  </si>
  <si>
    <t>NIA IOP Report Review</t>
  </si>
  <si>
    <t>MoTS แก้ ยุทธศาสตร์</t>
  </si>
  <si>
    <t>NIA Valuation &amp; IOP</t>
  </si>
  <si>
    <t>MoTS Progress Report Revise</t>
  </si>
  <si>
    <t>NIA Portfolio Client meeting</t>
  </si>
  <si>
    <t>Vocation Leave</t>
  </si>
  <si>
    <t>INNOVATIVE ORGANIZATION: CERTIFIED ASSESSOR PROGRAM – CAP</t>
  </si>
  <si>
    <t>MoTS meeting with Funds department</t>
  </si>
  <si>
    <t>DSI Team Meeting</t>
  </si>
  <si>
    <t>IOP Assessor Workshop</t>
  </si>
  <si>
    <t>TD-202108</t>
  </si>
  <si>
    <t>STeP Next Digital Leader</t>
  </si>
  <si>
    <t>NIA Progress Update</t>
  </si>
  <si>
    <t>Portfolio internal meeting</t>
  </si>
  <si>
    <t>MoTS Progress Report Submission</t>
  </si>
  <si>
    <t>NIA Valuation Progress Report</t>
  </si>
  <si>
    <t>NIA Valuation &amp; IOP Progress Report</t>
  </si>
  <si>
    <t>NIA Valuation &amp; IOP Progress Report Submission</t>
  </si>
  <si>
    <t>NIA Portfolio Progress Report</t>
  </si>
  <si>
    <t>NIA Portfolio Progress Report Submission</t>
  </si>
  <si>
    <t>MoTS Meeting 200 ppl</t>
  </si>
  <si>
    <t>NIA Valuation &amp; IOP Interview</t>
  </si>
  <si>
    <t>NIA IOP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</si>
</sst>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" sqref="C3:G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7" t="s">
        <v>24</v>
      </c>
      <c r="C2" s="138"/>
      <c r="D2" s="138"/>
      <c r="E2" s="138"/>
      <c r="F2" s="138"/>
      <c r="G2" s="139"/>
      <c r="H2" s="2"/>
      <c r="I2" s="2"/>
    </row>
    <row r="3" spans="2:9" x14ac:dyDescent="0.25">
      <c r="B3" s="7" t="s">
        <v>25</v>
      </c>
      <c r="C3" s="143" t="s">
        <v>50</v>
      </c>
      <c r="D3" s="144"/>
      <c r="E3" s="144"/>
      <c r="F3" s="144"/>
      <c r="G3" s="145"/>
      <c r="H3" s="3"/>
      <c r="I3" s="3"/>
    </row>
    <row r="4" spans="2:9" x14ac:dyDescent="0.25">
      <c r="B4" s="6" t="s">
        <v>26</v>
      </c>
      <c r="C4" s="146" t="s">
        <v>51</v>
      </c>
      <c r="D4" s="147"/>
      <c r="E4" s="147"/>
      <c r="F4" s="147"/>
      <c r="G4" s="148"/>
      <c r="H4" s="3"/>
      <c r="I4" s="3"/>
    </row>
    <row r="5" spans="2:9" x14ac:dyDescent="0.25">
      <c r="B5" s="6" t="s">
        <v>27</v>
      </c>
      <c r="C5" s="146" t="s">
        <v>52</v>
      </c>
      <c r="D5" s="147"/>
      <c r="E5" s="147"/>
      <c r="F5" s="147"/>
      <c r="G5" s="148"/>
      <c r="H5" s="3"/>
      <c r="I5" s="3"/>
    </row>
    <row r="7" spans="2:9" ht="32.25" customHeight="1" x14ac:dyDescent="0.2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25">
      <c r="B8" s="140" t="s">
        <v>28</v>
      </c>
      <c r="C8" s="141"/>
      <c r="D8" s="141"/>
      <c r="E8" s="141"/>
      <c r="F8" s="141"/>
      <c r="G8" s="142"/>
      <c r="H8" s="3"/>
      <c r="I8" s="3"/>
    </row>
    <row r="9" spans="2:9" x14ac:dyDescent="0.2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25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 x14ac:dyDescent="0.25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2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 x14ac:dyDescent="0.25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 x14ac:dyDescent="0.2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25">
      <c r="B17" s="7" t="s">
        <v>15</v>
      </c>
      <c r="C17" s="122" t="s">
        <v>44</v>
      </c>
      <c r="D17" s="123"/>
      <c r="E17" s="123"/>
      <c r="F17" s="123"/>
      <c r="G17" s="124"/>
      <c r="H17" s="4"/>
      <c r="I17" s="4"/>
    </row>
    <row r="18" spans="2:9" ht="19.5" customHeight="1" x14ac:dyDescent="0.2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2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2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2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2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5"/>
      <c r="D23" s="126"/>
      <c r="E23" s="126"/>
      <c r="F23" s="126"/>
      <c r="G23" s="127"/>
    </row>
    <row r="24" spans="2:9" ht="19.5" customHeight="1" x14ac:dyDescent="0.2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2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2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5"/>
      <c r="D27" s="126"/>
      <c r="E27" s="126"/>
      <c r="F27" s="126"/>
      <c r="G27" s="127"/>
    </row>
    <row r="28" spans="2:9" ht="19.5" customHeight="1" x14ac:dyDescent="0.2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5"/>
      <c r="D29" s="126"/>
      <c r="E29" s="126"/>
      <c r="F29" s="126"/>
      <c r="G29" s="127"/>
    </row>
    <row r="30" spans="2:9" ht="15" customHeight="1" x14ac:dyDescent="0.25">
      <c r="B30" s="60">
        <v>9009</v>
      </c>
      <c r="C30" s="128" t="s">
        <v>47</v>
      </c>
      <c r="D30" s="129"/>
      <c r="E30" s="129"/>
      <c r="F30" s="129"/>
      <c r="G30" s="130"/>
    </row>
    <row r="31" spans="2:9" x14ac:dyDescent="0.25">
      <c r="B31" s="61"/>
      <c r="C31" s="134" t="s">
        <v>48</v>
      </c>
      <c r="D31" s="135"/>
      <c r="E31" s="135"/>
      <c r="F31" s="135"/>
      <c r="G31" s="136"/>
    </row>
    <row r="32" spans="2:9" ht="19.5" customHeight="1" x14ac:dyDescent="0.25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 x14ac:dyDescent="0.2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5"/>
      <c r="D34" s="126"/>
      <c r="E34" s="126"/>
      <c r="F34" s="126"/>
      <c r="G34" s="127"/>
    </row>
    <row r="35" spans="2:7" ht="19.5" customHeight="1" x14ac:dyDescent="0.2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5"/>
      <c r="D36" s="126"/>
      <c r="E36" s="126"/>
      <c r="F36" s="126"/>
      <c r="G36" s="127"/>
    </row>
    <row r="37" spans="2:7" ht="19.5" customHeight="1" x14ac:dyDescent="0.2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64" t="s">
        <v>13</v>
      </c>
      <c r="C38" s="122"/>
      <c r="D38" s="123"/>
      <c r="E38" s="123"/>
      <c r="F38" s="123"/>
      <c r="G38" s="124"/>
    </row>
    <row r="39" spans="2:7" ht="19.5" customHeight="1" x14ac:dyDescent="0.2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64" t="s">
        <v>14</v>
      </c>
      <c r="C40" s="125"/>
      <c r="D40" s="126"/>
      <c r="E40" s="126"/>
      <c r="F40" s="126"/>
      <c r="G40" s="12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8" customFormat="1" ht="22.5" customHeight="1" x14ac:dyDescent="0.2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8" customFormat="1" ht="22.5" customHeight="1" x14ac:dyDescent="0.2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8" customFormat="1" ht="22.5" customHeight="1" x14ac:dyDescent="0.2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4" t="str">
        <f>D125</f>
        <v>Thu</v>
      </c>
      <c r="E126" s="95">
        <f>E125</f>
        <v>44469</v>
      </c>
      <c r="F126" s="96"/>
      <c r="G126" s="97"/>
      <c r="H126" s="98"/>
      <c r="I126" s="97"/>
      <c r="J126" s="99"/>
    </row>
    <row r="127" spans="1:10" ht="22.5" customHeight="1" x14ac:dyDescent="0.2">
      <c r="A127" s="31"/>
      <c r="C127" s="76"/>
      <c r="D127" s="94" t="str">
        <f t="shared" ref="D127:E129" si="30">D126</f>
        <v>Thu</v>
      </c>
      <c r="E127" s="95">
        <f t="shared" si="30"/>
        <v>44469</v>
      </c>
      <c r="F127" s="96"/>
      <c r="G127" s="97"/>
      <c r="H127" s="98"/>
      <c r="I127" s="97"/>
      <c r="J127" s="99"/>
    </row>
    <row r="128" spans="1:10" ht="21.75" customHeight="1" x14ac:dyDescent="0.2">
      <c r="A128" s="31"/>
      <c r="C128" s="76"/>
      <c r="D128" s="94" t="str">
        <f t="shared" si="30"/>
        <v>Thu</v>
      </c>
      <c r="E128" s="95">
        <f t="shared" si="30"/>
        <v>44469</v>
      </c>
      <c r="F128" s="96"/>
      <c r="G128" s="97"/>
      <c r="H128" s="98"/>
      <c r="I128" s="97"/>
      <c r="J128" s="99"/>
    </row>
    <row r="129" spans="1:10" ht="21.75" customHeight="1" thickBot="1" x14ac:dyDescent="0.25">
      <c r="A129" s="31"/>
      <c r="C129" s="81"/>
      <c r="D129" s="100" t="str">
        <f t="shared" si="30"/>
        <v>Thu</v>
      </c>
      <c r="E129" s="101">
        <f t="shared" si="30"/>
        <v>44469</v>
      </c>
      <c r="F129" s="102"/>
      <c r="G129" s="103"/>
      <c r="H129" s="104"/>
      <c r="I129" s="103"/>
      <c r="J129" s="105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29" priority="21" stopIfTrue="1">
      <formula>IF($A11=1,B11,)</formula>
    </cfRule>
    <cfRule type="expression" dxfId="228" priority="22" stopIfTrue="1">
      <formula>IF($A11="",B11,)</formula>
    </cfRule>
  </conditionalFormatting>
  <conditionalFormatting sqref="E11:E15">
    <cfRule type="expression" dxfId="227" priority="23" stopIfTrue="1">
      <formula>IF($A11="",B11,"")</formula>
    </cfRule>
  </conditionalFormatting>
  <conditionalFormatting sqref="E16:E124">
    <cfRule type="expression" dxfId="226" priority="24" stopIfTrue="1">
      <formula>IF($A16&lt;&gt;1,B16,"")</formula>
    </cfRule>
  </conditionalFormatting>
  <conditionalFormatting sqref="D11:D124">
    <cfRule type="expression" dxfId="225" priority="25" stopIfTrue="1">
      <formula>IF($A11="",B11,)</formula>
    </cfRule>
  </conditionalFormatting>
  <conditionalFormatting sqref="G11:G20 G26:G80 G82:G119">
    <cfRule type="expression" dxfId="224" priority="26" stopIfTrue="1">
      <formula>#REF!="Freelancer"</formula>
    </cfRule>
    <cfRule type="expression" dxfId="223" priority="27" stopIfTrue="1">
      <formula>#REF!="DTC Int. Staff"</formula>
    </cfRule>
  </conditionalFormatting>
  <conditionalFormatting sqref="G115:G119 G87:G108 G26 G33:G53 G60:G80">
    <cfRule type="expression" dxfId="222" priority="19" stopIfTrue="1">
      <formula>$F$5="Freelancer"</formula>
    </cfRule>
    <cfRule type="expression" dxfId="221" priority="20" stopIfTrue="1">
      <formula>$F$5="DTC Int. Staff"</formula>
    </cfRule>
  </conditionalFormatting>
  <conditionalFormatting sqref="G16:G20">
    <cfRule type="expression" dxfId="220" priority="17" stopIfTrue="1">
      <formula>#REF!="Freelancer"</formula>
    </cfRule>
    <cfRule type="expression" dxfId="219" priority="18" stopIfTrue="1">
      <formula>#REF!="DTC Int. Staff"</formula>
    </cfRule>
  </conditionalFormatting>
  <conditionalFormatting sqref="G16:G20">
    <cfRule type="expression" dxfId="218" priority="15" stopIfTrue="1">
      <formula>$F$5="Freelancer"</formula>
    </cfRule>
    <cfRule type="expression" dxfId="217" priority="16" stopIfTrue="1">
      <formula>$F$5="DTC Int. Staff"</formula>
    </cfRule>
  </conditionalFormatting>
  <conditionalFormatting sqref="G21:G25">
    <cfRule type="expression" dxfId="216" priority="13" stopIfTrue="1">
      <formula>#REF!="Freelancer"</formula>
    </cfRule>
    <cfRule type="expression" dxfId="215" priority="14" stopIfTrue="1">
      <formula>#REF!="DTC Int. Staff"</formula>
    </cfRule>
  </conditionalFormatting>
  <conditionalFormatting sqref="G21:G25">
    <cfRule type="expression" dxfId="214" priority="11" stopIfTrue="1">
      <formula>$F$5="Freelancer"</formula>
    </cfRule>
    <cfRule type="expression" dxfId="213" priority="12" stopIfTrue="1">
      <formula>$F$5="DTC Int. Staff"</formula>
    </cfRule>
  </conditionalFormatting>
  <conditionalFormatting sqref="C125:C129">
    <cfRule type="expression" dxfId="212" priority="8" stopIfTrue="1">
      <formula>IF($A125=1,B125,)</formula>
    </cfRule>
    <cfRule type="expression" dxfId="211" priority="9" stopIfTrue="1">
      <formula>IF($A125="",B125,)</formula>
    </cfRule>
  </conditionalFormatting>
  <conditionalFormatting sqref="D125:D129">
    <cfRule type="expression" dxfId="210" priority="10" stopIfTrue="1">
      <formula>IF($A125="",B125,)</formula>
    </cfRule>
  </conditionalFormatting>
  <conditionalFormatting sqref="E125:E129">
    <cfRule type="expression" dxfId="209" priority="7" stopIfTrue="1">
      <formula>IF($A125&lt;&gt;1,B125,"")</formula>
    </cfRule>
  </conditionalFormatting>
  <conditionalFormatting sqref="G55:G59">
    <cfRule type="expression" dxfId="208" priority="5" stopIfTrue="1">
      <formula>$F$5="Freelancer"</formula>
    </cfRule>
    <cfRule type="expression" dxfId="207" priority="6" stopIfTrue="1">
      <formula>$F$5="DTC Int. Staff"</formula>
    </cfRule>
  </conditionalFormatting>
  <conditionalFormatting sqref="G81">
    <cfRule type="expression" dxfId="206" priority="3" stopIfTrue="1">
      <formula>#REF!="Freelancer"</formula>
    </cfRule>
    <cfRule type="expression" dxfId="205" priority="4" stopIfTrue="1">
      <formula>#REF!="DTC Int. Staff"</formula>
    </cfRule>
  </conditionalFormatting>
  <conditionalFormatting sqref="G81">
    <cfRule type="expression" dxfId="204" priority="1" stopIfTrue="1">
      <formula>$F$5="Freelancer"</formula>
    </cfRule>
    <cfRule type="expression" dxfId="2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202" priority="25" stopIfTrue="1">
      <formula>IF($A11=1,B11,)</formula>
    </cfRule>
    <cfRule type="expression" dxfId="201" priority="26" stopIfTrue="1">
      <formula>IF($A11="",B11,)</formula>
    </cfRule>
  </conditionalFormatting>
  <conditionalFormatting sqref="E11:E15">
    <cfRule type="expression" dxfId="200" priority="27" stopIfTrue="1">
      <formula>IF($A11="",B11,"")</formula>
    </cfRule>
  </conditionalFormatting>
  <conditionalFormatting sqref="E16:E124">
    <cfRule type="expression" dxfId="199" priority="28" stopIfTrue="1">
      <formula>IF($A16&lt;&gt;1,B16,"")</formula>
    </cfRule>
  </conditionalFormatting>
  <conditionalFormatting sqref="D11:D124">
    <cfRule type="expression" dxfId="198" priority="29" stopIfTrue="1">
      <formula>IF($A11="",B11,)</formula>
    </cfRule>
  </conditionalFormatting>
  <conditionalFormatting sqref="G11:G16 G82:G119 G18:G76">
    <cfRule type="expression" dxfId="197" priority="30" stopIfTrue="1">
      <formula>#REF!="Freelancer"</formula>
    </cfRule>
    <cfRule type="expression" dxfId="196" priority="31" stopIfTrue="1">
      <formula>#REF!="DTC Int. Staff"</formula>
    </cfRule>
  </conditionalFormatting>
  <conditionalFormatting sqref="G115:G119 G87:G104 G18:G22 G33:G49 G60:G76">
    <cfRule type="expression" dxfId="195" priority="23" stopIfTrue="1">
      <formula>$F$5="Freelancer"</formula>
    </cfRule>
    <cfRule type="expression" dxfId="194" priority="24" stopIfTrue="1">
      <formula>$F$5="DTC Int. Staff"</formula>
    </cfRule>
  </conditionalFormatting>
  <conditionalFormatting sqref="G16">
    <cfRule type="expression" dxfId="193" priority="21" stopIfTrue="1">
      <formula>#REF!="Freelancer"</formula>
    </cfRule>
    <cfRule type="expression" dxfId="192" priority="22" stopIfTrue="1">
      <formula>#REF!="DTC Int. Staff"</formula>
    </cfRule>
  </conditionalFormatting>
  <conditionalFormatting sqref="G16">
    <cfRule type="expression" dxfId="191" priority="19" stopIfTrue="1">
      <formula>$F$5="Freelancer"</formula>
    </cfRule>
    <cfRule type="expression" dxfId="190" priority="20" stopIfTrue="1">
      <formula>$F$5="DTC Int. Staff"</formula>
    </cfRule>
  </conditionalFormatting>
  <conditionalFormatting sqref="G17">
    <cfRule type="expression" dxfId="189" priority="17" stopIfTrue="1">
      <formula>#REF!="Freelancer"</formula>
    </cfRule>
    <cfRule type="expression" dxfId="188" priority="18" stopIfTrue="1">
      <formula>#REF!="DTC Int. Staff"</formula>
    </cfRule>
  </conditionalFormatting>
  <conditionalFormatting sqref="G17">
    <cfRule type="expression" dxfId="187" priority="15" stopIfTrue="1">
      <formula>$F$5="Freelancer"</formula>
    </cfRule>
    <cfRule type="expression" dxfId="186" priority="16" stopIfTrue="1">
      <formula>$F$5="DTC Int. Staff"</formula>
    </cfRule>
  </conditionalFormatting>
  <conditionalFormatting sqref="C126">
    <cfRule type="expression" dxfId="185" priority="12" stopIfTrue="1">
      <formula>IF($A126=1,B126,)</formula>
    </cfRule>
    <cfRule type="expression" dxfId="184" priority="13" stopIfTrue="1">
      <formula>IF($A126="",B126,)</formula>
    </cfRule>
  </conditionalFormatting>
  <conditionalFormatting sqref="D126">
    <cfRule type="expression" dxfId="183" priority="14" stopIfTrue="1">
      <formula>IF($A126="",B126,)</formula>
    </cfRule>
  </conditionalFormatting>
  <conditionalFormatting sqref="C125">
    <cfRule type="expression" dxfId="182" priority="9" stopIfTrue="1">
      <formula>IF($A125=1,B125,)</formula>
    </cfRule>
    <cfRule type="expression" dxfId="181" priority="10" stopIfTrue="1">
      <formula>IF($A125="",B125,)</formula>
    </cfRule>
  </conditionalFormatting>
  <conditionalFormatting sqref="D125">
    <cfRule type="expression" dxfId="180" priority="11" stopIfTrue="1">
      <formula>IF($A125="",B125,)</formula>
    </cfRule>
  </conditionalFormatting>
  <conditionalFormatting sqref="E125">
    <cfRule type="expression" dxfId="179" priority="8" stopIfTrue="1">
      <formula>IF($A125&lt;&gt;1,B125,"")</formula>
    </cfRule>
  </conditionalFormatting>
  <conditionalFormatting sqref="E126">
    <cfRule type="expression" dxfId="178" priority="7" stopIfTrue="1">
      <formula>IF($A126&lt;&gt;1,B126,"")</formula>
    </cfRule>
  </conditionalFormatting>
  <conditionalFormatting sqref="G55:G59">
    <cfRule type="expression" dxfId="177" priority="5" stopIfTrue="1">
      <formula>$F$5="Freelancer"</formula>
    </cfRule>
    <cfRule type="expression" dxfId="176" priority="6" stopIfTrue="1">
      <formula>$F$5="DTC Int. Staff"</formula>
    </cfRule>
  </conditionalFormatting>
  <conditionalFormatting sqref="G77:G81">
    <cfRule type="expression" dxfId="175" priority="3" stopIfTrue="1">
      <formula>#REF!="Freelancer"</formula>
    </cfRule>
    <cfRule type="expression" dxfId="174" priority="4" stopIfTrue="1">
      <formula>#REF!="DTC Int. Staff"</formula>
    </cfRule>
  </conditionalFormatting>
  <conditionalFormatting sqref="G77:G81">
    <cfRule type="expression" dxfId="173" priority="1" stopIfTrue="1">
      <formula>$F$5="Freelancer"</formula>
    </cfRule>
    <cfRule type="expression" dxfId="1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4" t="str">
        <f>D125</f>
        <v>Tue</v>
      </c>
      <c r="E126" s="95">
        <f>E125</f>
        <v>44530</v>
      </c>
      <c r="F126" s="96"/>
      <c r="G126" s="97"/>
      <c r="H126" s="98"/>
      <c r="I126" s="97"/>
      <c r="J126" s="99"/>
    </row>
    <row r="127" spans="1:10" ht="22.5" customHeight="1" x14ac:dyDescent="0.2">
      <c r="A127" s="31"/>
      <c r="C127" s="76"/>
      <c r="D127" s="94" t="str">
        <f t="shared" ref="D127:E129" si="25">D126</f>
        <v>Tue</v>
      </c>
      <c r="E127" s="95">
        <f t="shared" si="25"/>
        <v>44530</v>
      </c>
      <c r="F127" s="96"/>
      <c r="G127" s="97"/>
      <c r="H127" s="98"/>
      <c r="I127" s="97"/>
      <c r="J127" s="99"/>
    </row>
    <row r="128" spans="1:10" ht="22.5" customHeight="1" x14ac:dyDescent="0.2">
      <c r="A128" s="31"/>
      <c r="C128" s="76"/>
      <c r="D128" s="94" t="str">
        <f t="shared" si="25"/>
        <v>Tue</v>
      </c>
      <c r="E128" s="95">
        <f t="shared" si="25"/>
        <v>44530</v>
      </c>
      <c r="F128" s="96"/>
      <c r="G128" s="97"/>
      <c r="H128" s="98"/>
      <c r="I128" s="97"/>
      <c r="J128" s="99"/>
    </row>
    <row r="129" spans="1:10" ht="22.5" customHeight="1" thickBot="1" x14ac:dyDescent="0.25">
      <c r="A129" s="31"/>
      <c r="C129" s="76"/>
      <c r="D129" s="118" t="str">
        <f t="shared" si="25"/>
        <v>Tue</v>
      </c>
      <c r="E129" s="101">
        <f t="shared" si="25"/>
        <v>44530</v>
      </c>
      <c r="F129" s="102"/>
      <c r="G129" s="103"/>
      <c r="H129" s="104"/>
      <c r="I129" s="103"/>
      <c r="J129" s="105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71" priority="25" stopIfTrue="1">
      <formula>IF($A11=1,B11,)</formula>
    </cfRule>
    <cfRule type="expression" dxfId="170" priority="26" stopIfTrue="1">
      <formula>IF($A11="",B11,)</formula>
    </cfRule>
  </conditionalFormatting>
  <conditionalFormatting sqref="E11:E15">
    <cfRule type="expression" dxfId="169" priority="27" stopIfTrue="1">
      <formula>IF($A11="",B11,"")</formula>
    </cfRule>
  </conditionalFormatting>
  <conditionalFormatting sqref="E26:E124">
    <cfRule type="expression" dxfId="168" priority="28" stopIfTrue="1">
      <formula>IF($A26&lt;&gt;1,B26,"")</formula>
    </cfRule>
  </conditionalFormatting>
  <conditionalFormatting sqref="D11:D15 D26:D124">
    <cfRule type="expression" dxfId="167" priority="29" stopIfTrue="1">
      <formula>IF($A11="",B11,)</formula>
    </cfRule>
  </conditionalFormatting>
  <conditionalFormatting sqref="G11:G20 G26:G84 G90:G119">
    <cfRule type="expression" dxfId="166" priority="30" stopIfTrue="1">
      <formula>#REF!="Freelancer"</formula>
    </cfRule>
    <cfRule type="expression" dxfId="165" priority="31" stopIfTrue="1">
      <formula>#REF!="DTC Int. Staff"</formula>
    </cfRule>
  </conditionalFormatting>
  <conditionalFormatting sqref="G119 G26:G30 G37:G57 G64:G84 G91:G112">
    <cfRule type="expression" dxfId="164" priority="23" stopIfTrue="1">
      <formula>$F$5="Freelancer"</formula>
    </cfRule>
    <cfRule type="expression" dxfId="163" priority="24" stopIfTrue="1">
      <formula>$F$5="DTC Int. Staff"</formula>
    </cfRule>
  </conditionalFormatting>
  <conditionalFormatting sqref="G16:G20">
    <cfRule type="expression" dxfId="162" priority="21" stopIfTrue="1">
      <formula>#REF!="Freelancer"</formula>
    </cfRule>
    <cfRule type="expression" dxfId="161" priority="22" stopIfTrue="1">
      <formula>#REF!="DTC Int. Staff"</formula>
    </cfRule>
  </conditionalFormatting>
  <conditionalFormatting sqref="G16:G20">
    <cfRule type="expression" dxfId="160" priority="19" stopIfTrue="1">
      <formula>$F$5="Freelancer"</formula>
    </cfRule>
    <cfRule type="expression" dxfId="159" priority="20" stopIfTrue="1">
      <formula>$F$5="DTC Int. Staff"</formula>
    </cfRule>
  </conditionalFormatting>
  <conditionalFormatting sqref="G21:G25">
    <cfRule type="expression" dxfId="158" priority="17" stopIfTrue="1">
      <formula>#REF!="Freelancer"</formula>
    </cfRule>
    <cfRule type="expression" dxfId="157" priority="18" stopIfTrue="1">
      <formula>#REF!="DTC Int. Staff"</formula>
    </cfRule>
  </conditionalFormatting>
  <conditionalFormatting sqref="G21:G25">
    <cfRule type="expression" dxfId="156" priority="15" stopIfTrue="1">
      <formula>$F$5="Freelancer"</formula>
    </cfRule>
    <cfRule type="expression" dxfId="155" priority="16" stopIfTrue="1">
      <formula>$F$5="DTC Int. Staff"</formula>
    </cfRule>
  </conditionalFormatting>
  <conditionalFormatting sqref="C125:C129">
    <cfRule type="expression" dxfId="154" priority="12" stopIfTrue="1">
      <formula>IF($A125=1,B125,)</formula>
    </cfRule>
    <cfRule type="expression" dxfId="153" priority="13" stopIfTrue="1">
      <formula>IF($A125="",B125,)</formula>
    </cfRule>
  </conditionalFormatting>
  <conditionalFormatting sqref="D125:D129">
    <cfRule type="expression" dxfId="152" priority="14" stopIfTrue="1">
      <formula>IF($A125="",B125,)</formula>
    </cfRule>
  </conditionalFormatting>
  <conditionalFormatting sqref="E125:E129">
    <cfRule type="expression" dxfId="151" priority="11" stopIfTrue="1">
      <formula>IF($A125&lt;&gt;1,B125,"")</formula>
    </cfRule>
  </conditionalFormatting>
  <conditionalFormatting sqref="G63">
    <cfRule type="expression" dxfId="150" priority="9" stopIfTrue="1">
      <formula>$F$5="Freelancer"</formula>
    </cfRule>
    <cfRule type="expression" dxfId="149" priority="10" stopIfTrue="1">
      <formula>$F$5="DTC Int. Staff"</formula>
    </cfRule>
  </conditionalFormatting>
  <conditionalFormatting sqref="G85:G89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conditionalFormatting sqref="G85:G89">
    <cfRule type="expression" dxfId="146" priority="5" stopIfTrue="1">
      <formula>$F$5="Freelancer"</formula>
    </cfRule>
    <cfRule type="expression" dxfId="145" priority="6" stopIfTrue="1">
      <formula>$F$5="DTC Int. Staff"</formula>
    </cfRule>
  </conditionalFormatting>
  <conditionalFormatting sqref="E17:E20">
    <cfRule type="expression" dxfId="144" priority="3" stopIfTrue="1">
      <formula>IF($A17="",B17,"")</formula>
    </cfRule>
  </conditionalFormatting>
  <conditionalFormatting sqref="D17:D20">
    <cfRule type="expression" dxfId="143" priority="4" stopIfTrue="1">
      <formula>IF($A17="",B17,)</formula>
    </cfRule>
  </conditionalFormatting>
  <conditionalFormatting sqref="E22:E25">
    <cfRule type="expression" dxfId="142" priority="1" stopIfTrue="1">
      <formula>IF($A22="",B22,"")</formula>
    </cfRule>
  </conditionalFormatting>
  <conditionalFormatting sqref="D22:D25">
    <cfRule type="expression" dxfId="14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8" customFormat="1" ht="22.5" customHeight="1" x14ac:dyDescent="0.2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8" customFormat="1" ht="22.5" customHeight="1" x14ac:dyDescent="0.2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8" customFormat="1" ht="22.5" customHeight="1" x14ac:dyDescent="0.2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4" t="str">
        <f>D125</f>
        <v>Thu</v>
      </c>
      <c r="E126" s="95">
        <f>E125</f>
        <v>44560</v>
      </c>
      <c r="F126" s="96"/>
      <c r="G126" s="97"/>
      <c r="H126" s="98"/>
      <c r="I126" s="97"/>
      <c r="J126" s="99"/>
    </row>
    <row r="127" spans="1:10" ht="22.5" customHeight="1" x14ac:dyDescent="0.2">
      <c r="A127" s="31"/>
      <c r="C127" s="76"/>
      <c r="D127" s="94" t="str">
        <f t="shared" ref="D127:E129" si="26">D126</f>
        <v>Thu</v>
      </c>
      <c r="E127" s="95">
        <f t="shared" si="26"/>
        <v>44560</v>
      </c>
      <c r="F127" s="96"/>
      <c r="G127" s="97"/>
      <c r="H127" s="98"/>
      <c r="I127" s="97"/>
      <c r="J127" s="99"/>
    </row>
    <row r="128" spans="1:10" ht="21.75" customHeight="1" x14ac:dyDescent="0.2">
      <c r="A128" s="31"/>
      <c r="C128" s="76"/>
      <c r="D128" s="94" t="str">
        <f t="shared" si="26"/>
        <v>Thu</v>
      </c>
      <c r="E128" s="95">
        <f t="shared" si="26"/>
        <v>44560</v>
      </c>
      <c r="F128" s="96"/>
      <c r="G128" s="97"/>
      <c r="H128" s="98"/>
      <c r="I128" s="97"/>
      <c r="J128" s="99"/>
    </row>
    <row r="129" spans="1:10" ht="21.75" customHeight="1" x14ac:dyDescent="0.2">
      <c r="A129" s="31"/>
      <c r="C129" s="116"/>
      <c r="D129" s="94" t="str">
        <f t="shared" si="26"/>
        <v>Thu</v>
      </c>
      <c r="E129" s="95">
        <f t="shared" si="26"/>
        <v>44560</v>
      </c>
      <c r="F129" s="96"/>
      <c r="G129" s="97"/>
      <c r="H129" s="98"/>
      <c r="I129" s="97"/>
      <c r="J129" s="99"/>
    </row>
    <row r="130" spans="1:10" ht="21.75" customHeight="1" x14ac:dyDescent="0.2">
      <c r="A130" s="31"/>
      <c r="C130" s="116"/>
      <c r="D130" s="94" t="str">
        <f>IF(B103=1,"Mo",IF(B103=2,"Tue",IF(B103=3,"Wed",IF(B103=4,"Thu",IF(B103=5,"Fri",IF(B103=6,"Sat",IF(B103=7,"Sun","")))))))</f>
        <v>Fri</v>
      </c>
      <c r="E130" s="95">
        <f>IF(MONTH(E125+1)&gt;MONTH(E125),"",E125+1)</f>
        <v>44561</v>
      </c>
      <c r="F130" s="96"/>
      <c r="G130" s="97"/>
      <c r="H130" s="98"/>
      <c r="I130" s="97"/>
      <c r="J130" s="99"/>
    </row>
    <row r="131" spans="1:10" ht="21.75" customHeight="1" x14ac:dyDescent="0.2">
      <c r="A131" s="31"/>
      <c r="C131" s="116"/>
      <c r="D131" s="94" t="str">
        <f>D130</f>
        <v>Fri</v>
      </c>
      <c r="E131" s="95">
        <f>E130</f>
        <v>44561</v>
      </c>
      <c r="F131" s="96"/>
      <c r="G131" s="97"/>
      <c r="H131" s="98"/>
      <c r="I131" s="97"/>
      <c r="J131" s="99"/>
    </row>
    <row r="132" spans="1:10" ht="21.75" customHeight="1" x14ac:dyDescent="0.2">
      <c r="A132" s="31"/>
      <c r="C132" s="116"/>
      <c r="D132" s="94" t="str">
        <f t="shared" ref="D132:D134" si="27">D131</f>
        <v>Fri</v>
      </c>
      <c r="E132" s="95">
        <f t="shared" ref="E132:E134" si="28">E131</f>
        <v>44561</v>
      </c>
      <c r="F132" s="96"/>
      <c r="G132" s="97"/>
      <c r="H132" s="98"/>
      <c r="I132" s="97"/>
      <c r="J132" s="99"/>
    </row>
    <row r="133" spans="1:10" ht="21.75" customHeight="1" x14ac:dyDescent="0.2">
      <c r="A133" s="31"/>
      <c r="C133" s="116"/>
      <c r="D133" s="94" t="str">
        <f t="shared" si="27"/>
        <v>Fri</v>
      </c>
      <c r="E133" s="95">
        <f t="shared" si="28"/>
        <v>44561</v>
      </c>
      <c r="F133" s="96"/>
      <c r="G133" s="97"/>
      <c r="H133" s="98"/>
      <c r="I133" s="97"/>
      <c r="J133" s="99"/>
    </row>
    <row r="134" spans="1:10" ht="21.75" customHeight="1" thickBot="1" x14ac:dyDescent="0.25">
      <c r="A134" s="31"/>
      <c r="C134" s="81"/>
      <c r="D134" s="118" t="str">
        <f t="shared" si="27"/>
        <v>Fri</v>
      </c>
      <c r="E134" s="101">
        <f t="shared" si="28"/>
        <v>44561</v>
      </c>
      <c r="F134" s="102"/>
      <c r="G134" s="103"/>
      <c r="H134" s="104"/>
      <c r="I134" s="103"/>
      <c r="J134" s="105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40" priority="21" stopIfTrue="1">
      <formula>IF($A11=1,B11,)</formula>
    </cfRule>
    <cfRule type="expression" dxfId="139" priority="22" stopIfTrue="1">
      <formula>IF($A11="",B11,)</formula>
    </cfRule>
  </conditionalFormatting>
  <conditionalFormatting sqref="E11:E15">
    <cfRule type="expression" dxfId="138" priority="23" stopIfTrue="1">
      <formula>IF($A11="",B11,"")</formula>
    </cfRule>
  </conditionalFormatting>
  <conditionalFormatting sqref="E16:E124">
    <cfRule type="expression" dxfId="137" priority="24" stopIfTrue="1">
      <formula>IF($A16&lt;&gt;1,B16,"")</formula>
    </cfRule>
  </conditionalFormatting>
  <conditionalFormatting sqref="D11:D124">
    <cfRule type="expression" dxfId="136" priority="25" stopIfTrue="1">
      <formula>IF($A11="",B11,)</formula>
    </cfRule>
  </conditionalFormatting>
  <conditionalFormatting sqref="G11:G20 G26:G80 G82:G119">
    <cfRule type="expression" dxfId="135" priority="26" stopIfTrue="1">
      <formula>#REF!="Freelancer"</formula>
    </cfRule>
    <cfRule type="expression" dxfId="134" priority="27" stopIfTrue="1">
      <formula>#REF!="DTC Int. Staff"</formula>
    </cfRule>
  </conditionalFormatting>
  <conditionalFormatting sqref="G115:G119 G87:G108 G26 G33:G53 G60:G80">
    <cfRule type="expression" dxfId="133" priority="19" stopIfTrue="1">
      <formula>$F$5="Freelancer"</formula>
    </cfRule>
    <cfRule type="expression" dxfId="132" priority="20" stopIfTrue="1">
      <formula>$F$5="DTC Int. Staff"</formula>
    </cfRule>
  </conditionalFormatting>
  <conditionalFormatting sqref="G16:G20">
    <cfRule type="expression" dxfId="131" priority="17" stopIfTrue="1">
      <formula>#REF!="Freelancer"</formula>
    </cfRule>
    <cfRule type="expression" dxfId="130" priority="18" stopIfTrue="1">
      <formula>#REF!="DTC Int. Staff"</formula>
    </cfRule>
  </conditionalFormatting>
  <conditionalFormatting sqref="G16:G20">
    <cfRule type="expression" dxfId="129" priority="15" stopIfTrue="1">
      <formula>$F$5="Freelancer"</formula>
    </cfRule>
    <cfRule type="expression" dxfId="128" priority="16" stopIfTrue="1">
      <formula>$F$5="DTC Int. Staff"</formula>
    </cfRule>
  </conditionalFormatting>
  <conditionalFormatting sqref="G21:G25">
    <cfRule type="expression" dxfId="127" priority="13" stopIfTrue="1">
      <formula>#REF!="Freelancer"</formula>
    </cfRule>
    <cfRule type="expression" dxfId="126" priority="14" stopIfTrue="1">
      <formula>#REF!="DTC Int. Staff"</formula>
    </cfRule>
  </conditionalFormatting>
  <conditionalFormatting sqref="G21:G25">
    <cfRule type="expression" dxfId="125" priority="11" stopIfTrue="1">
      <formula>$F$5="Freelancer"</formula>
    </cfRule>
    <cfRule type="expression" dxfId="124" priority="12" stopIfTrue="1">
      <formula>$F$5="DTC Int. Staff"</formula>
    </cfRule>
  </conditionalFormatting>
  <conditionalFormatting sqref="C125:C134">
    <cfRule type="expression" dxfId="123" priority="8" stopIfTrue="1">
      <formula>IF($A125=1,B125,)</formula>
    </cfRule>
    <cfRule type="expression" dxfId="122" priority="9" stopIfTrue="1">
      <formula>IF($A125="",B125,)</formula>
    </cfRule>
  </conditionalFormatting>
  <conditionalFormatting sqref="D125:D134">
    <cfRule type="expression" dxfId="121" priority="10" stopIfTrue="1">
      <formula>IF($A125="",B125,)</formula>
    </cfRule>
  </conditionalFormatting>
  <conditionalFormatting sqref="E125:E134">
    <cfRule type="expression" dxfId="120" priority="7" stopIfTrue="1">
      <formula>IF($A125&lt;&gt;1,B125,"")</formula>
    </cfRule>
  </conditionalFormatting>
  <conditionalFormatting sqref="G55:G59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81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conditionalFormatting sqref="G81">
    <cfRule type="expression" dxfId="115" priority="1" stopIfTrue="1">
      <formula>$F$5="Freelancer"</formula>
    </cfRule>
    <cfRule type="expression" dxfId="1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F11" sqref="F11:J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56</v>
      </c>
      <c r="G23" s="47">
        <v>9001</v>
      </c>
      <c r="H23" s="48" t="s">
        <v>57</v>
      </c>
      <c r="I23" s="47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56</v>
      </c>
      <c r="G28" s="36">
        <v>9001</v>
      </c>
      <c r="H28" s="168" t="s">
        <v>58</v>
      </c>
      <c r="I28" s="36" t="s">
        <v>55</v>
      </c>
      <c r="J28" s="38">
        <v>9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68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68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68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68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59</v>
      </c>
      <c r="I33" s="47" t="s">
        <v>55</v>
      </c>
      <c r="J33" s="49">
        <v>9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60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56</v>
      </c>
      <c r="G45" s="36">
        <v>9001</v>
      </c>
      <c r="H45" s="43" t="s">
        <v>61</v>
      </c>
      <c r="I45" s="36" t="s">
        <v>55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56</v>
      </c>
      <c r="G50" s="47">
        <v>9001</v>
      </c>
      <c r="H50" s="169" t="s">
        <v>62</v>
      </c>
      <c r="I50" s="47" t="s">
        <v>55</v>
      </c>
      <c r="J50" s="49">
        <v>4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53</v>
      </c>
      <c r="G51" s="47">
        <v>9001</v>
      </c>
      <c r="H51" s="169" t="s">
        <v>63</v>
      </c>
      <c r="I51" s="47" t="s">
        <v>55</v>
      </c>
      <c r="J51" s="49">
        <v>6</v>
      </c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56</v>
      </c>
      <c r="G55" s="36">
        <v>9001</v>
      </c>
      <c r="H55" s="43" t="s">
        <v>64</v>
      </c>
      <c r="I55" s="36" t="s">
        <v>55</v>
      </c>
      <c r="J55" s="38">
        <v>3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53</v>
      </c>
      <c r="G56" s="36">
        <v>9001</v>
      </c>
      <c r="H56" s="43" t="s">
        <v>65</v>
      </c>
      <c r="I56" s="36" t="s">
        <v>55</v>
      </c>
      <c r="J56" s="38">
        <v>7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56</v>
      </c>
      <c r="G60" s="47">
        <v>9001</v>
      </c>
      <c r="H60" s="48" t="s">
        <v>66</v>
      </c>
      <c r="I60" s="47" t="s">
        <v>55</v>
      </c>
      <c r="J60" s="49">
        <v>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 t="s">
        <v>53</v>
      </c>
      <c r="G61" s="47">
        <v>9001</v>
      </c>
      <c r="H61" s="48" t="s">
        <v>67</v>
      </c>
      <c r="I61" s="47" t="s">
        <v>55</v>
      </c>
      <c r="J61" s="49">
        <v>5</v>
      </c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56</v>
      </c>
      <c r="G65" s="36">
        <v>9001</v>
      </c>
      <c r="H65" s="43" t="s">
        <v>68</v>
      </c>
      <c r="I65" s="36" t="s">
        <v>55</v>
      </c>
      <c r="J65" s="38">
        <v>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53</v>
      </c>
      <c r="G66" s="36">
        <v>9001</v>
      </c>
      <c r="H66" s="43" t="s">
        <v>67</v>
      </c>
      <c r="I66" s="36" t="s">
        <v>55</v>
      </c>
      <c r="J66" s="38">
        <v>5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56</v>
      </c>
      <c r="G72" s="36">
        <v>9001</v>
      </c>
      <c r="H72" s="43" t="s">
        <v>69</v>
      </c>
      <c r="I72" s="36" t="s">
        <v>70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71</v>
      </c>
      <c r="I77" s="47" t="s">
        <v>55</v>
      </c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71</v>
      </c>
      <c r="I82" s="36" t="s">
        <v>55</v>
      </c>
      <c r="J82" s="38">
        <v>9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71</v>
      </c>
      <c r="I87" s="47" t="s">
        <v>55</v>
      </c>
      <c r="J87" s="49">
        <v>7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56</v>
      </c>
      <c r="G88" s="47">
        <v>9001</v>
      </c>
      <c r="H88" s="48" t="s">
        <v>72</v>
      </c>
      <c r="I88" s="47" t="s">
        <v>55</v>
      </c>
      <c r="J88" s="49">
        <v>2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71</v>
      </c>
      <c r="I92" s="36" t="s">
        <v>55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9013</v>
      </c>
      <c r="H100" s="43" t="s">
        <v>73</v>
      </c>
      <c r="I100" s="36" t="s">
        <v>55</v>
      </c>
      <c r="J100" s="38">
        <v>2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74</v>
      </c>
      <c r="I105" s="47" t="s">
        <v>55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75</v>
      </c>
      <c r="I110" s="36" t="s">
        <v>55</v>
      </c>
      <c r="J110" s="38">
        <v>5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56</v>
      </c>
      <c r="G111" s="36">
        <v>9001</v>
      </c>
      <c r="H111" s="43" t="s">
        <v>76</v>
      </c>
      <c r="I111" s="36" t="s">
        <v>55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69" t="s">
        <v>77</v>
      </c>
      <c r="I115" s="47" t="s">
        <v>55</v>
      </c>
      <c r="J115" s="49">
        <v>4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56</v>
      </c>
      <c r="G116" s="47">
        <v>9001</v>
      </c>
      <c r="H116" s="169" t="s">
        <v>78</v>
      </c>
      <c r="I116" s="47" t="s">
        <v>55</v>
      </c>
      <c r="J116" s="49">
        <v>5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79</v>
      </c>
      <c r="I120" s="36" t="s">
        <v>55</v>
      </c>
      <c r="J120" s="38">
        <v>11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78" priority="47" stopIfTrue="1">
      <formula>IF($A11=1,B11,)</formula>
    </cfRule>
    <cfRule type="expression" dxfId="477" priority="48" stopIfTrue="1">
      <formula>IF($A11="",B11,)</formula>
    </cfRule>
  </conditionalFormatting>
  <conditionalFormatting sqref="E11:E15">
    <cfRule type="expression" dxfId="476" priority="49" stopIfTrue="1">
      <formula>IF($A11="",B11,"")</formula>
    </cfRule>
  </conditionalFormatting>
  <conditionalFormatting sqref="E16:E124">
    <cfRule type="expression" dxfId="475" priority="50" stopIfTrue="1">
      <formula>IF($A16&lt;&gt;1,B16,"")</formula>
    </cfRule>
  </conditionalFormatting>
  <conditionalFormatting sqref="D11:D124">
    <cfRule type="expression" dxfId="474" priority="51" stopIfTrue="1">
      <formula>IF($A11="",B11,)</formula>
    </cfRule>
  </conditionalFormatting>
  <conditionalFormatting sqref="C126">
    <cfRule type="expression" dxfId="461" priority="34" stopIfTrue="1">
      <formula>IF($A126=1,B126,)</formula>
    </cfRule>
    <cfRule type="expression" dxfId="460" priority="35" stopIfTrue="1">
      <formula>IF($A126="",B126,)</formula>
    </cfRule>
  </conditionalFormatting>
  <conditionalFormatting sqref="D126">
    <cfRule type="expression" dxfId="459" priority="36" stopIfTrue="1">
      <formula>IF($A126="",B126,)</formula>
    </cfRule>
  </conditionalFormatting>
  <conditionalFormatting sqref="C125">
    <cfRule type="expression" dxfId="458" priority="31" stopIfTrue="1">
      <formula>IF($A125=1,B125,)</formula>
    </cfRule>
    <cfRule type="expression" dxfId="457" priority="32" stopIfTrue="1">
      <formula>IF($A125="",B125,)</formula>
    </cfRule>
  </conditionalFormatting>
  <conditionalFormatting sqref="D125">
    <cfRule type="expression" dxfId="456" priority="33" stopIfTrue="1">
      <formula>IF($A125="",B125,)</formula>
    </cfRule>
  </conditionalFormatting>
  <conditionalFormatting sqref="E125">
    <cfRule type="expression" dxfId="455" priority="30" stopIfTrue="1">
      <formula>IF($A125&lt;&gt;1,B125,"")</formula>
    </cfRule>
  </conditionalFormatting>
  <conditionalFormatting sqref="E126">
    <cfRule type="expression" dxfId="454" priority="29" stopIfTrue="1">
      <formula>IF($A126&lt;&gt;1,B126,"")</formula>
    </cfRule>
  </conditionalFormatting>
  <conditionalFormatting sqref="G11:G16 G82:G119 G18:G76">
    <cfRule type="expression" dxfId="113" priority="17" stopIfTrue="1">
      <formula>#REF!="Freelancer"</formula>
    </cfRule>
    <cfRule type="expression" dxfId="112" priority="18" stopIfTrue="1">
      <formula>#REF!="DTC Int. Staff"</formula>
    </cfRule>
  </conditionalFormatting>
  <conditionalFormatting sqref="G115:G119 G87:G104 G18:G22 G33:G49 G60:G76">
    <cfRule type="expression" dxfId="111" priority="15" stopIfTrue="1">
      <formula>$F$5="Freelancer"</formula>
    </cfRule>
    <cfRule type="expression" dxfId="110" priority="16" stopIfTrue="1">
      <formula>$F$5="DTC Int. Staff"</formula>
    </cfRule>
  </conditionalFormatting>
  <conditionalFormatting sqref="G16">
    <cfRule type="expression" dxfId="109" priority="13" stopIfTrue="1">
      <formula>#REF!="Freelancer"</formula>
    </cfRule>
    <cfRule type="expression" dxfId="108" priority="14" stopIfTrue="1">
      <formula>#REF!="DTC Int. Staff"</formula>
    </cfRule>
  </conditionalFormatting>
  <conditionalFormatting sqref="G16">
    <cfRule type="expression" dxfId="107" priority="11" stopIfTrue="1">
      <formula>$F$5="Freelancer"</formula>
    </cfRule>
    <cfRule type="expression" dxfId="106" priority="12" stopIfTrue="1">
      <formula>$F$5="DTC Int. Staff"</formula>
    </cfRule>
  </conditionalFormatting>
  <conditionalFormatting sqref="G17">
    <cfRule type="expression" dxfId="105" priority="9" stopIfTrue="1">
      <formula>#REF!="Freelancer"</formula>
    </cfRule>
    <cfRule type="expression" dxfId="104" priority="10" stopIfTrue="1">
      <formula>#REF!="DTC Int. Staff"</formula>
    </cfRule>
  </conditionalFormatting>
  <conditionalFormatting sqref="G17">
    <cfRule type="expression" dxfId="103" priority="7" stopIfTrue="1">
      <formula>$F$5="Freelancer"</formula>
    </cfRule>
    <cfRule type="expression" dxfId="102" priority="8" stopIfTrue="1">
      <formula>$F$5="DTC Int. Staff"</formula>
    </cfRule>
  </conditionalFormatting>
  <conditionalFormatting sqref="G55:G59">
    <cfRule type="expression" dxfId="101" priority="5" stopIfTrue="1">
      <formula>$F$5="Freelancer"</formula>
    </cfRule>
    <cfRule type="expression" dxfId="100" priority="6" stopIfTrue="1">
      <formula>$F$5="DTC Int. Staff"</formula>
    </cfRule>
  </conditionalFormatting>
  <conditionalFormatting sqref="G77:G81">
    <cfRule type="expression" dxfId="99" priority="3" stopIfTrue="1">
      <formula>#REF!="Freelancer"</formula>
    </cfRule>
    <cfRule type="expression" dxfId="98" priority="4" stopIfTrue="1">
      <formula>#REF!="DTC Int. Staff"</formula>
    </cfRule>
  </conditionalFormatting>
  <conditionalFormatting sqref="G77:G81">
    <cfRule type="expression" dxfId="97" priority="1" stopIfTrue="1">
      <formula>$F$5="Freelancer"</formula>
    </cfRule>
    <cfRule type="expression" dxfId="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1" sqref="F11:J1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172</v>
      </c>
      <c r="J8" s="25">
        <f>I8/8</f>
        <v>21.5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80</v>
      </c>
      <c r="G11" s="36">
        <v>9001</v>
      </c>
      <c r="H11" s="37" t="s">
        <v>81</v>
      </c>
      <c r="I11" s="36" t="s">
        <v>82</v>
      </c>
      <c r="J11" s="38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56</v>
      </c>
      <c r="G12" s="36">
        <v>9001</v>
      </c>
      <c r="H12" s="37" t="s">
        <v>83</v>
      </c>
      <c r="I12" s="36" t="s">
        <v>55</v>
      </c>
      <c r="J12" s="38">
        <v>7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56</v>
      </c>
      <c r="G16" s="47">
        <v>9001</v>
      </c>
      <c r="H16" s="48" t="s">
        <v>84</v>
      </c>
      <c r="I16" s="47" t="s">
        <v>55</v>
      </c>
      <c r="J16" s="49">
        <v>9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56</v>
      </c>
      <c r="G21" s="36">
        <v>9001</v>
      </c>
      <c r="H21" s="37" t="s">
        <v>85</v>
      </c>
      <c r="I21" s="36" t="s">
        <v>55</v>
      </c>
      <c r="J21" s="38">
        <v>8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53</v>
      </c>
      <c r="G22" s="36">
        <v>9001</v>
      </c>
      <c r="H22" s="37" t="s">
        <v>86</v>
      </c>
      <c r="I22" s="36" t="s">
        <v>55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87</v>
      </c>
      <c r="I26" s="47" t="s">
        <v>55</v>
      </c>
      <c r="J26" s="49">
        <v>1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56</v>
      </c>
      <c r="G27" s="47">
        <v>9001</v>
      </c>
      <c r="H27" s="71" t="s">
        <v>88</v>
      </c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56</v>
      </c>
      <c r="G31" s="36">
        <v>9001</v>
      </c>
      <c r="H31" s="43" t="s">
        <v>89</v>
      </c>
      <c r="I31" s="36" t="s">
        <v>55</v>
      </c>
      <c r="J31" s="38">
        <v>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35" t="s">
        <v>53</v>
      </c>
      <c r="G32" s="36">
        <v>9001</v>
      </c>
      <c r="H32" s="43" t="s">
        <v>90</v>
      </c>
      <c r="I32" s="36" t="s">
        <v>82</v>
      </c>
      <c r="J32" s="38">
        <v>4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43"/>
      <c r="I33" s="36"/>
      <c r="J33" s="38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43"/>
      <c r="I34" s="36"/>
      <c r="J34" s="38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43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168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43"/>
      <c r="I37" s="36"/>
      <c r="J37" s="38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80</v>
      </c>
      <c r="G38" s="36">
        <v>9001</v>
      </c>
      <c r="H38" s="43" t="s">
        <v>91</v>
      </c>
      <c r="I38" s="36" t="s">
        <v>55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56</v>
      </c>
      <c r="G39" s="36">
        <v>9001</v>
      </c>
      <c r="H39" s="43" t="s">
        <v>92</v>
      </c>
      <c r="I39" s="36" t="s">
        <v>55</v>
      </c>
      <c r="J39" s="38">
        <v>9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56</v>
      </c>
      <c r="G43" s="47">
        <v>9001</v>
      </c>
      <c r="H43" s="48" t="s">
        <v>93</v>
      </c>
      <c r="I43" s="47" t="s">
        <v>55</v>
      </c>
      <c r="J43" s="49">
        <v>9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56</v>
      </c>
      <c r="G48" s="36">
        <v>9001</v>
      </c>
      <c r="H48" s="37" t="s">
        <v>94</v>
      </c>
      <c r="I48" s="36" t="s">
        <v>55</v>
      </c>
      <c r="J48" s="38">
        <v>13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56</v>
      </c>
      <c r="G53" s="47">
        <v>9001</v>
      </c>
      <c r="H53" s="48" t="s">
        <v>95</v>
      </c>
      <c r="I53" s="47" t="s">
        <v>82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56</v>
      </c>
      <c r="G58" s="36">
        <v>9001</v>
      </c>
      <c r="H58" s="170" t="s">
        <v>96</v>
      </c>
      <c r="I58" s="36" t="s">
        <v>55</v>
      </c>
      <c r="J58" s="38">
        <v>6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80</v>
      </c>
      <c r="G59" s="36">
        <v>9001</v>
      </c>
      <c r="H59" s="170" t="s">
        <v>97</v>
      </c>
      <c r="I59" s="36" t="s">
        <v>55</v>
      </c>
      <c r="J59" s="38">
        <v>1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>
        <v>9004</v>
      </c>
      <c r="H60" s="170" t="s">
        <v>98</v>
      </c>
      <c r="I60" s="36" t="s">
        <v>55</v>
      </c>
      <c r="J60" s="38">
        <v>2</v>
      </c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170"/>
      <c r="I61" s="36"/>
      <c r="J61" s="38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170"/>
      <c r="I62" s="36"/>
      <c r="J62" s="38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43"/>
      <c r="I64" s="36"/>
      <c r="J64" s="38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>
        <v>9004</v>
      </c>
      <c r="H65" s="43" t="s">
        <v>99</v>
      </c>
      <c r="I65" s="36" t="s">
        <v>55</v>
      </c>
      <c r="J65" s="38">
        <v>1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56</v>
      </c>
      <c r="G66" s="36">
        <v>9001</v>
      </c>
      <c r="H66" s="43" t="s">
        <v>96</v>
      </c>
      <c r="I66" s="36" t="s">
        <v>55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80</v>
      </c>
      <c r="G67" s="36">
        <v>9001</v>
      </c>
      <c r="H67" s="43" t="s">
        <v>100</v>
      </c>
      <c r="I67" s="36" t="s">
        <v>55</v>
      </c>
      <c r="J67" s="38">
        <v>2</v>
      </c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101</v>
      </c>
      <c r="I70" s="47" t="s">
        <v>82</v>
      </c>
      <c r="J70" s="49">
        <v>6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56</v>
      </c>
      <c r="G71" s="47">
        <v>9001</v>
      </c>
      <c r="H71" s="48" t="s">
        <v>96</v>
      </c>
      <c r="I71" s="47" t="s">
        <v>55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56</v>
      </c>
      <c r="G75" s="36">
        <v>9001</v>
      </c>
      <c r="H75" s="43" t="s">
        <v>102</v>
      </c>
      <c r="I75" s="36" t="s">
        <v>55</v>
      </c>
      <c r="J75" s="38">
        <v>10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103</v>
      </c>
      <c r="I80" s="47" t="s">
        <v>55</v>
      </c>
      <c r="J80" s="49">
        <v>2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80</v>
      </c>
      <c r="G81" s="47">
        <v>9001</v>
      </c>
      <c r="H81" s="48" t="s">
        <v>104</v>
      </c>
      <c r="I81" s="47" t="s">
        <v>55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56</v>
      </c>
      <c r="G82" s="47">
        <v>9001</v>
      </c>
      <c r="H82" s="48" t="s">
        <v>96</v>
      </c>
      <c r="I82" s="47" t="s">
        <v>55</v>
      </c>
      <c r="J82" s="49">
        <v>5</v>
      </c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80</v>
      </c>
      <c r="G85" s="36">
        <v>9001</v>
      </c>
      <c r="H85" s="43" t="s">
        <v>105</v>
      </c>
      <c r="I85" s="36" t="s">
        <v>55</v>
      </c>
      <c r="J85" s="38">
        <v>1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35" t="s">
        <v>53</v>
      </c>
      <c r="G86" s="36">
        <v>9001</v>
      </c>
      <c r="H86" s="43" t="s">
        <v>106</v>
      </c>
      <c r="I86" s="36" t="s">
        <v>55</v>
      </c>
      <c r="J86" s="38">
        <v>2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35" t="s">
        <v>56</v>
      </c>
      <c r="G87" s="36">
        <v>9001</v>
      </c>
      <c r="H87" s="43" t="s">
        <v>96</v>
      </c>
      <c r="I87" s="36" t="s">
        <v>55</v>
      </c>
      <c r="J87" s="38">
        <v>6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43"/>
      <c r="I88" s="36"/>
      <c r="J88" s="38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43"/>
      <c r="I89" s="36"/>
      <c r="J89" s="38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43"/>
      <c r="I91" s="36"/>
      <c r="J91" s="38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56</v>
      </c>
      <c r="G92" s="36">
        <v>9001</v>
      </c>
      <c r="H92" s="43" t="s">
        <v>107</v>
      </c>
      <c r="I92" s="36" t="s">
        <v>55</v>
      </c>
      <c r="J92" s="38">
        <v>5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 t="s">
        <v>53</v>
      </c>
      <c r="G93" s="36">
        <v>9001</v>
      </c>
      <c r="H93" s="43" t="s">
        <v>108</v>
      </c>
      <c r="I93" s="36" t="s">
        <v>55</v>
      </c>
      <c r="J93" s="38">
        <v>4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56</v>
      </c>
      <c r="G98" s="47">
        <v>9001</v>
      </c>
      <c r="H98" s="71" t="s">
        <v>96</v>
      </c>
      <c r="I98" s="47" t="s">
        <v>55</v>
      </c>
      <c r="J98" s="49">
        <v>4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53</v>
      </c>
      <c r="G99" s="47">
        <v>9001</v>
      </c>
      <c r="H99" s="71" t="s">
        <v>109</v>
      </c>
      <c r="I99" s="47" t="s">
        <v>82</v>
      </c>
      <c r="J99" s="49">
        <v>5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 t="s">
        <v>80</v>
      </c>
      <c r="G100" s="47">
        <v>9001</v>
      </c>
      <c r="H100" s="71" t="s">
        <v>110</v>
      </c>
      <c r="I100" s="47" t="s">
        <v>55</v>
      </c>
      <c r="J100" s="49">
        <v>1</v>
      </c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36">
        <v>9001</v>
      </c>
      <c r="H103" s="43" t="s">
        <v>111</v>
      </c>
      <c r="I103" s="36" t="s">
        <v>82</v>
      </c>
      <c r="J103" s="38">
        <v>12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 t="s">
        <v>82</v>
      </c>
      <c r="J107" s="38">
        <v>10</v>
      </c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112</v>
      </c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43"/>
      <c r="I117" s="36"/>
      <c r="J117" s="38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/>
      <c r="G119" s="36"/>
      <c r="H119" s="170"/>
      <c r="I119" s="36"/>
      <c r="J119" s="38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47" priority="60" stopIfTrue="1">
      <formula>IF($A11=1,B11,)</formula>
    </cfRule>
    <cfRule type="expression" dxfId="446" priority="61" stopIfTrue="1">
      <formula>IF($A11="",B11,)</formula>
    </cfRule>
  </conditionalFormatting>
  <conditionalFormatting sqref="E11:E15">
    <cfRule type="expression" dxfId="445" priority="62" stopIfTrue="1">
      <formula>IF($A11="",B11,"")</formula>
    </cfRule>
  </conditionalFormatting>
  <conditionalFormatting sqref="E17:E20 E26:E43 E48 E53:E70 E75 E80:E98 E103 E108:E119">
    <cfRule type="expression" dxfId="444" priority="63" stopIfTrue="1">
      <formula>IF($A17&lt;&gt;1,B17,"")</formula>
    </cfRule>
  </conditionalFormatting>
  <conditionalFormatting sqref="D11:D15 D26:D43 D48 D53:D70 D75 D80:D98 D103 D108:D119 D17:D20">
    <cfRule type="expression" dxfId="443" priority="64" stopIfTrue="1">
      <formula>IF($A11="",B11,)</formula>
    </cfRule>
  </conditionalFormatting>
  <conditionalFormatting sqref="E22:E25">
    <cfRule type="expression" dxfId="424" priority="34" stopIfTrue="1">
      <formula>IF($A22&lt;&gt;1,B22,"")</formula>
    </cfRule>
  </conditionalFormatting>
  <conditionalFormatting sqref="D22:D25">
    <cfRule type="expression" dxfId="423" priority="35" stopIfTrue="1">
      <formula>IF($A22="",B22,)</formula>
    </cfRule>
  </conditionalFormatting>
  <conditionalFormatting sqref="E44:E47">
    <cfRule type="expression" dxfId="422" priority="32" stopIfTrue="1">
      <formula>IF($A44&lt;&gt;1,B44,"")</formula>
    </cfRule>
  </conditionalFormatting>
  <conditionalFormatting sqref="D44:D47">
    <cfRule type="expression" dxfId="421" priority="33" stopIfTrue="1">
      <formula>IF($A44="",B44,)</formula>
    </cfRule>
  </conditionalFormatting>
  <conditionalFormatting sqref="E49:E52">
    <cfRule type="expression" dxfId="420" priority="30" stopIfTrue="1">
      <formula>IF($A49&lt;&gt;1,B49,"")</formula>
    </cfRule>
  </conditionalFormatting>
  <conditionalFormatting sqref="D49:D52">
    <cfRule type="expression" dxfId="419" priority="31" stopIfTrue="1">
      <formula>IF($A49="",B49,)</formula>
    </cfRule>
  </conditionalFormatting>
  <conditionalFormatting sqref="E71:E74">
    <cfRule type="expression" dxfId="418" priority="28" stopIfTrue="1">
      <formula>IF($A71&lt;&gt;1,B71,"")</formula>
    </cfRule>
  </conditionalFormatting>
  <conditionalFormatting sqref="D71:D74">
    <cfRule type="expression" dxfId="417" priority="29" stopIfTrue="1">
      <formula>IF($A71="",B71,)</formula>
    </cfRule>
  </conditionalFormatting>
  <conditionalFormatting sqref="E76:E79">
    <cfRule type="expression" dxfId="416" priority="26" stopIfTrue="1">
      <formula>IF($A76&lt;&gt;1,B76,"")</formula>
    </cfRule>
  </conditionalFormatting>
  <conditionalFormatting sqref="D76:D79">
    <cfRule type="expression" dxfId="415" priority="27" stopIfTrue="1">
      <formula>IF($A76="",B76,)</formula>
    </cfRule>
  </conditionalFormatting>
  <conditionalFormatting sqref="E93">
    <cfRule type="timePeriod" dxfId="414" priority="25" timePeriod="lastWeek">
      <formula>AND(TODAY()-ROUNDDOWN(E93,0)&gt;=(WEEKDAY(TODAY())),TODAY()-ROUNDDOWN(E93,0)&lt;(WEEKDAY(TODAY())+7))</formula>
    </cfRule>
  </conditionalFormatting>
  <conditionalFormatting sqref="E99:E102">
    <cfRule type="expression" dxfId="413" priority="23" stopIfTrue="1">
      <formula>IF($A99&lt;&gt;1,B99,"")</formula>
    </cfRule>
  </conditionalFormatting>
  <conditionalFormatting sqref="D99:D102">
    <cfRule type="expression" dxfId="412" priority="24" stopIfTrue="1">
      <formula>IF($A99="",B99,)</formula>
    </cfRule>
  </conditionalFormatting>
  <conditionalFormatting sqref="E99:E102">
    <cfRule type="timePeriod" dxfId="411" priority="22" timePeriod="lastWeek">
      <formula>AND(TODAY()-ROUNDDOWN(E99,0)&gt;=(WEEKDAY(TODAY())),TODAY()-ROUNDDOWN(E99,0)&lt;(WEEKDAY(TODAY())+7))</formula>
    </cfRule>
  </conditionalFormatting>
  <conditionalFormatting sqref="E104:E107">
    <cfRule type="expression" dxfId="410" priority="20" stopIfTrue="1">
      <formula>IF($A104&lt;&gt;1,B104,"")</formula>
    </cfRule>
  </conditionalFormatting>
  <conditionalFormatting sqref="D104:D107">
    <cfRule type="expression" dxfId="409" priority="21" stopIfTrue="1">
      <formula>IF($A104="",B104,)</formula>
    </cfRule>
  </conditionalFormatting>
  <conditionalFormatting sqref="E104:E107">
    <cfRule type="timePeriod" dxfId="408" priority="19" timePeriod="lastWeek">
      <formula>AND(TODAY()-ROUNDDOWN(E104,0)&gt;=(WEEKDAY(TODAY())),TODAY()-ROUNDDOWN(E104,0)&lt;(WEEKDAY(TODAY())+7))</formula>
    </cfRule>
  </conditionalFormatting>
  <conditionalFormatting sqref="G11:G20 G26:G84 G90:G119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119 G26:G30 G37:G57 G64:G84 G91:G112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G16:G20">
    <cfRule type="expression" dxfId="91" priority="13" stopIfTrue="1">
      <formula>#REF!="Freelancer"</formula>
    </cfRule>
    <cfRule type="expression" dxfId="90" priority="14" stopIfTrue="1">
      <formula>#REF!="DTC Int. Staff"</formula>
    </cfRule>
  </conditionalFormatting>
  <conditionalFormatting sqref="G16:G20">
    <cfRule type="expression" dxfId="89" priority="11" stopIfTrue="1">
      <formula>$F$5="Freelancer"</formula>
    </cfRule>
    <cfRule type="expression" dxfId="88" priority="12" stopIfTrue="1">
      <formula>$F$5="DTC Int. Staff"</formula>
    </cfRule>
  </conditionalFormatting>
  <conditionalFormatting sqref="G21:G25">
    <cfRule type="expression" dxfId="87" priority="9" stopIfTrue="1">
      <formula>#REF!="Freelancer"</formula>
    </cfRule>
    <cfRule type="expression" dxfId="86" priority="10" stopIfTrue="1">
      <formula>#REF!="DTC Int. Staff"</formula>
    </cfRule>
  </conditionalFormatting>
  <conditionalFormatting sqref="G21:G25">
    <cfRule type="expression" dxfId="85" priority="7" stopIfTrue="1">
      <formula>$F$5="Freelancer"</formula>
    </cfRule>
    <cfRule type="expression" dxfId="84" priority="8" stopIfTrue="1">
      <formula>$F$5="DTC Int. Staff"</formula>
    </cfRule>
  </conditionalFormatting>
  <conditionalFormatting sqref="G63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85:G89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85:G89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F11" sqref="F11:J13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192.5</v>
      </c>
      <c r="J8" s="25">
        <f>I8/8</f>
        <v>24.0625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 t="s">
        <v>113</v>
      </c>
      <c r="I11" s="47" t="s">
        <v>55</v>
      </c>
      <c r="J11" s="86">
        <v>3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56</v>
      </c>
      <c r="G12" s="47">
        <v>9001</v>
      </c>
      <c r="H12" s="71" t="s">
        <v>114</v>
      </c>
      <c r="I12" s="47" t="s">
        <v>55</v>
      </c>
      <c r="J12" s="86">
        <v>6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56</v>
      </c>
      <c r="G16" s="36">
        <v>9001</v>
      </c>
      <c r="H16" s="43" t="s">
        <v>114</v>
      </c>
      <c r="I16" s="36" t="s">
        <v>55</v>
      </c>
      <c r="J16" s="85">
        <v>9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80</v>
      </c>
      <c r="G21" s="47">
        <v>9001</v>
      </c>
      <c r="H21" s="48" t="s">
        <v>115</v>
      </c>
      <c r="I21" s="47" t="s">
        <v>82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 t="s">
        <v>56</v>
      </c>
      <c r="G22" s="47">
        <v>9001</v>
      </c>
      <c r="H22" s="48" t="s">
        <v>116</v>
      </c>
      <c r="I22" s="47" t="s">
        <v>55</v>
      </c>
      <c r="J22" s="86">
        <v>3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80</v>
      </c>
      <c r="G26" s="36">
        <v>9001</v>
      </c>
      <c r="H26" s="43" t="s">
        <v>115</v>
      </c>
      <c r="I26" s="36" t="s">
        <v>82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 t="s">
        <v>56</v>
      </c>
      <c r="G27" s="36">
        <v>9001</v>
      </c>
      <c r="H27" s="43" t="s">
        <v>117</v>
      </c>
      <c r="I27" s="36" t="s">
        <v>55</v>
      </c>
      <c r="J27" s="85">
        <v>3</v>
      </c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56</v>
      </c>
      <c r="G31" s="47">
        <v>9001</v>
      </c>
      <c r="H31" s="48" t="s">
        <v>118</v>
      </c>
      <c r="I31" s="47" t="s">
        <v>96</v>
      </c>
      <c r="J31" s="86">
        <v>3.5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56</v>
      </c>
      <c r="G32" s="47">
        <v>9001</v>
      </c>
      <c r="H32" s="48" t="s">
        <v>119</v>
      </c>
      <c r="I32" s="47" t="s">
        <v>55</v>
      </c>
      <c r="J32" s="86">
        <v>6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35"/>
      <c r="G36" s="36"/>
      <c r="H36" s="168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35"/>
      <c r="G37" s="36"/>
      <c r="H37" s="43"/>
      <c r="I37" s="36"/>
      <c r="J37" s="85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80</v>
      </c>
      <c r="G38" s="36">
        <v>9001</v>
      </c>
      <c r="H38" s="43" t="s">
        <v>115</v>
      </c>
      <c r="I38" s="36" t="s">
        <v>82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53</v>
      </c>
      <c r="G39" s="36">
        <v>9001</v>
      </c>
      <c r="H39" s="43" t="s">
        <v>120</v>
      </c>
      <c r="I39" s="36" t="s">
        <v>82</v>
      </c>
      <c r="J39" s="85">
        <v>1</v>
      </c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80</v>
      </c>
      <c r="G43" s="47">
        <v>9001</v>
      </c>
      <c r="H43" s="48" t="s">
        <v>115</v>
      </c>
      <c r="I43" s="47" t="s">
        <v>82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80</v>
      </c>
      <c r="G48" s="36">
        <v>9001</v>
      </c>
      <c r="H48" s="43" t="s">
        <v>115</v>
      </c>
      <c r="I48" s="36" t="s">
        <v>82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48" t="s">
        <v>120</v>
      </c>
      <c r="I53" s="47" t="s">
        <v>55</v>
      </c>
      <c r="J53" s="86">
        <v>1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 t="s">
        <v>56</v>
      </c>
      <c r="G54" s="47">
        <v>9001</v>
      </c>
      <c r="H54" s="48" t="s">
        <v>121</v>
      </c>
      <c r="I54" s="47" t="s">
        <v>55</v>
      </c>
      <c r="J54" s="86">
        <v>4</v>
      </c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>
        <v>9001</v>
      </c>
      <c r="H55" s="48" t="s">
        <v>122</v>
      </c>
      <c r="I55" s="47" t="s">
        <v>55</v>
      </c>
      <c r="J55" s="86">
        <v>3</v>
      </c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80</v>
      </c>
      <c r="G58" s="36">
        <v>9001</v>
      </c>
      <c r="H58" s="170" t="s">
        <v>123</v>
      </c>
      <c r="I58" s="36" t="s">
        <v>55</v>
      </c>
      <c r="J58" s="85">
        <v>3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35" t="s">
        <v>56</v>
      </c>
      <c r="G59" s="36">
        <v>9001</v>
      </c>
      <c r="H59" s="170" t="s">
        <v>96</v>
      </c>
      <c r="I59" s="36" t="s">
        <v>55</v>
      </c>
      <c r="J59" s="85">
        <v>6</v>
      </c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35"/>
      <c r="G60" s="36"/>
      <c r="H60" s="170"/>
      <c r="I60" s="36"/>
      <c r="J60" s="85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35"/>
      <c r="G61" s="36"/>
      <c r="H61" s="170"/>
      <c r="I61" s="36"/>
      <c r="J61" s="85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35"/>
      <c r="G62" s="36"/>
      <c r="H62" s="170"/>
      <c r="I62" s="36"/>
      <c r="J62" s="85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35"/>
      <c r="G64" s="36"/>
      <c r="H64" s="43"/>
      <c r="I64" s="36"/>
      <c r="J64" s="85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43" t="s">
        <v>120</v>
      </c>
      <c r="I65" s="36" t="s">
        <v>124</v>
      </c>
      <c r="J65" s="85">
        <v>1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>
        <v>9010</v>
      </c>
      <c r="H66" s="43" t="s">
        <v>11</v>
      </c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80</v>
      </c>
      <c r="G70" s="47">
        <v>9001</v>
      </c>
      <c r="H70" s="48" t="s">
        <v>125</v>
      </c>
      <c r="I70" s="47" t="s">
        <v>55</v>
      </c>
      <c r="J70" s="86">
        <v>5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 t="s">
        <v>56</v>
      </c>
      <c r="G71" s="47">
        <v>9001</v>
      </c>
      <c r="H71" s="48" t="s">
        <v>96</v>
      </c>
      <c r="I71" s="47"/>
      <c r="J71" s="86">
        <v>4</v>
      </c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43" t="s">
        <v>120</v>
      </c>
      <c r="I75" s="36" t="s">
        <v>55</v>
      </c>
      <c r="J75" s="85">
        <v>1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80</v>
      </c>
      <c r="G76" s="36">
        <v>9001</v>
      </c>
      <c r="H76" s="43" t="s">
        <v>126</v>
      </c>
      <c r="I76" s="36" t="s">
        <v>55</v>
      </c>
      <c r="J76" s="85">
        <v>2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 t="s">
        <v>56</v>
      </c>
      <c r="G77" s="36">
        <v>9001</v>
      </c>
      <c r="H77" s="43" t="s">
        <v>96</v>
      </c>
      <c r="I77" s="36"/>
      <c r="J77" s="85">
        <v>6</v>
      </c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56</v>
      </c>
      <c r="G80" s="47">
        <v>9001</v>
      </c>
      <c r="H80" s="48" t="s">
        <v>127</v>
      </c>
      <c r="I80" s="47" t="s">
        <v>55</v>
      </c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 t="s">
        <v>80</v>
      </c>
      <c r="G81" s="47">
        <v>9001</v>
      </c>
      <c r="H81" s="48" t="s">
        <v>126</v>
      </c>
      <c r="I81" s="47" t="s">
        <v>55</v>
      </c>
      <c r="J81" s="86">
        <v>3</v>
      </c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80</v>
      </c>
      <c r="G85" s="36">
        <v>9001</v>
      </c>
      <c r="H85" s="43" t="s">
        <v>128</v>
      </c>
      <c r="I85" s="36" t="s">
        <v>55</v>
      </c>
      <c r="J85" s="85">
        <v>7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35" t="s">
        <v>56</v>
      </c>
      <c r="G86" s="36">
        <v>9001</v>
      </c>
      <c r="H86" s="43" t="s">
        <v>96</v>
      </c>
      <c r="I86" s="36" t="s">
        <v>55</v>
      </c>
      <c r="J86" s="85">
        <v>2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35"/>
      <c r="G89" s="36"/>
      <c r="H89" s="43"/>
      <c r="I89" s="36"/>
      <c r="J89" s="85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80</v>
      </c>
      <c r="G92" s="36">
        <v>9001</v>
      </c>
      <c r="H92" s="43" t="s">
        <v>129</v>
      </c>
      <c r="I92" s="36" t="s">
        <v>55</v>
      </c>
      <c r="J92" s="85">
        <v>2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 t="s">
        <v>80</v>
      </c>
      <c r="G93" s="36">
        <v>9001</v>
      </c>
      <c r="H93" s="43" t="s">
        <v>130</v>
      </c>
      <c r="I93" s="36" t="s">
        <v>55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80</v>
      </c>
      <c r="G94" s="36">
        <v>9001</v>
      </c>
      <c r="H94" s="43" t="s">
        <v>131</v>
      </c>
      <c r="I94" s="36" t="s">
        <v>55</v>
      </c>
      <c r="J94" s="85">
        <v>1</v>
      </c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 t="s">
        <v>56</v>
      </c>
      <c r="G95" s="36">
        <v>9001</v>
      </c>
      <c r="H95" s="43" t="s">
        <v>96</v>
      </c>
      <c r="I95" s="36" t="s">
        <v>55</v>
      </c>
      <c r="J95" s="85">
        <v>5</v>
      </c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56</v>
      </c>
      <c r="G98" s="47">
        <v>9001</v>
      </c>
      <c r="H98" s="48" t="s">
        <v>132</v>
      </c>
      <c r="I98" s="47" t="s">
        <v>96</v>
      </c>
      <c r="J98" s="86">
        <v>3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 t="s">
        <v>56</v>
      </c>
      <c r="G99" s="47">
        <v>9001</v>
      </c>
      <c r="H99" s="48" t="s">
        <v>133</v>
      </c>
      <c r="I99" s="47" t="s">
        <v>55</v>
      </c>
      <c r="J99" s="86">
        <v>8</v>
      </c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53</v>
      </c>
      <c r="G103" s="36">
        <v>9001</v>
      </c>
      <c r="H103" s="43" t="s">
        <v>134</v>
      </c>
      <c r="I103" s="36" t="s">
        <v>55</v>
      </c>
      <c r="J103" s="85">
        <v>6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>
        <v>9010</v>
      </c>
      <c r="H104" s="43" t="s">
        <v>135</v>
      </c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>
        <v>9010</v>
      </c>
      <c r="H108" s="48" t="s">
        <v>135</v>
      </c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56</v>
      </c>
      <c r="G113" s="36">
        <v>9001</v>
      </c>
      <c r="H113" s="43" t="s">
        <v>96</v>
      </c>
      <c r="I113" s="36" t="s">
        <v>55</v>
      </c>
      <c r="J113" s="85">
        <v>7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35" t="s">
        <v>136</v>
      </c>
      <c r="G114" s="36">
        <v>9001</v>
      </c>
      <c r="H114" s="43" t="s">
        <v>137</v>
      </c>
      <c r="I114" s="36" t="s">
        <v>55</v>
      </c>
      <c r="J114" s="85">
        <v>2</v>
      </c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35"/>
      <c r="G119" s="36"/>
      <c r="H119" s="170"/>
      <c r="I119" s="36"/>
      <c r="J119" s="85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56</v>
      </c>
      <c r="G120" s="36">
        <v>9001</v>
      </c>
      <c r="H120" s="43" t="s">
        <v>138</v>
      </c>
      <c r="I120" s="36" t="s">
        <v>55</v>
      </c>
      <c r="J120" s="85">
        <v>6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 t="s">
        <v>53</v>
      </c>
      <c r="G121" s="36">
        <v>9001</v>
      </c>
      <c r="H121" s="43" t="s">
        <v>139</v>
      </c>
      <c r="I121" s="36" t="s">
        <v>82</v>
      </c>
      <c r="J121" s="85">
        <v>3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 t="s">
        <v>136</v>
      </c>
      <c r="G122" s="36">
        <v>9001</v>
      </c>
      <c r="H122" s="43" t="s">
        <v>140</v>
      </c>
      <c r="I122" s="36" t="s">
        <v>141</v>
      </c>
      <c r="J122" s="85">
        <v>4</v>
      </c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71" t="s">
        <v>111</v>
      </c>
      <c r="I125" s="47" t="s">
        <v>82</v>
      </c>
      <c r="J125" s="86">
        <v>8</v>
      </c>
    </row>
    <row r="126" spans="1:10" ht="22.5" customHeight="1" x14ac:dyDescent="0.2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53</v>
      </c>
      <c r="G130" s="36">
        <v>9001</v>
      </c>
      <c r="H130" s="37" t="s">
        <v>112</v>
      </c>
      <c r="I130" s="36" t="s">
        <v>82</v>
      </c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07" priority="47" stopIfTrue="1">
      <formula>IF($A11=1,B11,)</formula>
    </cfRule>
    <cfRule type="expression" dxfId="406" priority="48" stopIfTrue="1">
      <formula>IF($A11="",B11,)</formula>
    </cfRule>
  </conditionalFormatting>
  <conditionalFormatting sqref="E11:E15">
    <cfRule type="expression" dxfId="405" priority="49" stopIfTrue="1">
      <formula>IF($A11="",B11,"")</formula>
    </cfRule>
  </conditionalFormatting>
  <conditionalFormatting sqref="E130:E134 E26:E124">
    <cfRule type="expression" dxfId="404" priority="50" stopIfTrue="1">
      <formula>IF($A26&lt;&gt;1,B26,"")</formula>
    </cfRule>
  </conditionalFormatting>
  <conditionalFormatting sqref="D130:D134 D11:D15 D26:D124">
    <cfRule type="expression" dxfId="403" priority="51" stopIfTrue="1">
      <formula>IF($A11="",B11,)</formula>
    </cfRule>
  </conditionalFormatting>
  <conditionalFormatting sqref="C125:C129">
    <cfRule type="expression" dxfId="390" priority="31" stopIfTrue="1">
      <formula>IF($A125=1,B125,)</formula>
    </cfRule>
    <cfRule type="expression" dxfId="389" priority="32" stopIfTrue="1">
      <formula>IF($A125="",B125,)</formula>
    </cfRule>
  </conditionalFormatting>
  <conditionalFormatting sqref="D125:D129">
    <cfRule type="expression" dxfId="388" priority="33" stopIfTrue="1">
      <formula>IF($A125="",B125,)</formula>
    </cfRule>
  </conditionalFormatting>
  <conditionalFormatting sqref="E125:E129">
    <cfRule type="expression" dxfId="387" priority="30" stopIfTrue="1">
      <formula>IF($A125&lt;&gt;1,B125,"")</formula>
    </cfRule>
  </conditionalFormatting>
  <conditionalFormatting sqref="E17:E20">
    <cfRule type="expression" dxfId="380" priority="21" stopIfTrue="1">
      <formula>IF($A17="",B17,"")</formula>
    </cfRule>
  </conditionalFormatting>
  <conditionalFormatting sqref="D17:D20">
    <cfRule type="expression" dxfId="379" priority="22" stopIfTrue="1">
      <formula>IF($A17="",B17,)</formula>
    </cfRule>
  </conditionalFormatting>
  <conditionalFormatting sqref="E22:E25">
    <cfRule type="expression" dxfId="378" priority="19" stopIfTrue="1">
      <formula>IF($A22="",B22,"")</formula>
    </cfRule>
  </conditionalFormatting>
  <conditionalFormatting sqref="D22:D25">
    <cfRule type="expression" dxfId="377" priority="20" stopIfTrue="1">
      <formula>IF($A22="",B22,)</formula>
    </cfRule>
  </conditionalFormatting>
  <conditionalFormatting sqref="G11:G20 G26:G84 G90:G119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119 G26:G30 G37:G57 G64:G84 G91:G112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G16:G20">
    <cfRule type="expression" dxfId="73" priority="13" stopIfTrue="1">
      <formula>#REF!="Freelancer"</formula>
    </cfRule>
    <cfRule type="expression" dxfId="72" priority="14" stopIfTrue="1">
      <formula>#REF!="DTC Int. Staff"</formula>
    </cfRule>
  </conditionalFormatting>
  <conditionalFormatting sqref="G16:G20">
    <cfRule type="expression" dxfId="71" priority="11" stopIfTrue="1">
      <formula>$F$5="Freelancer"</formula>
    </cfRule>
    <cfRule type="expression" dxfId="70" priority="12" stopIfTrue="1">
      <formula>$F$5="DTC Int. Staff"</formula>
    </cfRule>
  </conditionalFormatting>
  <conditionalFormatting sqref="G21:G25">
    <cfRule type="expression" dxfId="69" priority="9" stopIfTrue="1">
      <formula>#REF!="Freelancer"</formula>
    </cfRule>
    <cfRule type="expression" dxfId="68" priority="10" stopIfTrue="1">
      <formula>#REF!="DTC Int. Staff"</formula>
    </cfRule>
  </conditionalFormatting>
  <conditionalFormatting sqref="G21:G25">
    <cfRule type="expression" dxfId="67" priority="7" stopIfTrue="1">
      <formula>$F$5="Freelancer"</formula>
    </cfRule>
    <cfRule type="expression" dxfId="66" priority="8" stopIfTrue="1">
      <formula>$F$5="DTC Int. Staff"</formula>
    </cfRule>
  </conditionalFormatting>
  <conditionalFormatting sqref="G63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85:G89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85:G89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F11" sqref="F11:J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159</v>
      </c>
      <c r="J8" s="25">
        <f>I8/8</f>
        <v>19.875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56</v>
      </c>
      <c r="G11" s="36">
        <v>9001</v>
      </c>
      <c r="H11" s="43" t="s">
        <v>138</v>
      </c>
      <c r="I11" s="36" t="s">
        <v>142</v>
      </c>
      <c r="J11" s="38">
        <v>9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53</v>
      </c>
      <c r="G12" s="36">
        <v>9001</v>
      </c>
      <c r="H12" s="43" t="s">
        <v>120</v>
      </c>
      <c r="I12" s="36" t="s">
        <v>55</v>
      </c>
      <c r="J12" s="38">
        <v>3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56</v>
      </c>
      <c r="G16" s="47">
        <v>9001</v>
      </c>
      <c r="H16" s="48" t="s">
        <v>143</v>
      </c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56</v>
      </c>
      <c r="G23" s="47">
        <v>9001</v>
      </c>
      <c r="H23" s="48" t="s">
        <v>144</v>
      </c>
      <c r="I23" s="47" t="s">
        <v>55</v>
      </c>
      <c r="J23" s="49">
        <v>6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 t="s">
        <v>53</v>
      </c>
      <c r="G24" s="47">
        <v>9001</v>
      </c>
      <c r="H24" s="48" t="s">
        <v>145</v>
      </c>
      <c r="I24" s="47" t="s">
        <v>55</v>
      </c>
      <c r="J24" s="49">
        <v>2</v>
      </c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80</v>
      </c>
      <c r="G25" s="47">
        <v>9001</v>
      </c>
      <c r="H25" s="48" t="s">
        <v>146</v>
      </c>
      <c r="I25" s="47" t="s">
        <v>55</v>
      </c>
      <c r="J25" s="49">
        <v>1</v>
      </c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68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68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68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68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68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9001</v>
      </c>
      <c r="H33" s="48" t="s">
        <v>147</v>
      </c>
      <c r="I33" s="47"/>
      <c r="J33" s="49">
        <v>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56</v>
      </c>
      <c r="G34" s="47">
        <v>9001</v>
      </c>
      <c r="H34" s="48" t="s">
        <v>148</v>
      </c>
      <c r="I34" s="47"/>
      <c r="J34" s="49">
        <v>8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9001</v>
      </c>
      <c r="H38" s="43" t="s">
        <v>147</v>
      </c>
      <c r="I38" s="36"/>
      <c r="J38" s="38">
        <v>2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56</v>
      </c>
      <c r="G39" s="36">
        <v>9001</v>
      </c>
      <c r="H39" s="43" t="s">
        <v>148</v>
      </c>
      <c r="I39" s="36"/>
      <c r="J39" s="38">
        <v>10</v>
      </c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56</v>
      </c>
      <c r="G43" s="47">
        <v>9001</v>
      </c>
      <c r="H43" s="48" t="s">
        <v>149</v>
      </c>
      <c r="I43" s="47" t="s">
        <v>55</v>
      </c>
      <c r="J43" s="49">
        <v>13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56</v>
      </c>
      <c r="G70" s="47">
        <v>9001</v>
      </c>
      <c r="H70" s="48" t="s">
        <v>150</v>
      </c>
      <c r="I70" s="47"/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 t="s">
        <v>80</v>
      </c>
      <c r="G71" s="47">
        <v>9001</v>
      </c>
      <c r="H71" s="48" t="s">
        <v>151</v>
      </c>
      <c r="I71" s="47"/>
      <c r="J71" s="49">
        <v>3</v>
      </c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56</v>
      </c>
      <c r="G77" s="47">
        <v>9001</v>
      </c>
      <c r="H77" s="48" t="s">
        <v>152</v>
      </c>
      <c r="I77" s="47"/>
      <c r="J77" s="49">
        <v>4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 t="s">
        <v>53</v>
      </c>
      <c r="G78" s="47">
        <v>9001</v>
      </c>
      <c r="H78" s="48" t="s">
        <v>153</v>
      </c>
      <c r="I78" s="47"/>
      <c r="J78" s="49">
        <v>5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154</v>
      </c>
      <c r="G82" s="36">
        <v>9001</v>
      </c>
      <c r="H82" s="43" t="s">
        <v>155</v>
      </c>
      <c r="I82" s="36"/>
      <c r="J82" s="38">
        <v>4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 t="s">
        <v>53</v>
      </c>
      <c r="G83" s="36">
        <v>9001</v>
      </c>
      <c r="H83" s="43" t="s">
        <v>153</v>
      </c>
      <c r="I83" s="36"/>
      <c r="J83" s="38">
        <v>4</v>
      </c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9001</v>
      </c>
      <c r="H87" s="48" t="s">
        <v>156</v>
      </c>
      <c r="I87" s="47"/>
      <c r="J87" s="49">
        <v>4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 t="s">
        <v>154</v>
      </c>
      <c r="G88" s="47">
        <v>9001</v>
      </c>
      <c r="H88" s="48" t="s">
        <v>155</v>
      </c>
      <c r="I88" s="47"/>
      <c r="J88" s="49">
        <v>4</v>
      </c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9001</v>
      </c>
      <c r="H92" s="43" t="s">
        <v>153</v>
      </c>
      <c r="I92" s="36"/>
      <c r="J92" s="38">
        <v>4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 t="s">
        <v>80</v>
      </c>
      <c r="G93" s="36">
        <v>9001</v>
      </c>
      <c r="H93" s="43" t="s">
        <v>157</v>
      </c>
      <c r="I93" s="36"/>
      <c r="J93" s="38">
        <v>2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154</v>
      </c>
      <c r="G94" s="36">
        <v>9001</v>
      </c>
      <c r="H94" s="43" t="s">
        <v>158</v>
      </c>
      <c r="I94" s="36"/>
      <c r="J94" s="38">
        <v>3</v>
      </c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48" t="s">
        <v>153</v>
      </c>
      <c r="I98" s="47"/>
      <c r="J98" s="49">
        <v>7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 t="s">
        <v>154</v>
      </c>
      <c r="G99" s="47">
        <v>9001</v>
      </c>
      <c r="H99" s="48" t="s">
        <v>155</v>
      </c>
      <c r="I99" s="47"/>
      <c r="J99" s="49">
        <v>2</v>
      </c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46" t="s">
        <v>80</v>
      </c>
      <c r="G105" s="47">
        <v>9001</v>
      </c>
      <c r="H105" s="48" t="s">
        <v>151</v>
      </c>
      <c r="I105" s="47"/>
      <c r="J105" s="49">
        <v>3</v>
      </c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46" t="s">
        <v>56</v>
      </c>
      <c r="G106" s="47">
        <v>9001</v>
      </c>
      <c r="H106" s="48" t="s">
        <v>121</v>
      </c>
      <c r="I106" s="47"/>
      <c r="J106" s="49">
        <v>2</v>
      </c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46" t="s">
        <v>154</v>
      </c>
      <c r="G107" s="47">
        <v>9001</v>
      </c>
      <c r="H107" s="48" t="s">
        <v>159</v>
      </c>
      <c r="I107" s="47"/>
      <c r="J107" s="49">
        <v>4</v>
      </c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46"/>
      <c r="G108" s="47"/>
      <c r="H108" s="48"/>
      <c r="I108" s="47"/>
      <c r="J108" s="49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35" t="s">
        <v>53</v>
      </c>
      <c r="G110" s="36">
        <v>9001</v>
      </c>
      <c r="H110" s="43" t="s">
        <v>160</v>
      </c>
      <c r="I110" s="36"/>
      <c r="J110" s="38">
        <v>6</v>
      </c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35" t="s">
        <v>154</v>
      </c>
      <c r="G111" s="36">
        <v>9001</v>
      </c>
      <c r="H111" s="43" t="s">
        <v>159</v>
      </c>
      <c r="I111" s="36"/>
      <c r="J111" s="38">
        <v>3</v>
      </c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35" t="s">
        <v>56</v>
      </c>
      <c r="G112" s="36">
        <v>9001</v>
      </c>
      <c r="H112" s="43" t="s">
        <v>96</v>
      </c>
      <c r="I112" s="36"/>
      <c r="J112" s="38">
        <v>2</v>
      </c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35"/>
      <c r="G113" s="36"/>
      <c r="H113" s="43"/>
      <c r="I113" s="36"/>
      <c r="J113" s="38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46" t="s">
        <v>53</v>
      </c>
      <c r="G115" s="47">
        <v>9001</v>
      </c>
      <c r="H115" s="169" t="s">
        <v>161</v>
      </c>
      <c r="I115" s="47"/>
      <c r="J115" s="49">
        <v>4</v>
      </c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46" t="s">
        <v>154</v>
      </c>
      <c r="G116" s="47">
        <v>9001</v>
      </c>
      <c r="H116" s="169" t="s">
        <v>159</v>
      </c>
      <c r="I116" s="47"/>
      <c r="J116" s="49">
        <v>5</v>
      </c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46"/>
      <c r="G118" s="47"/>
      <c r="H118" s="51"/>
      <c r="I118" s="47"/>
      <c r="J118" s="49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35" t="s">
        <v>154</v>
      </c>
      <c r="G120" s="36">
        <v>9001</v>
      </c>
      <c r="H120" s="43" t="s">
        <v>159</v>
      </c>
      <c r="I120" s="36"/>
      <c r="J120" s="38">
        <v>3</v>
      </c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35" t="s">
        <v>56</v>
      </c>
      <c r="G121" s="36">
        <v>9001</v>
      </c>
      <c r="H121" s="43" t="s">
        <v>96</v>
      </c>
      <c r="I121" s="36"/>
      <c r="J121" s="38">
        <v>3</v>
      </c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35" t="s">
        <v>80</v>
      </c>
      <c r="G122" s="36">
        <v>9001</v>
      </c>
      <c r="H122" s="43" t="s">
        <v>162</v>
      </c>
      <c r="I122" s="36"/>
      <c r="J122" s="38">
        <v>3</v>
      </c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35"/>
      <c r="G123" s="36"/>
      <c r="H123" s="43"/>
      <c r="I123" s="36"/>
      <c r="J123" s="38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46" t="s">
        <v>154</v>
      </c>
      <c r="G125" s="47">
        <v>9001</v>
      </c>
      <c r="H125" s="48" t="s">
        <v>163</v>
      </c>
      <c r="I125" s="47"/>
      <c r="J125" s="49">
        <v>3</v>
      </c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46" t="s">
        <v>56</v>
      </c>
      <c r="G126" s="47">
        <v>9001</v>
      </c>
      <c r="H126" s="48" t="s">
        <v>127</v>
      </c>
      <c r="I126" s="47"/>
      <c r="J126" s="49">
        <v>6</v>
      </c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46"/>
      <c r="G127" s="47"/>
      <c r="H127" s="71"/>
      <c r="I127" s="47"/>
      <c r="J127" s="49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46"/>
      <c r="G128" s="47"/>
      <c r="H128" s="71"/>
      <c r="I128" s="47"/>
      <c r="J128" s="49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76" priority="43" stopIfTrue="1">
      <formula>IF($A11=1,B11,)</formula>
    </cfRule>
    <cfRule type="expression" dxfId="375" priority="44" stopIfTrue="1">
      <formula>IF($A11="",B11,)</formula>
    </cfRule>
  </conditionalFormatting>
  <conditionalFormatting sqref="E11:E15">
    <cfRule type="expression" dxfId="374" priority="45" stopIfTrue="1">
      <formula>IF($A11="",B11,"")</formula>
    </cfRule>
  </conditionalFormatting>
  <conditionalFormatting sqref="E16:E128">
    <cfRule type="expression" dxfId="373" priority="46" stopIfTrue="1">
      <formula>IF($A16&lt;&gt;1,B16,"")</formula>
    </cfRule>
  </conditionalFormatting>
  <conditionalFormatting sqref="D11:D128">
    <cfRule type="expression" dxfId="372" priority="47" stopIfTrue="1">
      <formula>IF($A11="",B11,)</formula>
    </cfRule>
  </conditionalFormatting>
  <conditionalFormatting sqref="C129:C133">
    <cfRule type="expression" dxfId="359" priority="27" stopIfTrue="1">
      <formula>IF($A129=1,B129,)</formula>
    </cfRule>
    <cfRule type="expression" dxfId="358" priority="28" stopIfTrue="1">
      <formula>IF($A129="",B129,)</formula>
    </cfRule>
  </conditionalFormatting>
  <conditionalFormatting sqref="D129:D133">
    <cfRule type="expression" dxfId="357" priority="29" stopIfTrue="1">
      <formula>IF($A129="",B129,)</formula>
    </cfRule>
  </conditionalFormatting>
  <conditionalFormatting sqref="E129:E133">
    <cfRule type="expression" dxfId="356" priority="26" stopIfTrue="1">
      <formula>IF($A129&lt;&gt;1,B129,"")</formula>
    </cfRule>
  </conditionalFormatting>
  <conditionalFormatting sqref="G11:G20 G22:G76 G82:G119">
    <cfRule type="expression" dxfId="59" priority="17" stopIfTrue="1">
      <formula>#REF!="Freelancer"</formula>
    </cfRule>
    <cfRule type="expression" dxfId="58" priority="18" stopIfTrue="1">
      <formula>#REF!="DTC Int. Staff"</formula>
    </cfRule>
  </conditionalFormatting>
  <conditionalFormatting sqref="G115:G119 G87:G104 G22 G33:G49 G60:G76">
    <cfRule type="expression" dxfId="57" priority="15" stopIfTrue="1">
      <formula>$F$5="Freelancer"</formula>
    </cfRule>
    <cfRule type="expression" dxfId="56" priority="16" stopIfTrue="1">
      <formula>$F$5="DTC Int. Staff"</formula>
    </cfRule>
  </conditionalFormatting>
  <conditionalFormatting sqref="G16:G20">
    <cfRule type="expression" dxfId="55" priority="13" stopIfTrue="1">
      <formula>#REF!="Freelancer"</formula>
    </cfRule>
    <cfRule type="expression" dxfId="54" priority="14" stopIfTrue="1">
      <formula>#REF!="DTC Int. Staff"</formula>
    </cfRule>
  </conditionalFormatting>
  <conditionalFormatting sqref="G16:G20">
    <cfRule type="expression" dxfId="53" priority="11" stopIfTrue="1">
      <formula>$F$5="Freelancer"</formula>
    </cfRule>
    <cfRule type="expression" dxfId="52" priority="12" stopIfTrue="1">
      <formula>$F$5="DTC Int. Staff"</formula>
    </cfRule>
  </conditionalFormatting>
  <conditionalFormatting sqref="G21">
    <cfRule type="expression" dxfId="51" priority="9" stopIfTrue="1">
      <formula>#REF!="Freelancer"</formula>
    </cfRule>
    <cfRule type="expression" dxfId="50" priority="10" stopIfTrue="1">
      <formula>#REF!="DTC Int. Staff"</formula>
    </cfRule>
  </conditionalFormatting>
  <conditionalFormatting sqref="G21">
    <cfRule type="expression" dxfId="49" priority="7" stopIfTrue="1">
      <formula>$F$5="Freelancer"</formula>
    </cfRule>
    <cfRule type="expression" dxfId="48" priority="8" stopIfTrue="1">
      <formula>$F$5="DTC Int. Staff"</formula>
    </cfRule>
  </conditionalFormatting>
  <conditionalFormatting sqref="G55:G59">
    <cfRule type="expression" dxfId="47" priority="5" stopIfTrue="1">
      <formula>$F$5="Freelancer"</formula>
    </cfRule>
    <cfRule type="expression" dxfId="46" priority="6" stopIfTrue="1">
      <formula>$F$5="DTC Int. Staff"</formula>
    </cfRule>
  </conditionalFormatting>
  <conditionalFormatting sqref="G77:G81">
    <cfRule type="expression" dxfId="45" priority="3" stopIfTrue="1">
      <formula>#REF!="Freelancer"</formula>
    </cfRule>
    <cfRule type="expression" dxfId="44" priority="4" stopIfTrue="1">
      <formula>#REF!="DTC Int. Staff"</formula>
    </cfRule>
  </conditionalFormatting>
  <conditionalFormatting sqref="G77:G81">
    <cfRule type="expression" dxfId="43" priority="1" stopIfTrue="1">
      <formula>$F$5="Freelancer"</formula>
    </cfRule>
    <cfRule type="expression" dxfId="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21" zoomScale="90" zoomScaleNormal="90" workbookViewId="0">
      <selection activeCell="F11" sqref="F11:J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165</v>
      </c>
      <c r="J8" s="25">
        <f>I8/8</f>
        <v>20.625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3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3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3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3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80</v>
      </c>
      <c r="G23" s="36">
        <v>9001</v>
      </c>
      <c r="H23" s="43" t="s">
        <v>164</v>
      </c>
      <c r="I23" s="36" t="s">
        <v>124</v>
      </c>
      <c r="J23" s="85">
        <v>7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35" t="s">
        <v>56</v>
      </c>
      <c r="G24" s="36">
        <v>9001</v>
      </c>
      <c r="H24" s="43" t="s">
        <v>96</v>
      </c>
      <c r="I24" s="36" t="s">
        <v>124</v>
      </c>
      <c r="J24" s="85">
        <v>2</v>
      </c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/>
      <c r="G25" s="36"/>
      <c r="H25" s="43"/>
      <c r="I25" s="36"/>
      <c r="J25" s="85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35"/>
      <c r="G26" s="36"/>
      <c r="H26" s="43"/>
      <c r="I26" s="36"/>
      <c r="J26" s="85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35"/>
      <c r="G27" s="36"/>
      <c r="H27" s="43"/>
      <c r="I27" s="36"/>
      <c r="J27" s="85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3" t="str">
        <f t="shared" si="5"/>
        <v>Thu</v>
      </c>
      <c r="E28" s="45">
        <f>+E23+1</f>
        <v>44322</v>
      </c>
      <c r="F28" s="46" t="s">
        <v>56</v>
      </c>
      <c r="G28" s="47">
        <v>9001</v>
      </c>
      <c r="H28" s="169" t="s">
        <v>165</v>
      </c>
      <c r="I28" s="47" t="s">
        <v>166</v>
      </c>
      <c r="J28" s="86">
        <v>10</v>
      </c>
    </row>
    <row r="29" spans="1:10" ht="22.5" customHeight="1" x14ac:dyDescent="0.2">
      <c r="A29" s="31"/>
      <c r="C29" s="79"/>
      <c r="D29" s="93" t="str">
        <f>D28</f>
        <v>Thu</v>
      </c>
      <c r="E29" s="45">
        <f>E28</f>
        <v>44322</v>
      </c>
      <c r="F29" s="46"/>
      <c r="G29" s="47"/>
      <c r="H29" s="169"/>
      <c r="I29" s="47"/>
      <c r="J29" s="86"/>
    </row>
    <row r="30" spans="1:10" ht="22.5" customHeight="1" x14ac:dyDescent="0.2">
      <c r="A30" s="31"/>
      <c r="C30" s="79"/>
      <c r="D30" s="93" t="str">
        <f t="shared" ref="D30:E32" si="8">D29</f>
        <v>Thu</v>
      </c>
      <c r="E30" s="45">
        <f t="shared" si="8"/>
        <v>44322</v>
      </c>
      <c r="F30" s="46"/>
      <c r="G30" s="47"/>
      <c r="H30" s="169"/>
      <c r="I30" s="47"/>
      <c r="J30" s="86"/>
    </row>
    <row r="31" spans="1:10" ht="22.5" customHeight="1" x14ac:dyDescent="0.2">
      <c r="A31" s="31"/>
      <c r="C31" s="79"/>
      <c r="D31" s="93" t="str">
        <f t="shared" si="8"/>
        <v>Thu</v>
      </c>
      <c r="E31" s="45">
        <f t="shared" si="8"/>
        <v>44322</v>
      </c>
      <c r="F31" s="46"/>
      <c r="G31" s="47"/>
      <c r="H31" s="169"/>
      <c r="I31" s="47"/>
      <c r="J31" s="86"/>
    </row>
    <row r="32" spans="1:10" ht="22.5" customHeight="1" x14ac:dyDescent="0.2">
      <c r="A32" s="31"/>
      <c r="C32" s="79"/>
      <c r="D32" s="93" t="str">
        <f t="shared" si="8"/>
        <v>Thu</v>
      </c>
      <c r="E32" s="45">
        <f t="shared" si="8"/>
        <v>44322</v>
      </c>
      <c r="F32" s="46"/>
      <c r="G32" s="47"/>
      <c r="H32" s="169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56</v>
      </c>
      <c r="G33" s="36">
        <v>9001</v>
      </c>
      <c r="H33" s="43" t="s">
        <v>96</v>
      </c>
      <c r="I33" s="36" t="s">
        <v>55</v>
      </c>
      <c r="J33" s="85">
        <v>3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35" t="s">
        <v>80</v>
      </c>
      <c r="G34" s="36">
        <v>9001</v>
      </c>
      <c r="H34" s="43" t="s">
        <v>167</v>
      </c>
      <c r="I34" s="36" t="s">
        <v>55</v>
      </c>
      <c r="J34" s="85">
        <v>5</v>
      </c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 t="s">
        <v>154</v>
      </c>
      <c r="G35" s="36">
        <v>9001</v>
      </c>
      <c r="H35" s="43" t="s">
        <v>168</v>
      </c>
      <c r="I35" s="36" t="s">
        <v>55</v>
      </c>
      <c r="J35" s="85">
        <v>3</v>
      </c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35"/>
      <c r="G36" s="36">
        <v>9009</v>
      </c>
      <c r="H36" s="43" t="s">
        <v>169</v>
      </c>
      <c r="I36" s="36" t="s">
        <v>55</v>
      </c>
      <c r="J36" s="85">
        <v>1</v>
      </c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35"/>
      <c r="G37" s="36"/>
      <c r="H37" s="43"/>
      <c r="I37" s="36"/>
      <c r="J37" s="85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56</v>
      </c>
      <c r="G40" s="47">
        <v>9001</v>
      </c>
      <c r="H40" s="71" t="s">
        <v>96</v>
      </c>
      <c r="I40" s="47" t="s">
        <v>55</v>
      </c>
      <c r="J40" s="86">
        <v>10</v>
      </c>
    </row>
    <row r="41" spans="1:10" ht="22.5" customHeight="1" x14ac:dyDescent="0.2">
      <c r="A41" s="31"/>
      <c r="C41" s="79"/>
      <c r="D41" s="93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3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3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154</v>
      </c>
      <c r="G45" s="36">
        <v>9001</v>
      </c>
      <c r="H45" s="43" t="s">
        <v>155</v>
      </c>
      <c r="I45" s="36" t="s">
        <v>55</v>
      </c>
      <c r="J45" s="85">
        <v>5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 t="s">
        <v>80</v>
      </c>
      <c r="G46" s="36">
        <v>9001</v>
      </c>
      <c r="H46" s="43" t="s">
        <v>170</v>
      </c>
      <c r="I46" s="36" t="s">
        <v>55</v>
      </c>
      <c r="J46" s="85">
        <v>5</v>
      </c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3" t="str">
        <f t="shared" si="5"/>
        <v>Wed</v>
      </c>
      <c r="E50" s="45">
        <f>+E45+1</f>
        <v>44328</v>
      </c>
      <c r="F50" s="46" t="s">
        <v>56</v>
      </c>
      <c r="G50" s="47">
        <v>9001</v>
      </c>
      <c r="H50" s="169" t="s">
        <v>171</v>
      </c>
      <c r="I50" s="47" t="s">
        <v>55</v>
      </c>
      <c r="J50" s="86">
        <v>7</v>
      </c>
    </row>
    <row r="51" spans="1:10" ht="22.5" customHeight="1" x14ac:dyDescent="0.2">
      <c r="A51" s="31"/>
      <c r="C51" s="79"/>
      <c r="D51" s="93" t="str">
        <f t="shared" ref="D51:E54" si="13">D50</f>
        <v>Wed</v>
      </c>
      <c r="E51" s="45">
        <f t="shared" si="13"/>
        <v>44328</v>
      </c>
      <c r="F51" s="46" t="s">
        <v>154</v>
      </c>
      <c r="G51" s="47">
        <v>9001</v>
      </c>
      <c r="H51" s="169" t="s">
        <v>155</v>
      </c>
      <c r="I51" s="47" t="s">
        <v>55</v>
      </c>
      <c r="J51" s="86">
        <v>3</v>
      </c>
    </row>
    <row r="52" spans="1:10" ht="22.5" customHeight="1" x14ac:dyDescent="0.2">
      <c r="A52" s="31"/>
      <c r="C52" s="79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56</v>
      </c>
      <c r="G55" s="36">
        <v>9001</v>
      </c>
      <c r="H55" s="43" t="s">
        <v>96</v>
      </c>
      <c r="I55" s="36" t="s">
        <v>55</v>
      </c>
      <c r="J55" s="85">
        <v>4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 t="s">
        <v>80</v>
      </c>
      <c r="G56" s="36">
        <v>9001</v>
      </c>
      <c r="H56" s="43" t="s">
        <v>172</v>
      </c>
      <c r="I56" s="36" t="s">
        <v>55</v>
      </c>
      <c r="J56" s="85">
        <v>2</v>
      </c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 t="s">
        <v>154</v>
      </c>
      <c r="G57" s="36">
        <v>9001</v>
      </c>
      <c r="H57" s="43" t="s">
        <v>155</v>
      </c>
      <c r="I57" s="36" t="s">
        <v>55</v>
      </c>
      <c r="J57" s="85">
        <v>4</v>
      </c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3" t="str">
        <f t="shared" si="5"/>
        <v>Fri</v>
      </c>
      <c r="E60" s="45">
        <f>+E55+1</f>
        <v>44330</v>
      </c>
      <c r="F60" s="46" t="s">
        <v>56</v>
      </c>
      <c r="G60" s="47">
        <v>9001</v>
      </c>
      <c r="H60" s="48" t="s">
        <v>173</v>
      </c>
      <c r="I60" s="47" t="s">
        <v>55</v>
      </c>
      <c r="J60" s="86">
        <v>9</v>
      </c>
    </row>
    <row r="61" spans="1:10" ht="22.5" customHeight="1" x14ac:dyDescent="0.2">
      <c r="A61" s="31"/>
      <c r="C61" s="79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154</v>
      </c>
      <c r="G67" s="36">
        <v>9001</v>
      </c>
      <c r="H67" s="43" t="s">
        <v>174</v>
      </c>
      <c r="I67" s="36" t="s">
        <v>124</v>
      </c>
      <c r="J67" s="85">
        <v>7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 t="s">
        <v>56</v>
      </c>
      <c r="G68" s="36">
        <v>9001</v>
      </c>
      <c r="H68" s="43" t="s">
        <v>96</v>
      </c>
      <c r="I68" s="36" t="s">
        <v>124</v>
      </c>
      <c r="J68" s="85">
        <v>2</v>
      </c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3" t="str">
        <f t="shared" si="5"/>
        <v>Tue</v>
      </c>
      <c r="E72" s="45">
        <f>+E67+1</f>
        <v>44334</v>
      </c>
      <c r="F72" s="46" t="s">
        <v>56</v>
      </c>
      <c r="G72" s="47">
        <v>9001</v>
      </c>
      <c r="H72" s="48" t="s">
        <v>173</v>
      </c>
      <c r="I72" s="47" t="s">
        <v>55</v>
      </c>
      <c r="J72" s="86">
        <v>7</v>
      </c>
    </row>
    <row r="73" spans="1:10" ht="22.5" customHeight="1" x14ac:dyDescent="0.2">
      <c r="A73" s="31"/>
      <c r="C73" s="79"/>
      <c r="D73" s="93" t="str">
        <f>D72</f>
        <v>Tue</v>
      </c>
      <c r="E73" s="45">
        <f>E72</f>
        <v>44334</v>
      </c>
      <c r="F73" s="46" t="s">
        <v>154</v>
      </c>
      <c r="G73" s="47">
        <v>9001</v>
      </c>
      <c r="H73" s="48" t="s">
        <v>155</v>
      </c>
      <c r="I73" s="47" t="s">
        <v>55</v>
      </c>
      <c r="J73" s="86">
        <v>2</v>
      </c>
    </row>
    <row r="74" spans="1:10" ht="22.5" customHeight="1" x14ac:dyDescent="0.2">
      <c r="A74" s="31"/>
      <c r="C74" s="79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35" t="s">
        <v>56</v>
      </c>
      <c r="G77" s="36">
        <v>9001</v>
      </c>
      <c r="H77" s="43" t="s">
        <v>173</v>
      </c>
      <c r="I77" s="36" t="s">
        <v>55</v>
      </c>
      <c r="J77" s="85">
        <v>8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35"/>
      <c r="G78" s="36"/>
      <c r="H78" s="43"/>
      <c r="I78" s="36" t="s">
        <v>55</v>
      </c>
      <c r="J78" s="85">
        <v>2</v>
      </c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35"/>
      <c r="G79" s="36"/>
      <c r="H79" s="43"/>
      <c r="I79" s="36"/>
      <c r="J79" s="85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35"/>
      <c r="G80" s="36"/>
      <c r="H80" s="43"/>
      <c r="I80" s="36"/>
      <c r="J80" s="85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35"/>
      <c r="G81" s="36"/>
      <c r="H81" s="43"/>
      <c r="I81" s="36"/>
      <c r="J81" s="85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3" t="str">
        <f t="shared" si="5"/>
        <v>Thu</v>
      </c>
      <c r="E82" s="45">
        <f>+E77+1</f>
        <v>44336</v>
      </c>
      <c r="F82" s="46" t="s">
        <v>154</v>
      </c>
      <c r="G82" s="47">
        <v>9001</v>
      </c>
      <c r="H82" s="48" t="s">
        <v>155</v>
      </c>
      <c r="I82" s="47" t="s">
        <v>55</v>
      </c>
      <c r="J82" s="86">
        <v>4</v>
      </c>
    </row>
    <row r="83" spans="1:10" ht="22.5" customHeight="1" x14ac:dyDescent="0.2">
      <c r="A83" s="31"/>
      <c r="C83" s="79"/>
      <c r="D83" s="93" t="str">
        <f>D82</f>
        <v>Thu</v>
      </c>
      <c r="E83" s="45">
        <f>E82</f>
        <v>44336</v>
      </c>
      <c r="F83" s="46" t="s">
        <v>56</v>
      </c>
      <c r="G83" s="47">
        <v>9001</v>
      </c>
      <c r="H83" s="48" t="s">
        <v>127</v>
      </c>
      <c r="I83" s="47" t="s">
        <v>55</v>
      </c>
      <c r="J83" s="86">
        <v>5</v>
      </c>
    </row>
    <row r="84" spans="1:10" ht="22.5" customHeight="1" x14ac:dyDescent="0.2">
      <c r="A84" s="31"/>
      <c r="C84" s="79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35"/>
      <c r="G87" s="36">
        <v>9010</v>
      </c>
      <c r="H87" s="43" t="s">
        <v>175</v>
      </c>
      <c r="I87" s="36"/>
      <c r="J87" s="85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35"/>
      <c r="G90" s="36"/>
      <c r="H90" s="43"/>
      <c r="I90" s="36"/>
      <c r="J90" s="85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35"/>
      <c r="G91" s="36"/>
      <c r="H91" s="43"/>
      <c r="I91" s="36"/>
      <c r="J91" s="85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80</v>
      </c>
      <c r="G94" s="36">
        <v>9001</v>
      </c>
      <c r="H94" s="43" t="s">
        <v>176</v>
      </c>
      <c r="I94" s="36" t="s">
        <v>124</v>
      </c>
      <c r="J94" s="85">
        <v>8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3" t="str">
        <f t="shared" si="5"/>
        <v>Tue</v>
      </c>
      <c r="E99" s="45">
        <f>+E94+1</f>
        <v>44341</v>
      </c>
      <c r="F99" s="46" t="s">
        <v>80</v>
      </c>
      <c r="G99" s="47">
        <v>9001</v>
      </c>
      <c r="H99" s="48" t="s">
        <v>176</v>
      </c>
      <c r="I99" s="47" t="s">
        <v>124</v>
      </c>
      <c r="J99" s="86">
        <v>8</v>
      </c>
    </row>
    <row r="100" spans="1:10" ht="22.5" customHeight="1" x14ac:dyDescent="0.2">
      <c r="A100" s="31"/>
      <c r="C100" s="79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35"/>
      <c r="G107" s="36"/>
      <c r="H107" s="43"/>
      <c r="I107" s="36"/>
      <c r="J107" s="85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35"/>
      <c r="G108" s="36"/>
      <c r="H108" s="43"/>
      <c r="I108" s="36"/>
      <c r="J108" s="85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3" t="str">
        <f t="shared" si="5"/>
        <v>Thu</v>
      </c>
      <c r="E109" s="45">
        <f>+E104+1</f>
        <v>44343</v>
      </c>
      <c r="F109" s="46" t="s">
        <v>80</v>
      </c>
      <c r="G109" s="47">
        <v>9001</v>
      </c>
      <c r="H109" s="48" t="s">
        <v>122</v>
      </c>
      <c r="I109" s="47" t="s">
        <v>55</v>
      </c>
      <c r="J109" s="86">
        <v>6</v>
      </c>
    </row>
    <row r="110" spans="1:10" ht="22.5" customHeight="1" x14ac:dyDescent="0.2">
      <c r="A110" s="31"/>
      <c r="C110" s="79"/>
      <c r="D110" s="93" t="str">
        <f>D109</f>
        <v>Thu</v>
      </c>
      <c r="E110" s="45">
        <f>E109</f>
        <v>44343</v>
      </c>
      <c r="F110" s="46" t="s">
        <v>154</v>
      </c>
      <c r="G110" s="47">
        <v>9001</v>
      </c>
      <c r="H110" s="48" t="s">
        <v>155</v>
      </c>
      <c r="I110" s="47" t="s">
        <v>55</v>
      </c>
      <c r="J110" s="86">
        <v>4</v>
      </c>
    </row>
    <row r="111" spans="1:10" ht="22.5" customHeight="1" x14ac:dyDescent="0.2">
      <c r="A111" s="31"/>
      <c r="C111" s="79"/>
      <c r="D111" s="93" t="str">
        <f t="shared" ref="D111:E113" si="27">D110</f>
        <v>Thu</v>
      </c>
      <c r="E111" s="45">
        <f t="shared" si="27"/>
        <v>44343</v>
      </c>
      <c r="F111" s="46" t="s">
        <v>56</v>
      </c>
      <c r="G111" s="47">
        <v>9001</v>
      </c>
      <c r="H111" s="48" t="s">
        <v>96</v>
      </c>
      <c r="I111" s="47" t="s">
        <v>55</v>
      </c>
      <c r="J111" s="86">
        <v>2</v>
      </c>
    </row>
    <row r="112" spans="1:10" ht="22.5" customHeight="1" x14ac:dyDescent="0.2">
      <c r="A112" s="31"/>
      <c r="C112" s="79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80</v>
      </c>
      <c r="G114" s="36">
        <v>9001</v>
      </c>
      <c r="H114" s="170" t="s">
        <v>134</v>
      </c>
      <c r="I114" s="36" t="s">
        <v>55</v>
      </c>
      <c r="J114" s="85">
        <v>6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35" t="s">
        <v>56</v>
      </c>
      <c r="G115" s="36">
        <v>9001</v>
      </c>
      <c r="H115" s="170" t="s">
        <v>96</v>
      </c>
      <c r="I115" s="36" t="s">
        <v>55</v>
      </c>
      <c r="J115" s="85">
        <v>4</v>
      </c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35"/>
      <c r="G116" s="36"/>
      <c r="H116" s="170"/>
      <c r="I116" s="36"/>
      <c r="J116" s="85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35"/>
      <c r="G117" s="36"/>
      <c r="H117" s="170"/>
      <c r="I117" s="36"/>
      <c r="J117" s="85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35"/>
      <c r="G118" s="36"/>
      <c r="H118" s="170"/>
      <c r="I118" s="36"/>
      <c r="J118" s="85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56</v>
      </c>
      <c r="G121" s="36">
        <v>9001</v>
      </c>
      <c r="H121" s="37" t="s">
        <v>177</v>
      </c>
      <c r="I121" s="36" t="s">
        <v>55</v>
      </c>
      <c r="J121" s="85">
        <v>10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49" priority="43" stopIfTrue="1">
      <formula>IF($A11=1,B11,)</formula>
    </cfRule>
    <cfRule type="expression" dxfId="348" priority="44" stopIfTrue="1">
      <formula>IF($A11="",B11,)</formula>
    </cfRule>
  </conditionalFormatting>
  <conditionalFormatting sqref="E11">
    <cfRule type="expression" dxfId="347" priority="45" stopIfTrue="1">
      <formula>IF($A11="",B11,"")</formula>
    </cfRule>
  </conditionalFormatting>
  <conditionalFormatting sqref="E12:E119">
    <cfRule type="expression" dxfId="346" priority="46" stopIfTrue="1">
      <formula>IF($A12&lt;&gt;1,B12,"")</formula>
    </cfRule>
  </conditionalFormatting>
  <conditionalFormatting sqref="D11:D119">
    <cfRule type="expression" dxfId="345" priority="47" stopIfTrue="1">
      <formula>IF($A11="",B11,)</formula>
    </cfRule>
  </conditionalFormatting>
  <conditionalFormatting sqref="C121:C125">
    <cfRule type="expression" dxfId="332" priority="30" stopIfTrue="1">
      <formula>IF($A121=1,B121,)</formula>
    </cfRule>
    <cfRule type="expression" dxfId="331" priority="31" stopIfTrue="1">
      <formula>IF($A121="",B121,)</formula>
    </cfRule>
  </conditionalFormatting>
  <conditionalFormatting sqref="D121:D125">
    <cfRule type="expression" dxfId="330" priority="32" stopIfTrue="1">
      <formula>IF($A121="",B121,)</formula>
    </cfRule>
  </conditionalFormatting>
  <conditionalFormatting sqref="C120">
    <cfRule type="expression" dxfId="329" priority="27" stopIfTrue="1">
      <formula>IF($A120=1,B120,)</formula>
    </cfRule>
    <cfRule type="expression" dxfId="328" priority="28" stopIfTrue="1">
      <formula>IF($A120="",B120,)</formula>
    </cfRule>
  </conditionalFormatting>
  <conditionalFormatting sqref="D120">
    <cfRule type="expression" dxfId="327" priority="29" stopIfTrue="1">
      <formula>IF($A120="",B120,)</formula>
    </cfRule>
  </conditionalFormatting>
  <conditionalFormatting sqref="E120">
    <cfRule type="expression" dxfId="326" priority="26" stopIfTrue="1">
      <formula>IF($A120&lt;&gt;1,B120,"")</formula>
    </cfRule>
  </conditionalFormatting>
  <conditionalFormatting sqref="E121:E125">
    <cfRule type="expression" dxfId="325" priority="25" stopIfTrue="1">
      <formula>IF($A121&lt;&gt;1,B121,"")</formula>
    </cfRule>
  </conditionalFormatting>
  <conditionalFormatting sqref="G11:G12 G18:G76 G82:G118">
    <cfRule type="expression" dxfId="41" priority="17" stopIfTrue="1">
      <formula>#REF!="Freelancer"</formula>
    </cfRule>
    <cfRule type="expression" dxfId="40" priority="18" stopIfTrue="1">
      <formula>#REF!="DTC Int. Staff"</formula>
    </cfRule>
  </conditionalFormatting>
  <conditionalFormatting sqref="G114:G118 G18:G22 G33:G49 G60:G76 G87:G103">
    <cfRule type="expression" dxfId="39" priority="15" stopIfTrue="1">
      <formula>$F$5="Freelancer"</formula>
    </cfRule>
    <cfRule type="expression" dxfId="38" priority="16" stopIfTrue="1">
      <formula>$F$5="DTC Int. Staff"</formula>
    </cfRule>
  </conditionalFormatting>
  <conditionalFormatting sqref="G12">
    <cfRule type="expression" dxfId="37" priority="13" stopIfTrue="1">
      <formula>#REF!="Freelancer"</formula>
    </cfRule>
    <cfRule type="expression" dxfId="36" priority="14" stopIfTrue="1">
      <formula>#REF!="DTC Int. Staff"</formula>
    </cfRule>
  </conditionalFormatting>
  <conditionalFormatting sqref="G12">
    <cfRule type="expression" dxfId="35" priority="11" stopIfTrue="1">
      <formula>$F$5="Freelancer"</formula>
    </cfRule>
    <cfRule type="expression" dxfId="34" priority="12" stopIfTrue="1">
      <formula>$F$5="DTC Int. Staff"</formula>
    </cfRule>
  </conditionalFormatting>
  <conditionalFormatting sqref="G13:G17">
    <cfRule type="expression" dxfId="33" priority="9" stopIfTrue="1">
      <formula>#REF!="Freelancer"</formula>
    </cfRule>
    <cfRule type="expression" dxfId="32" priority="10" stopIfTrue="1">
      <formula>#REF!="DTC Int. Staff"</formula>
    </cfRule>
  </conditionalFormatting>
  <conditionalFormatting sqref="G13:G17">
    <cfRule type="expression" dxfId="31" priority="7" stopIfTrue="1">
      <formula>$F$5="Freelancer"</formula>
    </cfRule>
    <cfRule type="expression" dxfId="30" priority="8" stopIfTrue="1">
      <formula>$F$5="DTC Int. Staff"</formula>
    </cfRule>
  </conditionalFormatting>
  <conditionalFormatting sqref="G55:G59">
    <cfRule type="expression" dxfId="29" priority="5" stopIfTrue="1">
      <formula>$F$5="Freelancer"</formula>
    </cfRule>
    <cfRule type="expression" dxfId="28" priority="6" stopIfTrue="1">
      <formula>$F$5="DTC Int. Staff"</formula>
    </cfRule>
  </conditionalFormatting>
  <conditionalFormatting sqref="G77:G81">
    <cfRule type="expression" dxfId="27" priority="3" stopIfTrue="1">
      <formula>#REF!="Freelancer"</formula>
    </cfRule>
    <cfRule type="expression" dxfId="26" priority="4" stopIfTrue="1">
      <formula>#REF!="DTC Int. Staff"</formula>
    </cfRule>
  </conditionalFormatting>
  <conditionalFormatting sqref="G77:G81">
    <cfRule type="expression" dxfId="25" priority="1" stopIfTrue="1">
      <formula>$F$5="Freelancer"</formula>
    </cfRule>
    <cfRule type="expression" dxfId="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F28" sqref="F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250</v>
      </c>
      <c r="J8" s="25">
        <f>I8/8</f>
        <v>31.25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56</v>
      </c>
      <c r="G11" s="36">
        <v>9001</v>
      </c>
      <c r="H11" s="37" t="s">
        <v>96</v>
      </c>
      <c r="I11" s="36" t="s">
        <v>55</v>
      </c>
      <c r="J11" s="85">
        <v>10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 t="s">
        <v>80</v>
      </c>
      <c r="G12" s="36">
        <v>9001</v>
      </c>
      <c r="H12" s="37" t="s">
        <v>172</v>
      </c>
      <c r="I12" s="36" t="s">
        <v>55</v>
      </c>
      <c r="J12" s="85">
        <v>1</v>
      </c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56</v>
      </c>
      <c r="G16" s="47">
        <v>9001</v>
      </c>
      <c r="H16" s="48" t="s">
        <v>96</v>
      </c>
      <c r="I16" s="47" t="s">
        <v>55</v>
      </c>
      <c r="J16" s="86">
        <v>8</v>
      </c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 t="s">
        <v>154</v>
      </c>
      <c r="G17" s="47">
        <v>9001</v>
      </c>
      <c r="H17" s="48" t="s">
        <v>155</v>
      </c>
      <c r="I17" s="47" t="s">
        <v>55</v>
      </c>
      <c r="J17" s="86">
        <v>4</v>
      </c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>
        <v>9009</v>
      </c>
      <c r="H18" s="48" t="s">
        <v>169</v>
      </c>
      <c r="I18" s="47" t="s">
        <v>55</v>
      </c>
      <c r="J18" s="86">
        <v>1</v>
      </c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56</v>
      </c>
      <c r="G26" s="47">
        <v>9001</v>
      </c>
      <c r="H26" s="71" t="s">
        <v>96</v>
      </c>
      <c r="I26" s="47" t="s">
        <v>55</v>
      </c>
      <c r="J26" s="86">
        <v>12</v>
      </c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 t="s">
        <v>154</v>
      </c>
      <c r="G27" s="47">
        <v>9001</v>
      </c>
      <c r="H27" s="71" t="s">
        <v>155</v>
      </c>
      <c r="I27" s="47" t="s">
        <v>55</v>
      </c>
      <c r="J27" s="86">
        <v>1</v>
      </c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 t="s">
        <v>80</v>
      </c>
      <c r="G28" s="47">
        <v>9001</v>
      </c>
      <c r="H28" s="71" t="s">
        <v>172</v>
      </c>
      <c r="I28" s="47" t="s">
        <v>55</v>
      </c>
      <c r="J28" s="86">
        <v>1</v>
      </c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68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56</v>
      </c>
      <c r="G33" s="47">
        <v>9001</v>
      </c>
      <c r="H33" s="48" t="s">
        <v>96</v>
      </c>
      <c r="I33" s="47" t="s">
        <v>55</v>
      </c>
      <c r="J33" s="86">
        <v>12</v>
      </c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56</v>
      </c>
      <c r="G38" s="36">
        <v>9001</v>
      </c>
      <c r="H38" s="43" t="s">
        <v>96</v>
      </c>
      <c r="I38" s="36" t="s">
        <v>55</v>
      </c>
      <c r="J38" s="85">
        <v>12</v>
      </c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56</v>
      </c>
      <c r="G43" s="47">
        <v>9001</v>
      </c>
      <c r="H43" s="48" t="s">
        <v>96</v>
      </c>
      <c r="I43" s="47" t="s">
        <v>55</v>
      </c>
      <c r="J43" s="86">
        <v>10</v>
      </c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 t="s">
        <v>154</v>
      </c>
      <c r="G44" s="47">
        <v>9001</v>
      </c>
      <c r="H44" s="48" t="s">
        <v>155</v>
      </c>
      <c r="I44" s="47" t="s">
        <v>55</v>
      </c>
      <c r="J44" s="86">
        <v>2</v>
      </c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 t="s">
        <v>80</v>
      </c>
      <c r="G45" s="47">
        <v>9001</v>
      </c>
      <c r="H45" s="48" t="s">
        <v>172</v>
      </c>
      <c r="I45" s="47" t="s">
        <v>55</v>
      </c>
      <c r="J45" s="86">
        <v>1</v>
      </c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56</v>
      </c>
      <c r="G48" s="36">
        <v>9001</v>
      </c>
      <c r="H48" s="37" t="s">
        <v>96</v>
      </c>
      <c r="I48" s="36" t="s">
        <v>55</v>
      </c>
      <c r="J48" s="85">
        <v>12</v>
      </c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56</v>
      </c>
      <c r="G53" s="47">
        <v>9001</v>
      </c>
      <c r="H53" s="48" t="s">
        <v>96</v>
      </c>
      <c r="I53" s="47" t="s">
        <v>55</v>
      </c>
      <c r="J53" s="86">
        <v>12</v>
      </c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35"/>
      <c r="G58" s="36"/>
      <c r="H58" s="170"/>
      <c r="I58" s="36"/>
      <c r="J58" s="85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56</v>
      </c>
      <c r="G60" s="47">
        <v>9001</v>
      </c>
      <c r="H60" s="48" t="s">
        <v>96</v>
      </c>
      <c r="I60" s="47" t="s">
        <v>55</v>
      </c>
      <c r="J60" s="86">
        <v>12</v>
      </c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 t="s">
        <v>154</v>
      </c>
      <c r="G61" s="47">
        <v>9001</v>
      </c>
      <c r="H61" s="48" t="s">
        <v>155</v>
      </c>
      <c r="I61" s="47" t="s">
        <v>55</v>
      </c>
      <c r="J61" s="86">
        <v>1</v>
      </c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56</v>
      </c>
      <c r="G65" s="36">
        <v>9001</v>
      </c>
      <c r="H65" s="43" t="s">
        <v>96</v>
      </c>
      <c r="I65" s="36" t="s">
        <v>55</v>
      </c>
      <c r="J65" s="85">
        <v>12</v>
      </c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56</v>
      </c>
      <c r="G70" s="47">
        <v>9001</v>
      </c>
      <c r="H70" s="48" t="s">
        <v>96</v>
      </c>
      <c r="I70" s="47" t="s">
        <v>55</v>
      </c>
      <c r="J70" s="86">
        <v>14</v>
      </c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56</v>
      </c>
      <c r="G75" s="36">
        <v>9001</v>
      </c>
      <c r="H75" s="43" t="s">
        <v>96</v>
      </c>
      <c r="I75" s="36" t="s">
        <v>55</v>
      </c>
      <c r="J75" s="85">
        <v>9</v>
      </c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 t="s">
        <v>154</v>
      </c>
      <c r="G76" s="36">
        <v>9001</v>
      </c>
      <c r="H76" s="43" t="s">
        <v>155</v>
      </c>
      <c r="I76" s="36" t="s">
        <v>55</v>
      </c>
      <c r="J76" s="85">
        <v>2</v>
      </c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56</v>
      </c>
      <c r="G80" s="47">
        <v>9001</v>
      </c>
      <c r="H80" s="48" t="s">
        <v>96</v>
      </c>
      <c r="I80" s="47" t="s">
        <v>55</v>
      </c>
      <c r="J80" s="86">
        <v>8</v>
      </c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/>
      <c r="G85" s="36"/>
      <c r="H85" s="43"/>
      <c r="I85" s="36"/>
      <c r="J85" s="85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>
        <v>9001</v>
      </c>
      <c r="H87" s="48" t="s">
        <v>178</v>
      </c>
      <c r="I87" s="47" t="s">
        <v>55</v>
      </c>
      <c r="J87" s="86">
        <v>1</v>
      </c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 t="s">
        <v>56</v>
      </c>
      <c r="G88" s="47">
        <v>9001</v>
      </c>
      <c r="H88" s="48" t="s">
        <v>96</v>
      </c>
      <c r="I88" s="47" t="s">
        <v>55</v>
      </c>
      <c r="J88" s="86">
        <v>8</v>
      </c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 t="s">
        <v>154</v>
      </c>
      <c r="G89" s="47">
        <v>9001</v>
      </c>
      <c r="H89" s="48" t="s">
        <v>155</v>
      </c>
      <c r="I89" s="47" t="s">
        <v>55</v>
      </c>
      <c r="J89" s="86">
        <v>1</v>
      </c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 t="s">
        <v>80</v>
      </c>
      <c r="G90" s="47">
        <v>9001</v>
      </c>
      <c r="H90" s="48" t="s">
        <v>172</v>
      </c>
      <c r="I90" s="47" t="s">
        <v>55</v>
      </c>
      <c r="J90" s="86">
        <v>1</v>
      </c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56</v>
      </c>
      <c r="G92" s="36">
        <v>9001</v>
      </c>
      <c r="H92" s="43" t="s">
        <v>96</v>
      </c>
      <c r="I92" s="36" t="s">
        <v>55</v>
      </c>
      <c r="J92" s="85">
        <v>7</v>
      </c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 t="s">
        <v>154</v>
      </c>
      <c r="G93" s="36">
        <v>9001</v>
      </c>
      <c r="H93" s="43" t="s">
        <v>155</v>
      </c>
      <c r="I93" s="36" t="s">
        <v>55</v>
      </c>
      <c r="J93" s="85">
        <v>4</v>
      </c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154</v>
      </c>
      <c r="G98" s="47">
        <v>9001</v>
      </c>
      <c r="H98" s="71" t="s">
        <v>155</v>
      </c>
      <c r="I98" s="47" t="s">
        <v>55</v>
      </c>
      <c r="J98" s="86">
        <v>1</v>
      </c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 t="s">
        <v>56</v>
      </c>
      <c r="G99" s="47">
        <v>9001</v>
      </c>
      <c r="H99" s="71" t="s">
        <v>96</v>
      </c>
      <c r="I99" s="47" t="s">
        <v>55</v>
      </c>
      <c r="J99" s="86">
        <v>5</v>
      </c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56</v>
      </c>
      <c r="G103" s="36">
        <v>9001</v>
      </c>
      <c r="H103" s="43" t="s">
        <v>96</v>
      </c>
      <c r="I103" s="36" t="s">
        <v>55</v>
      </c>
      <c r="J103" s="85">
        <v>4</v>
      </c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>
        <v>9001</v>
      </c>
      <c r="H104" s="43" t="s">
        <v>179</v>
      </c>
      <c r="I104" s="36" t="s">
        <v>55</v>
      </c>
      <c r="J104" s="85">
        <v>5</v>
      </c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 t="s">
        <v>180</v>
      </c>
      <c r="G105" s="36">
        <v>9001</v>
      </c>
      <c r="H105" s="43" t="s">
        <v>181</v>
      </c>
      <c r="I105" s="36" t="s">
        <v>55</v>
      </c>
      <c r="J105" s="85">
        <v>4</v>
      </c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56</v>
      </c>
      <c r="G108" s="47">
        <v>9001</v>
      </c>
      <c r="H108" s="48" t="s">
        <v>96</v>
      </c>
      <c r="I108" s="47" t="s">
        <v>55</v>
      </c>
      <c r="J108" s="86">
        <v>10</v>
      </c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 t="s">
        <v>154</v>
      </c>
      <c r="G109" s="47">
        <v>9001</v>
      </c>
      <c r="H109" s="48" t="s">
        <v>155</v>
      </c>
      <c r="I109" s="47" t="s">
        <v>55</v>
      </c>
      <c r="J109" s="86">
        <v>2</v>
      </c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/>
      <c r="G113" s="36"/>
      <c r="H113" s="43"/>
      <c r="I113" s="36"/>
      <c r="J113" s="85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56</v>
      </c>
      <c r="G115" s="47">
        <v>9001</v>
      </c>
      <c r="H115" s="51" t="s">
        <v>96</v>
      </c>
      <c r="I115" s="47" t="s">
        <v>55</v>
      </c>
      <c r="J115" s="86">
        <v>12</v>
      </c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>
        <v>9009</v>
      </c>
      <c r="H116" s="48" t="s">
        <v>169</v>
      </c>
      <c r="I116" s="47" t="s">
        <v>55</v>
      </c>
      <c r="J116" s="86">
        <v>1</v>
      </c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56</v>
      </c>
      <c r="G120" s="36">
        <v>9001</v>
      </c>
      <c r="H120" s="43" t="s">
        <v>96</v>
      </c>
      <c r="I120" s="36" t="s">
        <v>55</v>
      </c>
      <c r="J120" s="85">
        <v>9</v>
      </c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56</v>
      </c>
      <c r="G125" s="47">
        <v>9001</v>
      </c>
      <c r="H125" s="71" t="s">
        <v>96</v>
      </c>
      <c r="I125" s="47" t="s">
        <v>55</v>
      </c>
      <c r="J125" s="86">
        <v>17</v>
      </c>
    </row>
    <row r="126" spans="1:10" ht="22.5" customHeight="1" x14ac:dyDescent="0.2">
      <c r="A126" s="31"/>
      <c r="C126" s="76"/>
      <c r="D126" s="94" t="str">
        <f>D125</f>
        <v>Wed</v>
      </c>
      <c r="E126" s="95">
        <f>E125</f>
        <v>44377</v>
      </c>
      <c r="F126" s="96"/>
      <c r="G126" s="97">
        <v>9009</v>
      </c>
      <c r="H126" s="98" t="s">
        <v>169</v>
      </c>
      <c r="I126" s="97" t="s">
        <v>55</v>
      </c>
      <c r="J126" s="99">
        <v>1</v>
      </c>
    </row>
    <row r="127" spans="1:10" ht="22.5" customHeight="1" x14ac:dyDescent="0.2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25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18" priority="49" stopIfTrue="1">
      <formula>IF($A11=1,B11,)</formula>
    </cfRule>
    <cfRule type="expression" dxfId="317" priority="50" stopIfTrue="1">
      <formula>IF($A11="",B11,)</formula>
    </cfRule>
  </conditionalFormatting>
  <conditionalFormatting sqref="E11:E15">
    <cfRule type="expression" dxfId="316" priority="51" stopIfTrue="1">
      <formula>IF($A11="",B11,"")</formula>
    </cfRule>
  </conditionalFormatting>
  <conditionalFormatting sqref="E16:E124">
    <cfRule type="expression" dxfId="315" priority="52" stopIfTrue="1">
      <formula>IF($A16&lt;&gt;1,B16,"")</formula>
    </cfRule>
  </conditionalFormatting>
  <conditionalFormatting sqref="D11:D124">
    <cfRule type="expression" dxfId="314" priority="53" stopIfTrue="1">
      <formula>IF($A11="",B11,)</formula>
    </cfRule>
  </conditionalFormatting>
  <conditionalFormatting sqref="C125:C129">
    <cfRule type="expression" dxfId="301" priority="33" stopIfTrue="1">
      <formula>IF($A125=1,B125,)</formula>
    </cfRule>
    <cfRule type="expression" dxfId="300" priority="34" stopIfTrue="1">
      <formula>IF($A125="",B125,)</formula>
    </cfRule>
  </conditionalFormatting>
  <conditionalFormatting sqref="D125:D129">
    <cfRule type="expression" dxfId="299" priority="35" stopIfTrue="1">
      <formula>IF($A125="",B125,)</formula>
    </cfRule>
  </conditionalFormatting>
  <conditionalFormatting sqref="E125:E129">
    <cfRule type="expression" dxfId="298" priority="32" stopIfTrue="1">
      <formula>IF($A125&lt;&gt;1,B125,"")</formula>
    </cfRule>
  </conditionalFormatting>
  <conditionalFormatting sqref="G11:G20 G26:G84 G86:G115 G117:G11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5 G87:G112 G26:G30 G33:G57 G60:G84 G117:G11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6:G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6:G2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1:G2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1:G2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5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8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8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1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27" zoomScale="90" zoomScaleNormal="90" workbookViewId="0">
      <selection activeCell="G139" sqref="G13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224.5</v>
      </c>
      <c r="J8" s="25">
        <f>I8/8</f>
        <v>28.0625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37" t="s">
        <v>96</v>
      </c>
      <c r="I11" s="36" t="s">
        <v>96</v>
      </c>
      <c r="J11" s="38">
        <v>10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9001</v>
      </c>
      <c r="H16" s="48" t="s">
        <v>96</v>
      </c>
      <c r="I16" s="47" t="s">
        <v>55</v>
      </c>
      <c r="J16" s="49">
        <v>10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9001</v>
      </c>
      <c r="H23" s="48" t="s">
        <v>143</v>
      </c>
      <c r="I23" s="47" t="s">
        <v>55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68" t="s">
        <v>143</v>
      </c>
      <c r="I28" s="36" t="s">
        <v>55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8" t="s">
        <v>143</v>
      </c>
      <c r="I33" s="47" t="s">
        <v>55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143</v>
      </c>
      <c r="I38" s="36" t="s">
        <v>55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143</v>
      </c>
      <c r="I43" s="47" t="s">
        <v>55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80</v>
      </c>
      <c r="G50" s="47">
        <v>9001</v>
      </c>
      <c r="H50" s="51" t="s">
        <v>182</v>
      </c>
      <c r="I50" s="47" t="s">
        <v>124</v>
      </c>
      <c r="J50" s="49">
        <v>2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56</v>
      </c>
      <c r="G51" s="47">
        <v>9001</v>
      </c>
      <c r="H51" s="51" t="s">
        <v>96</v>
      </c>
      <c r="I51" s="47" t="s">
        <v>124</v>
      </c>
      <c r="J51" s="49">
        <v>9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154</v>
      </c>
      <c r="G55" s="36">
        <v>9001</v>
      </c>
      <c r="H55" s="43" t="s">
        <v>183</v>
      </c>
      <c r="I55" s="36" t="s">
        <v>124</v>
      </c>
      <c r="J55" s="38">
        <v>3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56</v>
      </c>
      <c r="G56" s="36">
        <v>9001</v>
      </c>
      <c r="H56" s="43" t="s">
        <v>96</v>
      </c>
      <c r="I56" s="36" t="s">
        <v>124</v>
      </c>
      <c r="J56" s="38">
        <v>7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9009</v>
      </c>
      <c r="H57" s="43" t="s">
        <v>169</v>
      </c>
      <c r="I57" s="36" t="s">
        <v>124</v>
      </c>
      <c r="J57" s="38">
        <v>1.5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149</v>
      </c>
      <c r="I60" s="47" t="s">
        <v>124</v>
      </c>
      <c r="J60" s="49">
        <v>10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149</v>
      </c>
      <c r="I65" s="36" t="s">
        <v>124</v>
      </c>
      <c r="J65" s="38">
        <v>12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80</v>
      </c>
      <c r="G70" s="47">
        <v>9001</v>
      </c>
      <c r="H70" s="48" t="s">
        <v>172</v>
      </c>
      <c r="I70" s="47" t="s">
        <v>124</v>
      </c>
      <c r="J70" s="49">
        <v>1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154</v>
      </c>
      <c r="G71" s="47">
        <v>9001</v>
      </c>
      <c r="H71" s="48" t="s">
        <v>155</v>
      </c>
      <c r="I71" s="47" t="s">
        <v>124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56</v>
      </c>
      <c r="G72" s="47">
        <v>9001</v>
      </c>
      <c r="H72" s="48" t="s">
        <v>96</v>
      </c>
      <c r="I72" s="47" t="s">
        <v>124</v>
      </c>
      <c r="J72" s="49">
        <v>12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184</v>
      </c>
      <c r="I77" s="47" t="s">
        <v>55</v>
      </c>
      <c r="J77" s="49">
        <v>4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 t="s">
        <v>80</v>
      </c>
      <c r="G78" s="47">
        <v>9001</v>
      </c>
      <c r="H78" s="48" t="s">
        <v>172</v>
      </c>
      <c r="I78" s="47" t="s">
        <v>55</v>
      </c>
      <c r="J78" s="49">
        <v>6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80</v>
      </c>
      <c r="G82" s="36">
        <v>9001</v>
      </c>
      <c r="H82" s="43" t="s">
        <v>185</v>
      </c>
      <c r="I82" s="36" t="s">
        <v>124</v>
      </c>
      <c r="J82" s="38">
        <v>14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80</v>
      </c>
      <c r="G87" s="47">
        <v>9001</v>
      </c>
      <c r="H87" s="48" t="s">
        <v>185</v>
      </c>
      <c r="I87" s="47" t="s">
        <v>124</v>
      </c>
      <c r="J87" s="49">
        <v>16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80</v>
      </c>
      <c r="G92" s="36">
        <v>9001</v>
      </c>
      <c r="H92" s="43" t="s">
        <v>186</v>
      </c>
      <c r="I92" s="36" t="s">
        <v>124</v>
      </c>
      <c r="J92" s="38">
        <v>12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80</v>
      </c>
      <c r="G98" s="47">
        <v>9001</v>
      </c>
      <c r="H98" s="71" t="s">
        <v>187</v>
      </c>
      <c r="I98" s="47" t="s">
        <v>55</v>
      </c>
      <c r="J98" s="49">
        <v>3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154</v>
      </c>
      <c r="G99" s="47">
        <v>9001</v>
      </c>
      <c r="H99" s="71" t="s">
        <v>188</v>
      </c>
      <c r="I99" s="47" t="s">
        <v>55</v>
      </c>
      <c r="J99" s="49">
        <v>6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 t="s">
        <v>154</v>
      </c>
      <c r="G103" s="36">
        <v>9001</v>
      </c>
      <c r="H103" s="43" t="s">
        <v>188</v>
      </c>
      <c r="I103" s="36" t="s">
        <v>124</v>
      </c>
      <c r="J103" s="38">
        <v>6</v>
      </c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 t="s">
        <v>124</v>
      </c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 t="s">
        <v>154</v>
      </c>
      <c r="G105" s="36">
        <v>9001</v>
      </c>
      <c r="H105" s="43" t="s">
        <v>188</v>
      </c>
      <c r="I105" s="36"/>
      <c r="J105" s="38">
        <v>6</v>
      </c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154</v>
      </c>
      <c r="G109" s="47">
        <v>9001</v>
      </c>
      <c r="H109" s="48" t="s">
        <v>188</v>
      </c>
      <c r="I109" s="47" t="s">
        <v>124</v>
      </c>
      <c r="J109" s="49">
        <v>5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154</v>
      </c>
      <c r="G114" s="36">
        <v>9001</v>
      </c>
      <c r="H114" s="43" t="s">
        <v>189</v>
      </c>
      <c r="I114" s="36" t="s">
        <v>55</v>
      </c>
      <c r="J114" s="38">
        <v>5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 t="s">
        <v>80</v>
      </c>
      <c r="G115" s="36">
        <v>9001</v>
      </c>
      <c r="H115" s="43" t="s">
        <v>151</v>
      </c>
      <c r="I115" s="36" t="s">
        <v>55</v>
      </c>
      <c r="J115" s="38">
        <v>3</v>
      </c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80</v>
      </c>
      <c r="G124" s="36">
        <v>9001</v>
      </c>
      <c r="H124" s="43" t="s">
        <v>162</v>
      </c>
      <c r="I124" s="36" t="s">
        <v>124</v>
      </c>
      <c r="J124" s="38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80</v>
      </c>
      <c r="G129" s="47">
        <v>9001</v>
      </c>
      <c r="H129" s="71" t="s">
        <v>162</v>
      </c>
      <c r="I129" s="47" t="s">
        <v>124</v>
      </c>
      <c r="J129" s="49">
        <v>8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91" priority="29" stopIfTrue="1">
      <formula>IF($A11=1,B11,)</formula>
    </cfRule>
    <cfRule type="expression" dxfId="290" priority="30" stopIfTrue="1">
      <formula>IF($A11="",B11,)</formula>
    </cfRule>
  </conditionalFormatting>
  <conditionalFormatting sqref="E11:E15">
    <cfRule type="expression" dxfId="289" priority="31" stopIfTrue="1">
      <formula>IF($A11="",B11,"")</formula>
    </cfRule>
  </conditionalFormatting>
  <conditionalFormatting sqref="E16:E128">
    <cfRule type="expression" dxfId="288" priority="32" stopIfTrue="1">
      <formula>IF($A16&lt;&gt;1,B16,"")</formula>
    </cfRule>
  </conditionalFormatting>
  <conditionalFormatting sqref="D11:D128">
    <cfRule type="expression" dxfId="287" priority="33" stopIfTrue="1">
      <formula>IF($A11="",B11,)</formula>
    </cfRule>
  </conditionalFormatting>
  <conditionalFormatting sqref="G11:G20 G82:G123 G22:G76">
    <cfRule type="expression" dxfId="286" priority="34" stopIfTrue="1">
      <formula>#REF!="Freelancer"</formula>
    </cfRule>
    <cfRule type="expression" dxfId="285" priority="35" stopIfTrue="1">
      <formula>#REF!="DTC Int. Staff"</formula>
    </cfRule>
  </conditionalFormatting>
  <conditionalFormatting sqref="G119:G123 G87:G108 G22 G33:G49 G60:G76">
    <cfRule type="expression" dxfId="284" priority="27" stopIfTrue="1">
      <formula>$F$5="Freelancer"</formula>
    </cfRule>
    <cfRule type="expression" dxfId="283" priority="28" stopIfTrue="1">
      <formula>$F$5="DTC Int. Staff"</formula>
    </cfRule>
  </conditionalFormatting>
  <conditionalFormatting sqref="G16:G20">
    <cfRule type="expression" dxfId="282" priority="25" stopIfTrue="1">
      <formula>#REF!="Freelancer"</formula>
    </cfRule>
    <cfRule type="expression" dxfId="281" priority="26" stopIfTrue="1">
      <formula>#REF!="DTC Int. Staff"</formula>
    </cfRule>
  </conditionalFormatting>
  <conditionalFormatting sqref="G16:G20">
    <cfRule type="expression" dxfId="280" priority="23" stopIfTrue="1">
      <formula>$F$5="Freelancer"</formula>
    </cfRule>
    <cfRule type="expression" dxfId="279" priority="24" stopIfTrue="1">
      <formula>$F$5="DTC Int. Staff"</formula>
    </cfRule>
  </conditionalFormatting>
  <conditionalFormatting sqref="G21">
    <cfRule type="expression" dxfId="278" priority="21" stopIfTrue="1">
      <formula>#REF!="Freelancer"</formula>
    </cfRule>
    <cfRule type="expression" dxfId="277" priority="22" stopIfTrue="1">
      <formula>#REF!="DTC Int. Staff"</formula>
    </cfRule>
  </conditionalFormatting>
  <conditionalFormatting sqref="G21">
    <cfRule type="expression" dxfId="276" priority="19" stopIfTrue="1">
      <formula>$F$5="Freelancer"</formula>
    </cfRule>
    <cfRule type="expression" dxfId="275" priority="20" stopIfTrue="1">
      <formula>$F$5="DTC Int. Staff"</formula>
    </cfRule>
  </conditionalFormatting>
  <conditionalFormatting sqref="C129:C133">
    <cfRule type="expression" dxfId="274" priority="16" stopIfTrue="1">
      <formula>IF($A129=1,B129,)</formula>
    </cfRule>
    <cfRule type="expression" dxfId="273" priority="17" stopIfTrue="1">
      <formula>IF($A129="",B129,)</formula>
    </cfRule>
  </conditionalFormatting>
  <conditionalFormatting sqref="D129:D133">
    <cfRule type="expression" dxfId="272" priority="18" stopIfTrue="1">
      <formula>IF($A129="",B129,)</formula>
    </cfRule>
  </conditionalFormatting>
  <conditionalFormatting sqref="E129:E133">
    <cfRule type="expression" dxfId="271" priority="15" stopIfTrue="1">
      <formula>IF($A129&lt;&gt;1,B129,"")</formula>
    </cfRule>
  </conditionalFormatting>
  <conditionalFormatting sqref="G55:G59">
    <cfRule type="expression" dxfId="270" priority="13" stopIfTrue="1">
      <formula>$F$5="Freelancer"</formula>
    </cfRule>
    <cfRule type="expression" dxfId="269" priority="14" stopIfTrue="1">
      <formula>$F$5="DTC Int. Staff"</formula>
    </cfRule>
  </conditionalFormatting>
  <conditionalFormatting sqref="G77:G81">
    <cfRule type="expression" dxfId="268" priority="11" stopIfTrue="1">
      <formula>#REF!="Freelancer"</formula>
    </cfRule>
    <cfRule type="expression" dxfId="267" priority="12" stopIfTrue="1">
      <formula>#REF!="DTC Int. Staff"</formula>
    </cfRule>
  </conditionalFormatting>
  <conditionalFormatting sqref="G77:G81">
    <cfRule type="expression" dxfId="266" priority="9" stopIfTrue="1">
      <formula>$F$5="Freelancer"</formula>
    </cfRule>
    <cfRule type="expression" dxfId="265" priority="10" stopIfTrue="1">
      <formula>$F$5="DTC Int. Staff"</formula>
    </cfRule>
  </conditionalFormatting>
  <conditionalFormatting sqref="G134">
    <cfRule type="expression" dxfId="264" priority="1" stopIfTrue="1">
      <formula>$F$5="Freelancer"</formula>
    </cfRule>
    <cfRule type="expression" dxfId="263" priority="2" stopIfTrue="1">
      <formula>$F$5="DTC Int. Staff"</formula>
    </cfRule>
  </conditionalFormatting>
  <conditionalFormatting sqref="C134">
    <cfRule type="expression" dxfId="262" priority="3" stopIfTrue="1">
      <formula>IF($A134=1,B134,)</formula>
    </cfRule>
    <cfRule type="expression" dxfId="261" priority="4" stopIfTrue="1">
      <formula>IF($A134="",B134,)</formula>
    </cfRule>
  </conditionalFormatting>
  <conditionalFormatting sqref="E134">
    <cfRule type="expression" dxfId="260" priority="5" stopIfTrue="1">
      <formula>IF($A134&lt;&gt;1,B134,"")</formula>
    </cfRule>
  </conditionalFormatting>
  <conditionalFormatting sqref="D134">
    <cfRule type="expression" dxfId="259" priority="6" stopIfTrue="1">
      <formula>IF($A134="",B134,)</formula>
    </cfRule>
  </conditionalFormatting>
  <conditionalFormatting sqref="G134">
    <cfRule type="expression" dxfId="258" priority="7" stopIfTrue="1">
      <formula>#REF!="Freelancer"</formula>
    </cfRule>
    <cfRule type="expression" dxfId="25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4" zoomScale="90" zoomScaleNormal="90" workbookViewId="0">
      <selection activeCell="H14" sqref="H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57</v>
      </c>
      <c r="J8" s="25">
        <f>I8/8</f>
        <v>7.125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80</v>
      </c>
      <c r="G12" s="66">
        <v>9001</v>
      </c>
      <c r="H12" s="67" t="s">
        <v>162</v>
      </c>
      <c r="I12" s="66" t="s">
        <v>124</v>
      </c>
      <c r="J12" s="87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80</v>
      </c>
      <c r="G17" s="47">
        <v>9001</v>
      </c>
      <c r="H17" s="48" t="s">
        <v>162</v>
      </c>
      <c r="I17" s="47" t="s">
        <v>124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80</v>
      </c>
      <c r="G22" s="66">
        <v>9001</v>
      </c>
      <c r="H22" s="67" t="s">
        <v>162</v>
      </c>
      <c r="I22" s="66" t="s">
        <v>124</v>
      </c>
      <c r="J22" s="87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6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6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6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6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80</v>
      </c>
      <c r="G27" s="47">
        <v>9001</v>
      </c>
      <c r="H27" s="48" t="s">
        <v>162</v>
      </c>
      <c r="I27" s="47" t="s">
        <v>124</v>
      </c>
      <c r="J27" s="86">
        <v>5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56</v>
      </c>
      <c r="G28" s="47">
        <v>9001</v>
      </c>
      <c r="H28" s="48" t="s">
        <v>96</v>
      </c>
      <c r="I28" s="47" t="s">
        <v>124</v>
      </c>
      <c r="J28" s="86">
        <v>3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36">
        <v>9001</v>
      </c>
      <c r="H32" s="168" t="s">
        <v>190</v>
      </c>
      <c r="I32" s="36" t="s">
        <v>55</v>
      </c>
      <c r="J32" s="85">
        <v>9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8" customFormat="1" ht="22.5" customHeight="1" x14ac:dyDescent="0.2">
      <c r="A38" s="107" t="str">
        <f t="shared" si="0"/>
        <v/>
      </c>
      <c r="B38" s="108">
        <f t="shared" si="1"/>
        <v>7</v>
      </c>
      <c r="C38" s="109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80</v>
      </c>
      <c r="G39" s="66">
        <v>9001</v>
      </c>
      <c r="H39" s="67" t="s">
        <v>191</v>
      </c>
      <c r="I39" s="66" t="s">
        <v>124</v>
      </c>
      <c r="J39" s="87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80</v>
      </c>
      <c r="G44" s="47">
        <v>9001</v>
      </c>
      <c r="H44" s="48" t="s">
        <v>192</v>
      </c>
      <c r="I44" s="47" t="s">
        <v>124</v>
      </c>
      <c r="J44" s="86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8" customFormat="1" ht="22.5" customHeight="1" x14ac:dyDescent="0.2">
      <c r="A92" s="107" t="str">
        <f t="shared" si="0"/>
        <v/>
      </c>
      <c r="B92" s="108">
        <f t="shared" si="1"/>
        <v>7</v>
      </c>
      <c r="C92" s="109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6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6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6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6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6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6"/>
      <c r="I120" s="66"/>
      <c r="J120" s="87"/>
    </row>
    <row r="121" spans="1:10" ht="22.5" customHeight="1" x14ac:dyDescent="0.2">
      <c r="A121" s="31"/>
      <c r="C121" s="76"/>
      <c r="D121" s="110" t="str">
        <f>D120</f>
        <v>Mo</v>
      </c>
      <c r="E121" s="111">
        <f>E120</f>
        <v>44438</v>
      </c>
      <c r="F121" s="112"/>
      <c r="G121" s="113"/>
      <c r="H121" s="114"/>
      <c r="I121" s="113"/>
      <c r="J121" s="115"/>
    </row>
    <row r="122" spans="1:10" ht="22.5" customHeight="1" x14ac:dyDescent="0.2">
      <c r="A122" s="31"/>
      <c r="C122" s="76"/>
      <c r="D122" s="110" t="str">
        <f t="shared" ref="D122:E124" si="33">D121</f>
        <v>Mo</v>
      </c>
      <c r="E122" s="111">
        <f t="shared" si="33"/>
        <v>44438</v>
      </c>
      <c r="F122" s="112"/>
      <c r="G122" s="113"/>
      <c r="H122" s="114"/>
      <c r="I122" s="113"/>
      <c r="J122" s="115"/>
    </row>
    <row r="123" spans="1:10" ht="21.75" customHeight="1" x14ac:dyDescent="0.2">
      <c r="A123" s="31"/>
      <c r="C123" s="76"/>
      <c r="D123" s="110" t="str">
        <f t="shared" si="33"/>
        <v>Mo</v>
      </c>
      <c r="E123" s="111">
        <f t="shared" si="33"/>
        <v>44438</v>
      </c>
      <c r="F123" s="112"/>
      <c r="G123" s="113"/>
      <c r="H123" s="114"/>
      <c r="I123" s="113"/>
      <c r="J123" s="115"/>
    </row>
    <row r="124" spans="1:10" ht="21.75" customHeight="1" x14ac:dyDescent="0.2">
      <c r="A124" s="31"/>
      <c r="C124" s="116"/>
      <c r="D124" s="110" t="str">
        <f t="shared" si="33"/>
        <v>Mo</v>
      </c>
      <c r="E124" s="111">
        <f t="shared" si="33"/>
        <v>44438</v>
      </c>
      <c r="F124" s="112"/>
      <c r="G124" s="113"/>
      <c r="H124" s="114"/>
      <c r="I124" s="113"/>
      <c r="J124" s="115"/>
    </row>
    <row r="125" spans="1:10" ht="21.75" customHeight="1" x14ac:dyDescent="0.2">
      <c r="A125" s="31"/>
      <c r="C125" s="116"/>
      <c r="D125" s="94" t="str">
        <f>IF(B98=1,"Mo",IF(B98=2,"Tue",IF(B98=3,"Wed",IF(B98=4,"Thu",IF(B98=5,"Fri",IF(B98=6,"Sat",IF(B98=7,"Sun","")))))))</f>
        <v>Tue</v>
      </c>
      <c r="E125" s="95">
        <f>E124+1</f>
        <v>44439</v>
      </c>
      <c r="F125" s="96"/>
      <c r="G125" s="97"/>
      <c r="H125" s="98"/>
      <c r="I125" s="97"/>
      <c r="J125" s="99"/>
    </row>
    <row r="126" spans="1:10" ht="21.75" customHeight="1" x14ac:dyDescent="0.2">
      <c r="A126" s="31"/>
      <c r="C126" s="116"/>
      <c r="D126" s="117" t="str">
        <f>D125</f>
        <v>Tue</v>
      </c>
      <c r="E126" s="95">
        <f>E125</f>
        <v>44439</v>
      </c>
      <c r="F126" s="96"/>
      <c r="G126" s="97"/>
      <c r="H126" s="98"/>
      <c r="I126" s="97"/>
      <c r="J126" s="99"/>
    </row>
    <row r="127" spans="1:10" ht="21.75" customHeight="1" x14ac:dyDescent="0.2">
      <c r="A127" s="31"/>
      <c r="C127" s="116"/>
      <c r="D127" s="117" t="str">
        <f t="shared" ref="D127:D128" si="34">D126</f>
        <v>Tue</v>
      </c>
      <c r="E127" s="95">
        <f t="shared" ref="E127:E128" si="35">E126</f>
        <v>44439</v>
      </c>
      <c r="F127" s="96"/>
      <c r="G127" s="97"/>
      <c r="H127" s="98"/>
      <c r="I127" s="97"/>
      <c r="J127" s="99"/>
    </row>
    <row r="128" spans="1:10" ht="21.75" customHeight="1" x14ac:dyDescent="0.2">
      <c r="A128" s="31"/>
      <c r="C128" s="116"/>
      <c r="D128" s="117" t="str">
        <f t="shared" si="34"/>
        <v>Tue</v>
      </c>
      <c r="E128" s="95">
        <f t="shared" si="35"/>
        <v>44439</v>
      </c>
      <c r="F128" s="96"/>
      <c r="G128" s="97"/>
      <c r="H128" s="98"/>
      <c r="I128" s="97"/>
      <c r="J128" s="99"/>
    </row>
    <row r="129" spans="1:10" ht="21.75" customHeight="1" thickBot="1" x14ac:dyDescent="0.25">
      <c r="A129" s="31"/>
      <c r="C129" s="81"/>
      <c r="D129" s="100" t="str">
        <f>D125</f>
        <v>Tue</v>
      </c>
      <c r="E129" s="101">
        <f>E125</f>
        <v>44439</v>
      </c>
      <c r="F129" s="102"/>
      <c r="G129" s="103"/>
      <c r="H129" s="104"/>
      <c r="I129" s="103"/>
      <c r="J129" s="105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56" priority="21" stopIfTrue="1">
      <formula>IF($A11=1,B11,)</formula>
    </cfRule>
    <cfRule type="expression" dxfId="255" priority="22" stopIfTrue="1">
      <formula>IF($A11="",B11,)</formula>
    </cfRule>
  </conditionalFormatting>
  <conditionalFormatting sqref="E11">
    <cfRule type="expression" dxfId="254" priority="23" stopIfTrue="1">
      <formula>IF($A11="",B11,"")</formula>
    </cfRule>
  </conditionalFormatting>
  <conditionalFormatting sqref="E12:E119">
    <cfRule type="expression" dxfId="253" priority="24" stopIfTrue="1">
      <formula>IF($A12&lt;&gt;1,B12,"")</formula>
    </cfRule>
  </conditionalFormatting>
  <conditionalFormatting sqref="D11:D119">
    <cfRule type="expression" dxfId="252" priority="25" stopIfTrue="1">
      <formula>IF($A11="",B11,)</formula>
    </cfRule>
  </conditionalFormatting>
  <conditionalFormatting sqref="G11:G16 G22:G80 G86:G118">
    <cfRule type="expression" dxfId="251" priority="26" stopIfTrue="1">
      <formula>#REF!="Freelancer"</formula>
    </cfRule>
    <cfRule type="expression" dxfId="250" priority="27" stopIfTrue="1">
      <formula>#REF!="DTC Int. Staff"</formula>
    </cfRule>
  </conditionalFormatting>
  <conditionalFormatting sqref="G118 G22:G26 G37:G53 G64:G80 G91:G107">
    <cfRule type="expression" dxfId="249" priority="19" stopIfTrue="1">
      <formula>$F$5="Freelancer"</formula>
    </cfRule>
    <cfRule type="expression" dxfId="248" priority="20" stopIfTrue="1">
      <formula>$F$5="DTC Int. Staff"</formula>
    </cfRule>
  </conditionalFormatting>
  <conditionalFormatting sqref="G12:G16">
    <cfRule type="expression" dxfId="247" priority="17" stopIfTrue="1">
      <formula>#REF!="Freelancer"</formula>
    </cfRule>
    <cfRule type="expression" dxfId="246" priority="18" stopIfTrue="1">
      <formula>#REF!="DTC Int. Staff"</formula>
    </cfRule>
  </conditionalFormatting>
  <conditionalFormatting sqref="G12:G16">
    <cfRule type="expression" dxfId="245" priority="15" stopIfTrue="1">
      <formula>$F$5="Freelancer"</formula>
    </cfRule>
    <cfRule type="expression" dxfId="244" priority="16" stopIfTrue="1">
      <formula>$F$5="DTC Int. Staff"</formula>
    </cfRule>
  </conditionalFormatting>
  <conditionalFormatting sqref="G17:G21">
    <cfRule type="expression" dxfId="243" priority="13" stopIfTrue="1">
      <formula>#REF!="Freelancer"</formula>
    </cfRule>
    <cfRule type="expression" dxfId="242" priority="14" stopIfTrue="1">
      <formula>#REF!="DTC Int. Staff"</formula>
    </cfRule>
  </conditionalFormatting>
  <conditionalFormatting sqref="G17:G21">
    <cfRule type="expression" dxfId="241" priority="11" stopIfTrue="1">
      <formula>$F$5="Freelancer"</formula>
    </cfRule>
    <cfRule type="expression" dxfId="240" priority="12" stopIfTrue="1">
      <formula>$F$5="DTC Int. Staff"</formula>
    </cfRule>
  </conditionalFormatting>
  <conditionalFormatting sqref="C120:C129">
    <cfRule type="expression" dxfId="239" priority="8" stopIfTrue="1">
      <formula>IF($A120=1,B120,)</formula>
    </cfRule>
    <cfRule type="expression" dxfId="238" priority="9" stopIfTrue="1">
      <formula>IF($A120="",B120,)</formula>
    </cfRule>
  </conditionalFormatting>
  <conditionalFormatting sqref="D120:D129">
    <cfRule type="expression" dxfId="237" priority="10" stopIfTrue="1">
      <formula>IF($A120="",B120,)</formula>
    </cfRule>
  </conditionalFormatting>
  <conditionalFormatting sqref="E120:E129">
    <cfRule type="expression" dxfId="236" priority="7" stopIfTrue="1">
      <formula>IF($A120&lt;&gt;1,B120,"")</formula>
    </cfRule>
  </conditionalFormatting>
  <conditionalFormatting sqref="G59:G63">
    <cfRule type="expression" dxfId="235" priority="5" stopIfTrue="1">
      <formula>$F$5="Freelancer"</formula>
    </cfRule>
    <cfRule type="expression" dxfId="234" priority="6" stopIfTrue="1">
      <formula>$F$5="DTC Int. Staff"</formula>
    </cfRule>
  </conditionalFormatting>
  <conditionalFormatting sqref="G81:G85">
    <cfRule type="expression" dxfId="233" priority="3" stopIfTrue="1">
      <formula>#REF!="Freelancer"</formula>
    </cfRule>
    <cfRule type="expression" dxfId="232" priority="4" stopIfTrue="1">
      <formula>#REF!="DTC Int. Staff"</formula>
    </cfRule>
  </conditionalFormatting>
  <conditionalFormatting sqref="G81:G85">
    <cfRule type="expression" dxfId="231" priority="1" stopIfTrue="1">
      <formula>$F$5="Freelancer"</formula>
    </cfRule>
    <cfRule type="expression" dxfId="2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Panisa</cp:lastModifiedBy>
  <dcterms:created xsi:type="dcterms:W3CDTF">2006-02-12T14:53:28Z</dcterms:created>
  <dcterms:modified xsi:type="dcterms:W3CDTF">2021-08-10T12:53:03Z</dcterms:modified>
</cp:coreProperties>
</file>