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e8a15877b6091f/เดสก์ท็อป/Eyeye/Timesheet/"/>
    </mc:Choice>
  </mc:AlternateContent>
  <xr:revisionPtr revIDLastSave="1475" documentId="13_ncr:1_{C2754087-65FB-460E-92D2-F14E8322072C}" xr6:coauthVersionLast="47" xr6:coauthVersionMax="47" xr10:uidLastSave="{B1A7A5AA-A9AC-4684-816C-F43BC4AAE713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F5" i="43"/>
  <c r="F4" i="43"/>
  <c r="F3" i="43"/>
  <c r="A125" i="48"/>
  <c r="E11" i="48"/>
  <c r="J8" i="48"/>
  <c r="I8" i="48"/>
  <c r="A130" i="47"/>
  <c r="D125" i="47"/>
  <c r="D126" i="47" s="1"/>
  <c r="D127" i="47" s="1"/>
  <c r="D128" i="47" s="1"/>
  <c r="D129" i="47" s="1"/>
  <c r="A125" i="47"/>
  <c r="E16" i="47"/>
  <c r="E12" i="47"/>
  <c r="E13" i="47" s="1"/>
  <c r="E14" i="47" s="1"/>
  <c r="E15" i="47" s="1"/>
  <c r="E11" i="47"/>
  <c r="B11" i="47" s="1"/>
  <c r="A11" i="47" s="1"/>
  <c r="B10" i="47"/>
  <c r="J8" i="47"/>
  <c r="I8" i="47"/>
  <c r="D126" i="46"/>
  <c r="A126" i="46"/>
  <c r="D125" i="46"/>
  <c r="A125" i="46"/>
  <c r="E11" i="46"/>
  <c r="E16" i="46" s="1"/>
  <c r="B11" i="46"/>
  <c r="A11" i="46" s="1"/>
  <c r="I8" i="46"/>
  <c r="J8" i="46" s="1"/>
  <c r="A125" i="45"/>
  <c r="E13" i="45"/>
  <c r="E14" i="45" s="1"/>
  <c r="E15" i="45" s="1"/>
  <c r="E12" i="45"/>
  <c r="D12" i="45"/>
  <c r="D13" i="45" s="1"/>
  <c r="D14" i="45" s="1"/>
  <c r="D15" i="45" s="1"/>
  <c r="E11" i="45"/>
  <c r="E16" i="45" s="1"/>
  <c r="D11" i="45"/>
  <c r="B11" i="45"/>
  <c r="A11" i="45"/>
  <c r="B10" i="45"/>
  <c r="I8" i="45"/>
  <c r="J8" i="45" s="1"/>
  <c r="A120" i="44"/>
  <c r="E11" i="44"/>
  <c r="B11" i="44"/>
  <c r="J8" i="44"/>
  <c r="I8" i="44"/>
  <c r="D127" i="43"/>
  <c r="D128" i="43" s="1"/>
  <c r="D129" i="43" s="1"/>
  <c r="D126" i="43"/>
  <c r="D125" i="43"/>
  <c r="A125" i="43"/>
  <c r="E12" i="43"/>
  <c r="E13" i="43" s="1"/>
  <c r="E14" i="43" s="1"/>
  <c r="E15" i="43" s="1"/>
  <c r="E11" i="43"/>
  <c r="E16" i="43" s="1"/>
  <c r="B11" i="43"/>
  <c r="D11" i="43" s="1"/>
  <c r="D12" i="43" s="1"/>
  <c r="D13" i="43" s="1"/>
  <c r="D14" i="43" s="1"/>
  <c r="D15" i="43" s="1"/>
  <c r="A11" i="43"/>
  <c r="I8" i="43"/>
  <c r="J8" i="43" s="1"/>
  <c r="D11" i="44" l="1"/>
  <c r="A11" i="44"/>
  <c r="B16" i="43"/>
  <c r="E21" i="43"/>
  <c r="E17" i="43"/>
  <c r="E18" i="43" s="1"/>
  <c r="E19" i="43" s="1"/>
  <c r="E20" i="43" s="1"/>
  <c r="B10" i="43"/>
  <c r="E12" i="44"/>
  <c r="B10" i="44"/>
  <c r="E21" i="45"/>
  <c r="E17" i="45"/>
  <c r="E18" i="45" s="1"/>
  <c r="E19" i="45" s="1"/>
  <c r="E20" i="45" s="1"/>
  <c r="B16" i="45"/>
  <c r="D11" i="46"/>
  <c r="D12" i="46" s="1"/>
  <c r="D13" i="46" s="1"/>
  <c r="D14" i="46" s="1"/>
  <c r="D15" i="46" s="1"/>
  <c r="B16" i="46"/>
  <c r="E17" i="46"/>
  <c r="D11" i="47"/>
  <c r="D12" i="47" s="1"/>
  <c r="D13" i="47" s="1"/>
  <c r="D14" i="47" s="1"/>
  <c r="D15" i="47" s="1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1" i="48"/>
  <c r="E16" i="48"/>
  <c r="B10" i="48"/>
  <c r="E12" i="48"/>
  <c r="E13" i="48" s="1"/>
  <c r="E14" i="48" s="1"/>
  <c r="E15" i="48" s="1"/>
  <c r="E12" i="46"/>
  <c r="E13" i="46" s="1"/>
  <c r="E14" i="46" s="1"/>
  <c r="E15" i="46" s="1"/>
  <c r="B10" i="46"/>
  <c r="D16" i="46" l="1"/>
  <c r="A16" i="46"/>
  <c r="B21" i="43"/>
  <c r="E22" i="43"/>
  <c r="E18" i="46"/>
  <c r="B17" i="46"/>
  <c r="E17" i="48"/>
  <c r="E18" i="48" s="1"/>
  <c r="E19" i="48" s="1"/>
  <c r="E20" i="48" s="1"/>
  <c r="B16" i="48"/>
  <c r="E21" i="48"/>
  <c r="D11" i="48"/>
  <c r="D12" i="48" s="1"/>
  <c r="D13" i="48" s="1"/>
  <c r="D14" i="48" s="1"/>
  <c r="D15" i="48" s="1"/>
  <c r="A11" i="48"/>
  <c r="A16" i="45"/>
  <c r="D16" i="45"/>
  <c r="D17" i="45" s="1"/>
  <c r="D18" i="45" s="1"/>
  <c r="D19" i="45" s="1"/>
  <c r="D20" i="45" s="1"/>
  <c r="A16" i="43"/>
  <c r="D16" i="43"/>
  <c r="D17" i="43" s="1"/>
  <c r="D18" i="43" s="1"/>
  <c r="D19" i="43" s="1"/>
  <c r="D20" i="43" s="1"/>
  <c r="E13" i="44"/>
  <c r="E14" i="44" s="1"/>
  <c r="E15" i="44" s="1"/>
  <c r="E16" i="44" s="1"/>
  <c r="E17" i="44"/>
  <c r="B12" i="44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E26" i="47"/>
  <c r="B21" i="45"/>
  <c r="E22" i="45"/>
  <c r="E23" i="45" s="1"/>
  <c r="E24" i="45" s="1"/>
  <c r="E25" i="45" s="1"/>
  <c r="E26" i="45"/>
  <c r="D16" i="48" l="1"/>
  <c r="D17" i="48" s="1"/>
  <c r="D18" i="48" s="1"/>
  <c r="D19" i="48" s="1"/>
  <c r="D20" i="48" s="1"/>
  <c r="A16" i="48"/>
  <c r="B18" i="46"/>
  <c r="E23" i="46"/>
  <c r="E19" i="46"/>
  <c r="E20" i="46" s="1"/>
  <c r="E21" i="46" s="1"/>
  <c r="E22" i="46" s="1"/>
  <c r="E27" i="45"/>
  <c r="B26" i="45"/>
  <c r="B22" i="43"/>
  <c r="E23" i="43"/>
  <c r="D21" i="45"/>
  <c r="D22" i="45" s="1"/>
  <c r="D23" i="45" s="1"/>
  <c r="D24" i="45" s="1"/>
  <c r="D25" i="45" s="1"/>
  <c r="A21" i="45"/>
  <c r="D21" i="43"/>
  <c r="A21" i="43"/>
  <c r="D12" i="44"/>
  <c r="D13" i="44" s="1"/>
  <c r="D14" i="44" s="1"/>
  <c r="D15" i="44" s="1"/>
  <c r="D16" i="44" s="1"/>
  <c r="A12" i="44"/>
  <c r="A17" i="46"/>
  <c r="D17" i="46"/>
  <c r="B26" i="47"/>
  <c r="E31" i="47"/>
  <c r="E27" i="47"/>
  <c r="E28" i="47" s="1"/>
  <c r="E29" i="47" s="1"/>
  <c r="E30" i="47" s="1"/>
  <c r="E22" i="44"/>
  <c r="E18" i="44"/>
  <c r="E19" i="44" s="1"/>
  <c r="E20" i="44" s="1"/>
  <c r="E21" i="44" s="1"/>
  <c r="B17" i="44"/>
  <c r="B21" i="48"/>
  <c r="E26" i="48"/>
  <c r="E22" i="48"/>
  <c r="E23" i="48" s="1"/>
  <c r="E24" i="48" s="1"/>
  <c r="E25" i="48" s="1"/>
  <c r="A22" i="43" l="1"/>
  <c r="D22" i="43"/>
  <c r="D17" i="44"/>
  <c r="D18" i="44" s="1"/>
  <c r="D19" i="44" s="1"/>
  <c r="D20" i="44" s="1"/>
  <c r="D21" i="44" s="1"/>
  <c r="A17" i="44"/>
  <c r="D26" i="45"/>
  <c r="A26" i="45"/>
  <c r="B27" i="45"/>
  <c r="E28" i="45"/>
  <c r="E27" i="44"/>
  <c r="B22" i="44"/>
  <c r="E23" i="44"/>
  <c r="E24" i="44" s="1"/>
  <c r="E25" i="44" s="1"/>
  <c r="E26" i="44" s="1"/>
  <c r="E28" i="46"/>
  <c r="E24" i="46"/>
  <c r="E25" i="46" s="1"/>
  <c r="E26" i="46" s="1"/>
  <c r="E27" i="46" s="1"/>
  <c r="B23" i="46"/>
  <c r="E32" i="47"/>
  <c r="E33" i="47" s="1"/>
  <c r="E34" i="47" s="1"/>
  <c r="E35" i="47" s="1"/>
  <c r="B31" i="47"/>
  <c r="E36" i="47"/>
  <c r="D18" i="46"/>
  <c r="D19" i="46" s="1"/>
  <c r="D20" i="46" s="1"/>
  <c r="D21" i="46" s="1"/>
  <c r="D22" i="46" s="1"/>
  <c r="A18" i="46"/>
  <c r="D26" i="47"/>
  <c r="D27" i="47" s="1"/>
  <c r="D28" i="47" s="1"/>
  <c r="D29" i="47" s="1"/>
  <c r="D30" i="47" s="1"/>
  <c r="A26" i="47"/>
  <c r="D21" i="48"/>
  <c r="D22" i="48" s="1"/>
  <c r="D23" i="48" s="1"/>
  <c r="D24" i="48" s="1"/>
  <c r="D25" i="48" s="1"/>
  <c r="A21" i="48"/>
  <c r="B26" i="48"/>
  <c r="E27" i="48"/>
  <c r="E24" i="43"/>
  <c r="E25" i="43" s="1"/>
  <c r="E26" i="43" s="1"/>
  <c r="E27" i="43" s="1"/>
  <c r="B23" i="43"/>
  <c r="E28" i="43"/>
  <c r="D26" i="48" l="1"/>
  <c r="A26" i="48"/>
  <c r="D31" i="47"/>
  <c r="D32" i="47" s="1"/>
  <c r="D33" i="47" s="1"/>
  <c r="D34" i="47" s="1"/>
  <c r="D35" i="47" s="1"/>
  <c r="A31" i="47"/>
  <c r="E33" i="45"/>
  <c r="E29" i="45"/>
  <c r="E30" i="45" s="1"/>
  <c r="E31" i="45" s="1"/>
  <c r="E32" i="45" s="1"/>
  <c r="B28" i="45"/>
  <c r="D27" i="45"/>
  <c r="A27" i="45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B28" i="43"/>
  <c r="E33" i="43"/>
  <c r="E29" i="43"/>
  <c r="E30" i="43" s="1"/>
  <c r="E31" i="43" s="1"/>
  <c r="E32" i="43" s="1"/>
  <c r="D22" i="44"/>
  <c r="D23" i="44" s="1"/>
  <c r="D24" i="44" s="1"/>
  <c r="D25" i="44" s="1"/>
  <c r="D26" i="44" s="1"/>
  <c r="A22" i="44"/>
  <c r="D23" i="43"/>
  <c r="D24" i="43" s="1"/>
  <c r="D25" i="43" s="1"/>
  <c r="D26" i="43" s="1"/>
  <c r="D27" i="43" s="1"/>
  <c r="A23" i="43"/>
  <c r="B27" i="48"/>
  <c r="E28" i="48"/>
  <c r="B36" i="47"/>
  <c r="E37" i="47"/>
  <c r="E32" i="44"/>
  <c r="B27" i="44"/>
  <c r="E28" i="44"/>
  <c r="E29" i="44" s="1"/>
  <c r="E30" i="44" s="1"/>
  <c r="E31" i="44" s="1"/>
  <c r="E29" i="48" l="1"/>
  <c r="E30" i="48" s="1"/>
  <c r="E31" i="48" s="1"/>
  <c r="E32" i="48" s="1"/>
  <c r="B28" i="48"/>
  <c r="E33" i="48"/>
  <c r="A28" i="43"/>
  <c r="D28" i="43"/>
  <c r="D29" i="43" s="1"/>
  <c r="D30" i="43" s="1"/>
  <c r="D31" i="43" s="1"/>
  <c r="D32" i="43" s="1"/>
  <c r="A28" i="45"/>
  <c r="D28" i="45"/>
  <c r="D29" i="45" s="1"/>
  <c r="D30" i="45" s="1"/>
  <c r="D31" i="45" s="1"/>
  <c r="D32" i="45" s="1"/>
  <c r="B33" i="45"/>
  <c r="E34" i="45"/>
  <c r="E35" i="45" s="1"/>
  <c r="E36" i="45" s="1"/>
  <c r="E37" i="45" s="1"/>
  <c r="E38" i="45"/>
  <c r="E34" i="43"/>
  <c r="E35" i="43" s="1"/>
  <c r="E36" i="43" s="1"/>
  <c r="E37" i="43" s="1"/>
  <c r="B33" i="43"/>
  <c r="E38" i="43"/>
  <c r="D27" i="48"/>
  <c r="A27" i="48"/>
  <c r="D27" i="44"/>
  <c r="D28" i="44" s="1"/>
  <c r="D29" i="44" s="1"/>
  <c r="D30" i="44" s="1"/>
  <c r="D31" i="44" s="1"/>
  <c r="A27" i="44"/>
  <c r="E38" i="46"/>
  <c r="E34" i="46"/>
  <c r="E35" i="46" s="1"/>
  <c r="E36" i="46" s="1"/>
  <c r="E37" i="46" s="1"/>
  <c r="B33" i="46"/>
  <c r="D36" i="47"/>
  <c r="A36" i="47"/>
  <c r="B32" i="44"/>
  <c r="E33" i="44"/>
  <c r="E34" i="44" s="1"/>
  <c r="E35" i="44" s="1"/>
  <c r="E36" i="44" s="1"/>
  <c r="E37" i="44"/>
  <c r="D28" i="46"/>
  <c r="D29" i="46" s="1"/>
  <c r="D30" i="46" s="1"/>
  <c r="D31" i="46" s="1"/>
  <c r="D32" i="46" s="1"/>
  <c r="A28" i="46"/>
  <c r="E38" i="47"/>
  <c r="B37" i="47"/>
  <c r="D33" i="45" l="1"/>
  <c r="D34" i="45" s="1"/>
  <c r="D35" i="45" s="1"/>
  <c r="D36" i="45" s="1"/>
  <c r="D37" i="45" s="1"/>
  <c r="A33" i="45"/>
  <c r="B38" i="43"/>
  <c r="E43" i="43"/>
  <c r="E39" i="43"/>
  <c r="E40" i="43" s="1"/>
  <c r="E41" i="43" s="1"/>
  <c r="E42" i="43" s="1"/>
  <c r="A32" i="44"/>
  <c r="D32" i="44"/>
  <c r="D33" i="44" s="1"/>
  <c r="D34" i="44" s="1"/>
  <c r="D35" i="44" s="1"/>
  <c r="D36" i="44" s="1"/>
  <c r="B38" i="47"/>
  <c r="E43" i="47"/>
  <c r="E39" i="47"/>
  <c r="E40" i="47" s="1"/>
  <c r="E41" i="47" s="1"/>
  <c r="E42" i="47" s="1"/>
  <c r="D33" i="43"/>
  <c r="D34" i="43" s="1"/>
  <c r="D35" i="43" s="1"/>
  <c r="D36" i="43" s="1"/>
  <c r="D37" i="43" s="1"/>
  <c r="A33" i="43"/>
  <c r="D37" i="47"/>
  <c r="A37" i="47"/>
  <c r="B33" i="48"/>
  <c r="E38" i="48"/>
  <c r="E34" i="48"/>
  <c r="E35" i="48" s="1"/>
  <c r="E36" i="48" s="1"/>
  <c r="E37" i="48" s="1"/>
  <c r="B38" i="46"/>
  <c r="E43" i="46"/>
  <c r="E39" i="46"/>
  <c r="E40" i="46" s="1"/>
  <c r="E41" i="46" s="1"/>
  <c r="E42" i="46" s="1"/>
  <c r="E43" i="45"/>
  <c r="E39" i="45"/>
  <c r="E40" i="45" s="1"/>
  <c r="E41" i="45" s="1"/>
  <c r="E42" i="45" s="1"/>
  <c r="B38" i="45"/>
  <c r="D28" i="48"/>
  <c r="D29" i="48" s="1"/>
  <c r="D30" i="48" s="1"/>
  <c r="D31" i="48" s="1"/>
  <c r="D32" i="48" s="1"/>
  <c r="A28" i="48"/>
  <c r="A33" i="46"/>
  <c r="D33" i="46"/>
  <c r="D34" i="46" s="1"/>
  <c r="D35" i="46" s="1"/>
  <c r="D36" i="46" s="1"/>
  <c r="D37" i="46" s="1"/>
  <c r="E38" i="44"/>
  <c r="B37" i="44"/>
  <c r="A38" i="45" l="1"/>
  <c r="D38" i="45"/>
  <c r="D39" i="45" s="1"/>
  <c r="D40" i="45" s="1"/>
  <c r="D41" i="45" s="1"/>
  <c r="D42" i="45" s="1"/>
  <c r="D33" i="48"/>
  <c r="D34" i="48" s="1"/>
  <c r="D35" i="48" s="1"/>
  <c r="D36" i="48" s="1"/>
  <c r="D37" i="48" s="1"/>
  <c r="A33" i="48"/>
  <c r="D37" i="44"/>
  <c r="A37" i="44"/>
  <c r="B43" i="45"/>
  <c r="E48" i="45"/>
  <c r="E44" i="45"/>
  <c r="E45" i="45" s="1"/>
  <c r="E46" i="45" s="1"/>
  <c r="E47" i="45" s="1"/>
  <c r="D38" i="47"/>
  <c r="D39" i="47" s="1"/>
  <c r="D40" i="47" s="1"/>
  <c r="D41" i="47" s="1"/>
  <c r="D42" i="47" s="1"/>
  <c r="A38" i="47"/>
  <c r="E39" i="44"/>
  <c r="B38" i="44"/>
  <c r="E44" i="43"/>
  <c r="E45" i="43" s="1"/>
  <c r="E46" i="43" s="1"/>
  <c r="E47" i="43" s="1"/>
  <c r="B43" i="43"/>
  <c r="E48" i="43"/>
  <c r="E39" i="48"/>
  <c r="E40" i="48" s="1"/>
  <c r="E41" i="48" s="1"/>
  <c r="E42" i="48" s="1"/>
  <c r="B38" i="48"/>
  <c r="E43" i="48"/>
  <c r="E44" i="46"/>
  <c r="B43" i="46"/>
  <c r="A38" i="43"/>
  <c r="D38" i="43"/>
  <c r="D39" i="43" s="1"/>
  <c r="D40" i="43" s="1"/>
  <c r="D41" i="43" s="1"/>
  <c r="D42" i="43" s="1"/>
  <c r="D38" i="46"/>
  <c r="D39" i="46" s="1"/>
  <c r="D40" i="46" s="1"/>
  <c r="D41" i="46" s="1"/>
  <c r="D42" i="46" s="1"/>
  <c r="A38" i="46"/>
  <c r="E44" i="47"/>
  <c r="E45" i="47" s="1"/>
  <c r="E46" i="47" s="1"/>
  <c r="E47" i="47" s="1"/>
  <c r="E48" i="47"/>
  <c r="B43" i="47"/>
  <c r="D43" i="43" l="1"/>
  <c r="D44" i="43" s="1"/>
  <c r="D45" i="43" s="1"/>
  <c r="D46" i="43" s="1"/>
  <c r="D47" i="43" s="1"/>
  <c r="A43" i="43"/>
  <c r="D43" i="45"/>
  <c r="D44" i="45" s="1"/>
  <c r="D45" i="45" s="1"/>
  <c r="D46" i="45" s="1"/>
  <c r="D47" i="45" s="1"/>
  <c r="A43" i="45"/>
  <c r="A43" i="46"/>
  <c r="D43" i="46"/>
  <c r="A38" i="44"/>
  <c r="D38" i="44"/>
  <c r="D43" i="47"/>
  <c r="D44" i="47" s="1"/>
  <c r="D45" i="47" s="1"/>
  <c r="D46" i="47" s="1"/>
  <c r="D47" i="47" s="1"/>
  <c r="A43" i="47"/>
  <c r="B44" i="46"/>
  <c r="E45" i="46"/>
  <c r="E44" i="44"/>
  <c r="B39" i="44"/>
  <c r="E40" i="44"/>
  <c r="E41" i="44" s="1"/>
  <c r="E42" i="44" s="1"/>
  <c r="E43" i="44" s="1"/>
  <c r="B48" i="43"/>
  <c r="E49" i="43"/>
  <c r="B48" i="47"/>
  <c r="E53" i="47"/>
  <c r="E49" i="47"/>
  <c r="E50" i="47" s="1"/>
  <c r="E51" i="47" s="1"/>
  <c r="E52" i="47" s="1"/>
  <c r="B43" i="48"/>
  <c r="E48" i="48"/>
  <c r="E44" i="48"/>
  <c r="E45" i="48" s="1"/>
  <c r="E46" i="48" s="1"/>
  <c r="E47" i="48" s="1"/>
  <c r="D38" i="48"/>
  <c r="D39" i="48" s="1"/>
  <c r="D40" i="48" s="1"/>
  <c r="D41" i="48" s="1"/>
  <c r="D42" i="48" s="1"/>
  <c r="A38" i="48"/>
  <c r="E53" i="45"/>
  <c r="E49" i="45"/>
  <c r="E50" i="45" s="1"/>
  <c r="E51" i="45" s="1"/>
  <c r="E52" i="45" s="1"/>
  <c r="B48" i="45"/>
  <c r="E49" i="48" l="1"/>
  <c r="E50" i="48" s="1"/>
  <c r="E51" i="48" s="1"/>
  <c r="E52" i="48" s="1"/>
  <c r="B48" i="48"/>
  <c r="E53" i="48"/>
  <c r="D39" i="44"/>
  <c r="D40" i="44" s="1"/>
  <c r="D41" i="44" s="1"/>
  <c r="D42" i="44" s="1"/>
  <c r="D43" i="44" s="1"/>
  <c r="A39" i="44"/>
  <c r="B44" i="44"/>
  <c r="E45" i="44"/>
  <c r="E46" i="44" s="1"/>
  <c r="E47" i="44" s="1"/>
  <c r="E48" i="44" s="1"/>
  <c r="E49" i="44"/>
  <c r="A48" i="43"/>
  <c r="D48" i="43"/>
  <c r="D48" i="45"/>
  <c r="D49" i="45" s="1"/>
  <c r="D50" i="45" s="1"/>
  <c r="D51" i="45" s="1"/>
  <c r="D52" i="45" s="1"/>
  <c r="A48" i="45"/>
  <c r="E54" i="47"/>
  <c r="E55" i="47" s="1"/>
  <c r="E56" i="47" s="1"/>
  <c r="E57" i="47" s="1"/>
  <c r="B53" i="47"/>
  <c r="E58" i="47"/>
  <c r="D44" i="46"/>
  <c r="A44" i="46"/>
  <c r="B49" i="43"/>
  <c r="E50" i="43"/>
  <c r="D43" i="48"/>
  <c r="D44" i="48" s="1"/>
  <c r="D45" i="48" s="1"/>
  <c r="D46" i="48" s="1"/>
  <c r="D47" i="48" s="1"/>
  <c r="A43" i="48"/>
  <c r="E50" i="46"/>
  <c r="E46" i="46"/>
  <c r="E47" i="46" s="1"/>
  <c r="E48" i="46" s="1"/>
  <c r="E49" i="46" s="1"/>
  <c r="B45" i="46"/>
  <c r="B53" i="45"/>
  <c r="E54" i="45"/>
  <c r="D48" i="47"/>
  <c r="D49" i="47" s="1"/>
  <c r="D50" i="47" s="1"/>
  <c r="D51" i="47" s="1"/>
  <c r="D52" i="47" s="1"/>
  <c r="A48" i="47"/>
  <c r="E54" i="44" l="1"/>
  <c r="E50" i="44"/>
  <c r="E51" i="44" s="1"/>
  <c r="E52" i="44" s="1"/>
  <c r="E53" i="44" s="1"/>
  <c r="B49" i="44"/>
  <c r="B58" i="47"/>
  <c r="E63" i="47"/>
  <c r="E59" i="47"/>
  <c r="E60" i="47" s="1"/>
  <c r="E61" i="47" s="1"/>
  <c r="E62" i="47" s="1"/>
  <c r="A45" i="46"/>
  <c r="D45" i="46"/>
  <c r="D46" i="46" s="1"/>
  <c r="D47" i="46" s="1"/>
  <c r="D48" i="46" s="1"/>
  <c r="D49" i="46" s="1"/>
  <c r="B50" i="46"/>
  <c r="E55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B50" i="43"/>
  <c r="E55" i="43"/>
  <c r="E51" i="43"/>
  <c r="E52" i="43" s="1"/>
  <c r="E53" i="43" s="1"/>
  <c r="E54" i="43" s="1"/>
  <c r="B53" i="48"/>
  <c r="E54" i="48"/>
  <c r="E55" i="45"/>
  <c r="B54" i="45"/>
  <c r="D49" i="43"/>
  <c r="A49" i="43"/>
  <c r="D48" i="48"/>
  <c r="D49" i="48" s="1"/>
  <c r="D50" i="48" s="1"/>
  <c r="D51" i="48" s="1"/>
  <c r="D52" i="48" s="1"/>
  <c r="A48" i="48"/>
  <c r="D53" i="45"/>
  <c r="A53" i="45"/>
  <c r="B55" i="45" l="1"/>
  <c r="E60" i="45"/>
  <c r="E56" i="45"/>
  <c r="E57" i="45" s="1"/>
  <c r="E58" i="45" s="1"/>
  <c r="E59" i="45" s="1"/>
  <c r="E64" i="47"/>
  <c r="B63" i="47"/>
  <c r="D58" i="47"/>
  <c r="D59" i="47" s="1"/>
  <c r="D60" i="47" s="1"/>
  <c r="D61" i="47" s="1"/>
  <c r="D62" i="47" s="1"/>
  <c r="A58" i="47"/>
  <c r="D49" i="44"/>
  <c r="D50" i="44" s="1"/>
  <c r="D51" i="44" s="1"/>
  <c r="D52" i="44" s="1"/>
  <c r="D53" i="44" s="1"/>
  <c r="A49" i="44"/>
  <c r="D53" i="48"/>
  <c r="A53" i="48"/>
  <c r="E60" i="46"/>
  <c r="E56" i="46"/>
  <c r="E57" i="46" s="1"/>
  <c r="E58" i="46" s="1"/>
  <c r="E59" i="46" s="1"/>
  <c r="B55" i="46"/>
  <c r="A50" i="43"/>
  <c r="D50" i="43"/>
  <c r="D51" i="43" s="1"/>
  <c r="D52" i="43" s="1"/>
  <c r="D53" i="43" s="1"/>
  <c r="D54" i="43" s="1"/>
  <c r="A54" i="45"/>
  <c r="D54" i="45"/>
  <c r="B54" i="48"/>
  <c r="E55" i="48"/>
  <c r="E56" i="43"/>
  <c r="E57" i="43" s="1"/>
  <c r="E58" i="43" s="1"/>
  <c r="E59" i="43" s="1"/>
  <c r="B55" i="43"/>
  <c r="E60" i="43"/>
  <c r="D50" i="46"/>
  <c r="D51" i="46" s="1"/>
  <c r="D52" i="46" s="1"/>
  <c r="D53" i="46" s="1"/>
  <c r="D54" i="46" s="1"/>
  <c r="A50" i="46"/>
  <c r="E55" i="44"/>
  <c r="E56" i="44" s="1"/>
  <c r="E57" i="44" s="1"/>
  <c r="E58" i="44" s="1"/>
  <c r="E59" i="44"/>
  <c r="B54" i="44"/>
  <c r="B60" i="43" l="1"/>
  <c r="E65" i="43"/>
  <c r="E61" i="43"/>
  <c r="E62" i="43" s="1"/>
  <c r="E63" i="43" s="1"/>
  <c r="E64" i="43" s="1"/>
  <c r="A55" i="46"/>
  <c r="D55" i="46"/>
  <c r="D56" i="46" s="1"/>
  <c r="D57" i="46" s="1"/>
  <c r="D58" i="46" s="1"/>
  <c r="D59" i="46" s="1"/>
  <c r="D63" i="47"/>
  <c r="A63" i="47"/>
  <c r="D54" i="44"/>
  <c r="D55" i="44" s="1"/>
  <c r="D56" i="44" s="1"/>
  <c r="D57" i="44" s="1"/>
  <c r="D58" i="44" s="1"/>
  <c r="A54" i="44"/>
  <c r="B55" i="48"/>
  <c r="E60" i="48"/>
  <c r="E56" i="48"/>
  <c r="E57" i="48" s="1"/>
  <c r="E58" i="48" s="1"/>
  <c r="E59" i="48" s="1"/>
  <c r="B60" i="46"/>
  <c r="E65" i="46"/>
  <c r="E61" i="46"/>
  <c r="E62" i="46" s="1"/>
  <c r="E63" i="46" s="1"/>
  <c r="E64" i="46" s="1"/>
  <c r="B64" i="47"/>
  <c r="E65" i="47"/>
  <c r="D55" i="43"/>
  <c r="D56" i="43" s="1"/>
  <c r="D57" i="43" s="1"/>
  <c r="D58" i="43" s="1"/>
  <c r="D59" i="43" s="1"/>
  <c r="A55" i="43"/>
  <c r="E64" i="44"/>
  <c r="E60" i="44"/>
  <c r="E61" i="44" s="1"/>
  <c r="E62" i="44" s="1"/>
  <c r="E63" i="44" s="1"/>
  <c r="B59" i="44"/>
  <c r="D54" i="48"/>
  <c r="A54" i="48"/>
  <c r="E65" i="45"/>
  <c r="E61" i="45"/>
  <c r="E62" i="45" s="1"/>
  <c r="E63" i="45" s="1"/>
  <c r="E64" i="45" s="1"/>
  <c r="B60" i="45"/>
  <c r="D55" i="45"/>
  <c r="D56" i="45" s="1"/>
  <c r="D57" i="45" s="1"/>
  <c r="D58" i="45" s="1"/>
  <c r="D59" i="45" s="1"/>
  <c r="A55" i="45"/>
  <c r="D59" i="44" l="1"/>
  <c r="D60" i="44" s="1"/>
  <c r="D61" i="44" s="1"/>
  <c r="D62" i="44" s="1"/>
  <c r="D63" i="44" s="1"/>
  <c r="A59" i="44"/>
  <c r="E70" i="46"/>
  <c r="E66" i="46"/>
  <c r="E67" i="46" s="1"/>
  <c r="E68" i="46" s="1"/>
  <c r="E69" i="46" s="1"/>
  <c r="B65" i="46"/>
  <c r="D60" i="46"/>
  <c r="D61" i="46" s="1"/>
  <c r="D62" i="46" s="1"/>
  <c r="D63" i="46" s="1"/>
  <c r="D64" i="46" s="1"/>
  <c r="A60" i="46"/>
  <c r="B64" i="44"/>
  <c r="E65" i="44"/>
  <c r="A60" i="45"/>
  <c r="D60" i="45"/>
  <c r="D61" i="45" s="1"/>
  <c r="D62" i="45" s="1"/>
  <c r="D63" i="45" s="1"/>
  <c r="D64" i="45" s="1"/>
  <c r="E61" i="48"/>
  <c r="E62" i="48" s="1"/>
  <c r="E63" i="48" s="1"/>
  <c r="E64" i="48" s="1"/>
  <c r="B60" i="48"/>
  <c r="E65" i="48"/>
  <c r="D64" i="47"/>
  <c r="A64" i="47"/>
  <c r="D55" i="48"/>
  <c r="D56" i="48" s="1"/>
  <c r="D57" i="48" s="1"/>
  <c r="D58" i="48" s="1"/>
  <c r="D59" i="48" s="1"/>
  <c r="A55" i="48"/>
  <c r="E66" i="43"/>
  <c r="E67" i="43" s="1"/>
  <c r="E68" i="43" s="1"/>
  <c r="E69" i="43" s="1"/>
  <c r="B65" i="43"/>
  <c r="E70" i="43"/>
  <c r="B65" i="45"/>
  <c r="E70" i="45"/>
  <c r="E66" i="45"/>
  <c r="E67" i="45" s="1"/>
  <c r="E68" i="45" s="1"/>
  <c r="E69" i="45" s="1"/>
  <c r="E70" i="47"/>
  <c r="E66" i="47"/>
  <c r="E67" i="47" s="1"/>
  <c r="E68" i="47" s="1"/>
  <c r="E69" i="47" s="1"/>
  <c r="B65" i="47"/>
  <c r="A60" i="43"/>
  <c r="D60" i="43"/>
  <c r="D61" i="43" s="1"/>
  <c r="D62" i="43" s="1"/>
  <c r="D63" i="43" s="1"/>
  <c r="D64" i="43" s="1"/>
  <c r="E75" i="45" l="1"/>
  <c r="E71" i="45"/>
  <c r="E72" i="45" s="1"/>
  <c r="E73" i="45" s="1"/>
  <c r="E74" i="45" s="1"/>
  <c r="B70" i="45"/>
  <c r="B70" i="43"/>
  <c r="E75" i="43"/>
  <c r="E71" i="43"/>
  <c r="E72" i="43" s="1"/>
  <c r="E73" i="43" s="1"/>
  <c r="E74" i="43" s="1"/>
  <c r="D60" i="48"/>
  <c r="D61" i="48" s="1"/>
  <c r="D62" i="48" s="1"/>
  <c r="D63" i="48" s="1"/>
  <c r="D64" i="48" s="1"/>
  <c r="A60" i="48"/>
  <c r="A65" i="46"/>
  <c r="D65" i="46"/>
  <c r="D66" i="46" s="1"/>
  <c r="D67" i="46" s="1"/>
  <c r="D68" i="46" s="1"/>
  <c r="D69" i="46" s="1"/>
  <c r="D65" i="43"/>
  <c r="D66" i="43" s="1"/>
  <c r="D67" i="43" s="1"/>
  <c r="D68" i="43" s="1"/>
  <c r="D69" i="43" s="1"/>
  <c r="A65" i="43"/>
  <c r="D64" i="44"/>
  <c r="A64" i="44"/>
  <c r="B65" i="48"/>
  <c r="E70" i="48"/>
  <c r="E66" i="48"/>
  <c r="E67" i="48" s="1"/>
  <c r="E68" i="48" s="1"/>
  <c r="E69" i="48" s="1"/>
  <c r="D65" i="47"/>
  <c r="D66" i="47" s="1"/>
  <c r="D67" i="47" s="1"/>
  <c r="D68" i="47" s="1"/>
  <c r="D69" i="47" s="1"/>
  <c r="A65" i="47"/>
  <c r="B70" i="46"/>
  <c r="E71" i="46"/>
  <c r="D65" i="45"/>
  <c r="D66" i="45" s="1"/>
  <c r="D67" i="45" s="1"/>
  <c r="D68" i="45" s="1"/>
  <c r="D69" i="45" s="1"/>
  <c r="A65" i="45"/>
  <c r="B70" i="47"/>
  <c r="E75" i="47"/>
  <c r="E71" i="47"/>
  <c r="E72" i="47" s="1"/>
  <c r="E73" i="47" s="1"/>
  <c r="E74" i="47" s="1"/>
  <c r="E66" i="44"/>
  <c r="B65" i="44"/>
  <c r="D65" i="48" l="1"/>
  <c r="D66" i="48" s="1"/>
  <c r="D67" i="48" s="1"/>
  <c r="D68" i="48" s="1"/>
  <c r="D69" i="48" s="1"/>
  <c r="A65" i="48"/>
  <c r="E72" i="46"/>
  <c r="B71" i="46"/>
  <c r="B75" i="43"/>
  <c r="E76" i="43"/>
  <c r="D65" i="44"/>
  <c r="A65" i="44"/>
  <c r="D70" i="46"/>
  <c r="A70" i="46"/>
  <c r="A70" i="43"/>
  <c r="D70" i="43"/>
  <c r="D71" i="43" s="1"/>
  <c r="D72" i="43" s="1"/>
  <c r="D73" i="43" s="1"/>
  <c r="D74" i="43" s="1"/>
  <c r="E71" i="48"/>
  <c r="E72" i="48" s="1"/>
  <c r="E73" i="48" s="1"/>
  <c r="E74" i="48" s="1"/>
  <c r="B70" i="48"/>
  <c r="E75" i="48"/>
  <c r="B66" i="44"/>
  <c r="E71" i="44"/>
  <c r="E67" i="44"/>
  <c r="E68" i="44" s="1"/>
  <c r="E69" i="44" s="1"/>
  <c r="E70" i="44" s="1"/>
  <c r="A70" i="45"/>
  <c r="D70" i="45"/>
  <c r="D71" i="45" s="1"/>
  <c r="D72" i="45" s="1"/>
  <c r="D73" i="45" s="1"/>
  <c r="D74" i="45" s="1"/>
  <c r="D70" i="47"/>
  <c r="D71" i="47" s="1"/>
  <c r="D72" i="47" s="1"/>
  <c r="D73" i="47" s="1"/>
  <c r="D74" i="47" s="1"/>
  <c r="A70" i="47"/>
  <c r="E80" i="47"/>
  <c r="E76" i="47"/>
  <c r="E77" i="47" s="1"/>
  <c r="E78" i="47" s="1"/>
  <c r="E79" i="47" s="1"/>
  <c r="B75" i="47"/>
  <c r="B75" i="45"/>
  <c r="E80" i="45"/>
  <c r="E76" i="45"/>
  <c r="E77" i="45" s="1"/>
  <c r="E78" i="45" s="1"/>
  <c r="E79" i="45" s="1"/>
  <c r="B80" i="47" l="1"/>
  <c r="E85" i="47"/>
  <c r="E81" i="47"/>
  <c r="E82" i="47" s="1"/>
  <c r="E83" i="47" s="1"/>
  <c r="E84" i="47" s="1"/>
  <c r="B75" i="48"/>
  <c r="E80" i="48"/>
  <c r="E76" i="48"/>
  <c r="E77" i="48" s="1"/>
  <c r="E78" i="48" s="1"/>
  <c r="E79" i="48" s="1"/>
  <c r="D70" i="48"/>
  <c r="D71" i="48" s="1"/>
  <c r="D72" i="48" s="1"/>
  <c r="D73" i="48" s="1"/>
  <c r="D74" i="48" s="1"/>
  <c r="A70" i="48"/>
  <c r="B76" i="43"/>
  <c r="E77" i="43"/>
  <c r="D75" i="43"/>
  <c r="A75" i="43"/>
  <c r="A71" i="46"/>
  <c r="D71" i="46"/>
  <c r="E81" i="45"/>
  <c r="B80" i="45"/>
  <c r="B72" i="46"/>
  <c r="E77" i="46"/>
  <c r="E73" i="46"/>
  <c r="E74" i="46" s="1"/>
  <c r="E75" i="46" s="1"/>
  <c r="E76" i="46" s="1"/>
  <c r="D75" i="45"/>
  <c r="D76" i="45" s="1"/>
  <c r="D77" i="45" s="1"/>
  <c r="D78" i="45" s="1"/>
  <c r="D79" i="45" s="1"/>
  <c r="A75" i="45"/>
  <c r="D66" i="44"/>
  <c r="D67" i="44" s="1"/>
  <c r="D68" i="44" s="1"/>
  <c r="D69" i="44" s="1"/>
  <c r="D70" i="44" s="1"/>
  <c r="A66" i="44"/>
  <c r="D75" i="47"/>
  <c r="D76" i="47" s="1"/>
  <c r="D77" i="47" s="1"/>
  <c r="D78" i="47" s="1"/>
  <c r="D79" i="47" s="1"/>
  <c r="A75" i="47"/>
  <c r="E76" i="44"/>
  <c r="E72" i="44"/>
  <c r="E73" i="44" s="1"/>
  <c r="E74" i="44" s="1"/>
  <c r="E75" i="44" s="1"/>
  <c r="B71" i="44"/>
  <c r="B81" i="45" l="1"/>
  <c r="E82" i="45"/>
  <c r="B80" i="48"/>
  <c r="E81" i="48"/>
  <c r="D75" i="48"/>
  <c r="D76" i="48" s="1"/>
  <c r="D77" i="48" s="1"/>
  <c r="D78" i="48" s="1"/>
  <c r="D79" i="48" s="1"/>
  <c r="A75" i="48"/>
  <c r="A80" i="45"/>
  <c r="D80" i="45"/>
  <c r="D71" i="44"/>
  <c r="D72" i="44" s="1"/>
  <c r="D73" i="44" s="1"/>
  <c r="D74" i="44" s="1"/>
  <c r="D75" i="44" s="1"/>
  <c r="A71" i="44"/>
  <c r="B76" i="44"/>
  <c r="E77" i="44"/>
  <c r="E78" i="44" s="1"/>
  <c r="E79" i="44" s="1"/>
  <c r="E80" i="44" s="1"/>
  <c r="E81" i="44"/>
  <c r="E82" i="46"/>
  <c r="E78" i="46"/>
  <c r="E79" i="46" s="1"/>
  <c r="E80" i="46" s="1"/>
  <c r="E81" i="46" s="1"/>
  <c r="B77" i="46"/>
  <c r="E78" i="43"/>
  <c r="E79" i="43" s="1"/>
  <c r="E80" i="43" s="1"/>
  <c r="E81" i="43" s="1"/>
  <c r="B77" i="43"/>
  <c r="E82" i="43"/>
  <c r="E90" i="47"/>
  <c r="E86" i="47"/>
  <c r="E87" i="47" s="1"/>
  <c r="E88" i="47" s="1"/>
  <c r="E89" i="47" s="1"/>
  <c r="B85" i="47"/>
  <c r="D72" i="46"/>
  <c r="D73" i="46" s="1"/>
  <c r="D74" i="46" s="1"/>
  <c r="D75" i="46" s="1"/>
  <c r="D76" i="46" s="1"/>
  <c r="A72" i="46"/>
  <c r="A76" i="43"/>
  <c r="D76" i="43"/>
  <c r="D80" i="47"/>
  <c r="D81" i="47" s="1"/>
  <c r="D82" i="47" s="1"/>
  <c r="D83" i="47" s="1"/>
  <c r="D84" i="47" s="1"/>
  <c r="A80" i="47"/>
  <c r="B82" i="46" l="1"/>
  <c r="E87" i="46"/>
  <c r="E83" i="46"/>
  <c r="E84" i="46" s="1"/>
  <c r="E85" i="46" s="1"/>
  <c r="E86" i="46" s="1"/>
  <c r="E86" i="44"/>
  <c r="E82" i="44"/>
  <c r="E83" i="44" s="1"/>
  <c r="E84" i="44" s="1"/>
  <c r="E85" i="44" s="1"/>
  <c r="B81" i="44"/>
  <c r="A77" i="46"/>
  <c r="D77" i="46"/>
  <c r="D78" i="46" s="1"/>
  <c r="D79" i="46" s="1"/>
  <c r="D80" i="46" s="1"/>
  <c r="D81" i="46" s="1"/>
  <c r="B90" i="47"/>
  <c r="E91" i="47"/>
  <c r="B81" i="48"/>
  <c r="E82" i="48"/>
  <c r="B82" i="43"/>
  <c r="E87" i="43"/>
  <c r="E83" i="43"/>
  <c r="E84" i="43" s="1"/>
  <c r="E85" i="43" s="1"/>
  <c r="E86" i="43" s="1"/>
  <c r="D76" i="44"/>
  <c r="D77" i="44" s="1"/>
  <c r="D78" i="44" s="1"/>
  <c r="D79" i="44" s="1"/>
  <c r="D80" i="44" s="1"/>
  <c r="A76" i="44"/>
  <c r="D80" i="48"/>
  <c r="A80" i="48"/>
  <c r="D77" i="43"/>
  <c r="D78" i="43" s="1"/>
  <c r="D79" i="43" s="1"/>
  <c r="D80" i="43" s="1"/>
  <c r="D81" i="43" s="1"/>
  <c r="A77" i="43"/>
  <c r="E87" i="45"/>
  <c r="E83" i="45"/>
  <c r="E84" i="45" s="1"/>
  <c r="E85" i="45" s="1"/>
  <c r="E86" i="45" s="1"/>
  <c r="B82" i="45"/>
  <c r="D85" i="47"/>
  <c r="D86" i="47" s="1"/>
  <c r="D87" i="47" s="1"/>
  <c r="D88" i="47" s="1"/>
  <c r="D89" i="47" s="1"/>
  <c r="A85" i="47"/>
  <c r="D81" i="45"/>
  <c r="A81" i="45"/>
  <c r="B87" i="45" l="1"/>
  <c r="E92" i="45"/>
  <c r="E88" i="45"/>
  <c r="E89" i="45" s="1"/>
  <c r="E90" i="45" s="1"/>
  <c r="E91" i="45" s="1"/>
  <c r="E92" i="43"/>
  <c r="E88" i="43"/>
  <c r="E89" i="43" s="1"/>
  <c r="E90" i="43" s="1"/>
  <c r="E91" i="43" s="1"/>
  <c r="B87" i="43"/>
  <c r="D81" i="44"/>
  <c r="D82" i="44" s="1"/>
  <c r="D83" i="44" s="1"/>
  <c r="D84" i="44" s="1"/>
  <c r="D85" i="44" s="1"/>
  <c r="A81" i="44"/>
  <c r="A82" i="43"/>
  <c r="D82" i="43"/>
  <c r="D83" i="43" s="1"/>
  <c r="D84" i="43" s="1"/>
  <c r="D85" i="43" s="1"/>
  <c r="D86" i="43" s="1"/>
  <c r="A82" i="45"/>
  <c r="D82" i="45"/>
  <c r="D83" i="45" s="1"/>
  <c r="D84" i="45" s="1"/>
  <c r="D85" i="45" s="1"/>
  <c r="D86" i="45" s="1"/>
  <c r="E83" i="48"/>
  <c r="E84" i="48" s="1"/>
  <c r="E85" i="48" s="1"/>
  <c r="E86" i="48" s="1"/>
  <c r="B82" i="48"/>
  <c r="E87" i="48"/>
  <c r="B86" i="44"/>
  <c r="E87" i="44"/>
  <c r="E88" i="44" s="1"/>
  <c r="E89" i="44" s="1"/>
  <c r="E90" i="44" s="1"/>
  <c r="E91" i="44"/>
  <c r="D81" i="48"/>
  <c r="A81" i="48"/>
  <c r="E92" i="47"/>
  <c r="B91" i="47"/>
  <c r="E92" i="46"/>
  <c r="E88" i="46"/>
  <c r="E89" i="46" s="1"/>
  <c r="E90" i="46" s="1"/>
  <c r="E91" i="46" s="1"/>
  <c r="B87" i="46"/>
  <c r="D90" i="47"/>
  <c r="A90" i="47"/>
  <c r="D82" i="46"/>
  <c r="D83" i="46" s="1"/>
  <c r="D84" i="46" s="1"/>
  <c r="D85" i="46" s="1"/>
  <c r="D86" i="46" s="1"/>
  <c r="A82" i="46"/>
  <c r="E93" i="46" l="1"/>
  <c r="E94" i="46" s="1"/>
  <c r="E95" i="46" s="1"/>
  <c r="E96" i="46" s="1"/>
  <c r="E97" i="46" s="1"/>
  <c r="B92" i="46"/>
  <c r="E98" i="46"/>
  <c r="B87" i="48"/>
  <c r="E92" i="48"/>
  <c r="E88" i="48"/>
  <c r="E89" i="48" s="1"/>
  <c r="E90" i="48" s="1"/>
  <c r="E91" i="48" s="1"/>
  <c r="D91" i="47"/>
  <c r="A91" i="47"/>
  <c r="D82" i="48"/>
  <c r="D83" i="48" s="1"/>
  <c r="D84" i="48" s="1"/>
  <c r="D85" i="48" s="1"/>
  <c r="D86" i="48" s="1"/>
  <c r="A82" i="48"/>
  <c r="D87" i="43"/>
  <c r="D88" i="43" s="1"/>
  <c r="D89" i="43" s="1"/>
  <c r="D90" i="43" s="1"/>
  <c r="D91" i="43" s="1"/>
  <c r="A87" i="43"/>
  <c r="E98" i="47"/>
  <c r="B92" i="47"/>
  <c r="E93" i="47"/>
  <c r="E94" i="47" s="1"/>
  <c r="E95" i="47" s="1"/>
  <c r="E96" i="47" s="1"/>
  <c r="E97" i="47" s="1"/>
  <c r="B92" i="43"/>
  <c r="E93" i="43"/>
  <c r="E94" i="43" s="1"/>
  <c r="E95" i="43" s="1"/>
  <c r="E96" i="43" s="1"/>
  <c r="E97" i="43" s="1"/>
  <c r="E98" i="43"/>
  <c r="D86" i="44"/>
  <c r="D87" i="44" s="1"/>
  <c r="D88" i="44" s="1"/>
  <c r="D89" i="44" s="1"/>
  <c r="D90" i="44" s="1"/>
  <c r="A86" i="44"/>
  <c r="E92" i="44"/>
  <c r="B91" i="44"/>
  <c r="E93" i="45"/>
  <c r="E94" i="45" s="1"/>
  <c r="E95" i="45" s="1"/>
  <c r="E96" i="45" s="1"/>
  <c r="E97" i="45" s="1"/>
  <c r="B92" i="45"/>
  <c r="E98" i="45"/>
  <c r="A87" i="46"/>
  <c r="D87" i="46"/>
  <c r="D88" i="46" s="1"/>
  <c r="D89" i="46" s="1"/>
  <c r="D90" i="46" s="1"/>
  <c r="D91" i="46" s="1"/>
  <c r="D87" i="45"/>
  <c r="D88" i="45" s="1"/>
  <c r="D89" i="45" s="1"/>
  <c r="D90" i="45" s="1"/>
  <c r="D91" i="45" s="1"/>
  <c r="A87" i="45"/>
  <c r="D92" i="43" l="1"/>
  <c r="D93" i="43" s="1"/>
  <c r="D94" i="43" s="1"/>
  <c r="D95" i="43" s="1"/>
  <c r="D96" i="43" s="1"/>
  <c r="D97" i="43" s="1"/>
  <c r="A92" i="43"/>
  <c r="D91" i="44"/>
  <c r="A91" i="44"/>
  <c r="D92" i="47"/>
  <c r="D93" i="47" s="1"/>
  <c r="D94" i="47" s="1"/>
  <c r="D95" i="47" s="1"/>
  <c r="D96" i="47" s="1"/>
  <c r="D97" i="47" s="1"/>
  <c r="A92" i="47"/>
  <c r="B92" i="44"/>
  <c r="E93" i="44"/>
  <c r="E99" i="47"/>
  <c r="E100" i="47" s="1"/>
  <c r="E101" i="47" s="1"/>
  <c r="E102" i="47" s="1"/>
  <c r="B98" i="47"/>
  <c r="E103" i="47"/>
  <c r="E93" i="48"/>
  <c r="E94" i="48" s="1"/>
  <c r="E95" i="48" s="1"/>
  <c r="E96" i="48" s="1"/>
  <c r="E97" i="48" s="1"/>
  <c r="E98" i="48"/>
  <c r="B92" i="48"/>
  <c r="D87" i="48"/>
  <c r="D88" i="48" s="1"/>
  <c r="D89" i="48" s="1"/>
  <c r="D90" i="48" s="1"/>
  <c r="D91" i="48" s="1"/>
  <c r="A87" i="48"/>
  <c r="E99" i="46"/>
  <c r="B98" i="46"/>
  <c r="A92" i="45"/>
  <c r="D92" i="45"/>
  <c r="D93" i="45" s="1"/>
  <c r="D94" i="45" s="1"/>
  <c r="D95" i="45" s="1"/>
  <c r="D96" i="45" s="1"/>
  <c r="D97" i="45" s="1"/>
  <c r="E103" i="43"/>
  <c r="E99" i="43"/>
  <c r="E100" i="43" s="1"/>
  <c r="E101" i="43" s="1"/>
  <c r="E102" i="43" s="1"/>
  <c r="B98" i="43"/>
  <c r="D92" i="46"/>
  <c r="D93" i="46" s="1"/>
  <c r="D94" i="46" s="1"/>
  <c r="D95" i="46" s="1"/>
  <c r="D96" i="46" s="1"/>
  <c r="D97" i="46" s="1"/>
  <c r="A92" i="46"/>
  <c r="B98" i="45"/>
  <c r="E103" i="45"/>
  <c r="E99" i="45"/>
  <c r="E100" i="45" s="1"/>
  <c r="E101" i="45" s="1"/>
  <c r="E102" i="45" s="1"/>
  <c r="D92" i="44" l="1"/>
  <c r="A92" i="44"/>
  <c r="A98" i="43"/>
  <c r="D98" i="43"/>
  <c r="D99" i="43" s="1"/>
  <c r="D100" i="43" s="1"/>
  <c r="D101" i="43" s="1"/>
  <c r="D102" i="43" s="1"/>
  <c r="D92" i="48"/>
  <c r="D93" i="48" s="1"/>
  <c r="D94" i="48" s="1"/>
  <c r="D95" i="48" s="1"/>
  <c r="D96" i="48" s="1"/>
  <c r="D97" i="48" s="1"/>
  <c r="A92" i="48"/>
  <c r="E103" i="48"/>
  <c r="E99" i="48"/>
  <c r="E100" i="48" s="1"/>
  <c r="E101" i="48" s="1"/>
  <c r="E102" i="48" s="1"/>
  <c r="B98" i="48"/>
  <c r="B103" i="43"/>
  <c r="E104" i="43"/>
  <c r="E104" i="45"/>
  <c r="E105" i="45" s="1"/>
  <c r="E106" i="45" s="1"/>
  <c r="E107" i="45" s="1"/>
  <c r="B103" i="45"/>
  <c r="E108" i="45"/>
  <c r="B103" i="47"/>
  <c r="E108" i="47"/>
  <c r="E104" i="47"/>
  <c r="E105" i="47" s="1"/>
  <c r="E106" i="47" s="1"/>
  <c r="E107" i="47" s="1"/>
  <c r="B93" i="44"/>
  <c r="E98" i="44"/>
  <c r="E94" i="44"/>
  <c r="E95" i="44" s="1"/>
  <c r="E96" i="44" s="1"/>
  <c r="E97" i="44" s="1"/>
  <c r="D98" i="45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A98" i="46"/>
  <c r="D98" i="46"/>
  <c r="D98" i="47"/>
  <c r="D99" i="47" s="1"/>
  <c r="D100" i="47" s="1"/>
  <c r="D101" i="47" s="1"/>
  <c r="D102" i="47" s="1"/>
  <c r="A98" i="47"/>
  <c r="B99" i="46"/>
  <c r="E100" i="46"/>
  <c r="B108" i="45" l="1"/>
  <c r="E109" i="45"/>
  <c r="E109" i="47"/>
  <c r="E110" i="47" s="1"/>
  <c r="E111" i="47" s="1"/>
  <c r="E112" i="47" s="1"/>
  <c r="B108" i="47"/>
  <c r="E113" i="47"/>
  <c r="B100" i="46"/>
  <c r="E105" i="46"/>
  <c r="E101" i="46"/>
  <c r="E102" i="46" s="1"/>
  <c r="E103" i="46" s="1"/>
  <c r="E104" i="46" s="1"/>
  <c r="D103" i="45"/>
  <c r="D104" i="45" s="1"/>
  <c r="D105" i="45" s="1"/>
  <c r="D106" i="45" s="1"/>
  <c r="D107" i="45" s="1"/>
  <c r="A103" i="45"/>
  <c r="B103" i="48"/>
  <c r="E108" i="48"/>
  <c r="E104" i="48"/>
  <c r="E105" i="48" s="1"/>
  <c r="E106" i="48" s="1"/>
  <c r="E107" i="48" s="1"/>
  <c r="D99" i="46"/>
  <c r="A99" i="46"/>
  <c r="E99" i="44"/>
  <c r="E100" i="44" s="1"/>
  <c r="E101" i="44" s="1"/>
  <c r="E102" i="44" s="1"/>
  <c r="B98" i="44"/>
  <c r="E103" i="44"/>
  <c r="B104" i="43"/>
  <c r="E105" i="43"/>
  <c r="A103" i="47"/>
  <c r="D103" i="47"/>
  <c r="D104" i="47" s="1"/>
  <c r="D105" i="47" s="1"/>
  <c r="D106" i="47" s="1"/>
  <c r="D107" i="47" s="1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D103" i="43"/>
  <c r="A103" i="43"/>
  <c r="A98" i="48"/>
  <c r="D125" i="48"/>
  <c r="D126" i="48" s="1"/>
  <c r="D127" i="48" s="1"/>
  <c r="D128" i="48" s="1"/>
  <c r="D129" i="48" s="1"/>
  <c r="D98" i="48"/>
  <c r="D99" i="48" s="1"/>
  <c r="D100" i="48" s="1"/>
  <c r="D101" i="48" s="1"/>
  <c r="D102" i="48" s="1"/>
  <c r="E110" i="46" l="1"/>
  <c r="E106" i="46"/>
  <c r="E107" i="46" s="1"/>
  <c r="E108" i="46" s="1"/>
  <c r="E109" i="46" s="1"/>
  <c r="B105" i="46"/>
  <c r="A100" i="46"/>
  <c r="D100" i="46"/>
  <c r="D101" i="46" s="1"/>
  <c r="D102" i="46" s="1"/>
  <c r="D103" i="46" s="1"/>
  <c r="D104" i="46" s="1"/>
  <c r="B113" i="47"/>
  <c r="E118" i="47"/>
  <c r="E114" i="47"/>
  <c r="E115" i="47" s="1"/>
  <c r="E116" i="47" s="1"/>
  <c r="E117" i="47" s="1"/>
  <c r="E110" i="43"/>
  <c r="E106" i="43"/>
  <c r="E107" i="43" s="1"/>
  <c r="E108" i="43" s="1"/>
  <c r="E109" i="43" s="1"/>
  <c r="B105" i="43"/>
  <c r="E109" i="48"/>
  <c r="B108" i="48"/>
  <c r="D108" i="47"/>
  <c r="D109" i="47" s="1"/>
  <c r="D110" i="47" s="1"/>
  <c r="D111" i="47" s="1"/>
  <c r="D112" i="47" s="1"/>
  <c r="A108" i="47"/>
  <c r="A104" i="43"/>
  <c r="D104" i="43"/>
  <c r="D130" i="48"/>
  <c r="D131" i="48" s="1"/>
  <c r="D132" i="48" s="1"/>
  <c r="D133" i="48" s="1"/>
  <c r="D134" i="48" s="1"/>
  <c r="D103" i="48"/>
  <c r="D104" i="48" s="1"/>
  <c r="D105" i="48" s="1"/>
  <c r="D106" i="48" s="1"/>
  <c r="D107" i="48" s="1"/>
  <c r="A103" i="48"/>
  <c r="B103" i="44"/>
  <c r="E108" i="44"/>
  <c r="E104" i="44"/>
  <c r="E105" i="44" s="1"/>
  <c r="E106" i="44" s="1"/>
  <c r="E107" i="44" s="1"/>
  <c r="B109" i="45"/>
  <c r="E110" i="45"/>
  <c r="D125" i="44"/>
  <c r="D98" i="44"/>
  <c r="D99" i="44" s="1"/>
  <c r="D100" i="44" s="1"/>
  <c r="D101" i="44" s="1"/>
  <c r="D102" i="44" s="1"/>
  <c r="A98" i="44"/>
  <c r="D108" i="45"/>
  <c r="A108" i="45"/>
  <c r="B118" i="47" l="1"/>
  <c r="E119" i="47"/>
  <c r="A113" i="47"/>
  <c r="D113" i="47"/>
  <c r="D114" i="47" s="1"/>
  <c r="D115" i="47" s="1"/>
  <c r="D116" i="47" s="1"/>
  <c r="D117" i="47" s="1"/>
  <c r="A108" i="48"/>
  <c r="D108" i="48"/>
  <c r="D109" i="45"/>
  <c r="A109" i="45"/>
  <c r="E109" i="44"/>
  <c r="E110" i="44" s="1"/>
  <c r="E111" i="44" s="1"/>
  <c r="E112" i="44" s="1"/>
  <c r="B108" i="44"/>
  <c r="E113" i="44"/>
  <c r="D103" i="44"/>
  <c r="D104" i="44" s="1"/>
  <c r="D105" i="44" s="1"/>
  <c r="D106" i="44" s="1"/>
  <c r="D107" i="44" s="1"/>
  <c r="A103" i="44"/>
  <c r="B109" i="48"/>
  <c r="E110" i="48"/>
  <c r="D105" i="43"/>
  <c r="D106" i="43" s="1"/>
  <c r="D107" i="43" s="1"/>
  <c r="D108" i="43" s="1"/>
  <c r="D109" i="43" s="1"/>
  <c r="A105" i="43"/>
  <c r="D105" i="46"/>
  <c r="D106" i="46" s="1"/>
  <c r="D107" i="46" s="1"/>
  <c r="D108" i="46" s="1"/>
  <c r="D109" i="46" s="1"/>
  <c r="A105" i="46"/>
  <c r="D126" i="44"/>
  <c r="D127" i="44" s="1"/>
  <c r="D128" i="44" s="1"/>
  <c r="D129" i="44"/>
  <c r="B110" i="45"/>
  <c r="E115" i="45"/>
  <c r="E111" i="45"/>
  <c r="E112" i="45" s="1"/>
  <c r="E113" i="45" s="1"/>
  <c r="E114" i="45" s="1"/>
  <c r="B110" i="43"/>
  <c r="E115" i="43"/>
  <c r="E111" i="43"/>
  <c r="E112" i="43" s="1"/>
  <c r="E113" i="43" s="1"/>
  <c r="E114" i="43" s="1"/>
  <c r="B110" i="46"/>
  <c r="E115" i="46"/>
  <c r="E111" i="46"/>
  <c r="E112" i="46" s="1"/>
  <c r="E113" i="46" s="1"/>
  <c r="E114" i="46" s="1"/>
  <c r="B120" i="45" l="1"/>
  <c r="E116" i="45"/>
  <c r="E117" i="45" s="1"/>
  <c r="E118" i="45" s="1"/>
  <c r="E119" i="45" s="1"/>
  <c r="B115" i="45"/>
  <c r="E120" i="45"/>
  <c r="E115" i="48"/>
  <c r="E111" i="48"/>
  <c r="E112" i="48" s="1"/>
  <c r="E113" i="48" s="1"/>
  <c r="E114" i="48" s="1"/>
  <c r="B110" i="48"/>
  <c r="D109" i="48"/>
  <c r="A109" i="48"/>
  <c r="D110" i="45"/>
  <c r="D111" i="45" s="1"/>
  <c r="D112" i="45" s="1"/>
  <c r="D113" i="45" s="1"/>
  <c r="D114" i="45" s="1"/>
  <c r="A110" i="45"/>
  <c r="B113" i="44"/>
  <c r="E118" i="44"/>
  <c r="E114" i="44"/>
  <c r="E115" i="44" s="1"/>
  <c r="E116" i="44" s="1"/>
  <c r="E117" i="44" s="1"/>
  <c r="B115" i="46"/>
  <c r="E116" i="46"/>
  <c r="E117" i="46" s="1"/>
  <c r="E118" i="46" s="1"/>
  <c r="E119" i="46" s="1"/>
  <c r="E120" i="46"/>
  <c r="B120" i="46"/>
  <c r="D110" i="46"/>
  <c r="D111" i="46" s="1"/>
  <c r="D112" i="46" s="1"/>
  <c r="D113" i="46" s="1"/>
  <c r="D114" i="46" s="1"/>
  <c r="A110" i="46"/>
  <c r="B115" i="43"/>
  <c r="E120" i="43"/>
  <c r="B120" i="43"/>
  <c r="E116" i="43"/>
  <c r="E117" i="43" s="1"/>
  <c r="E118" i="43" s="1"/>
  <c r="E119" i="43" s="1"/>
  <c r="D108" i="44"/>
  <c r="D109" i="44" s="1"/>
  <c r="D110" i="44" s="1"/>
  <c r="D111" i="44" s="1"/>
  <c r="D112" i="44" s="1"/>
  <c r="A108" i="44"/>
  <c r="B119" i="47"/>
  <c r="E120" i="47"/>
  <c r="B120" i="47"/>
  <c r="A110" i="43"/>
  <c r="D110" i="43"/>
  <c r="D111" i="43" s="1"/>
  <c r="D112" i="43" s="1"/>
  <c r="D113" i="43" s="1"/>
  <c r="D114" i="43" s="1"/>
  <c r="D118" i="47"/>
  <c r="A118" i="47"/>
  <c r="A120" i="43" l="1"/>
  <c r="D120" i="43"/>
  <c r="D121" i="43" s="1"/>
  <c r="D122" i="43" s="1"/>
  <c r="D123" i="43" s="1"/>
  <c r="D124" i="43" s="1"/>
  <c r="D115" i="46"/>
  <c r="D116" i="46" s="1"/>
  <c r="D117" i="46" s="1"/>
  <c r="D118" i="46" s="1"/>
  <c r="D119" i="46" s="1"/>
  <c r="A115" i="46"/>
  <c r="A110" i="48"/>
  <c r="D110" i="48"/>
  <c r="D111" i="48" s="1"/>
  <c r="D112" i="48" s="1"/>
  <c r="D113" i="48" s="1"/>
  <c r="D114" i="48" s="1"/>
  <c r="E121" i="43"/>
  <c r="E125" i="43"/>
  <c r="E130" i="43" s="1"/>
  <c r="B130" i="43" s="1"/>
  <c r="D120" i="47"/>
  <c r="D121" i="47" s="1"/>
  <c r="D122" i="47" s="1"/>
  <c r="D123" i="47" s="1"/>
  <c r="D124" i="47" s="1"/>
  <c r="A120" i="47"/>
  <c r="A115" i="43"/>
  <c r="D115" i="43"/>
  <c r="D116" i="43" s="1"/>
  <c r="D117" i="43" s="1"/>
  <c r="D118" i="43" s="1"/>
  <c r="D119" i="43" s="1"/>
  <c r="B119" i="44"/>
  <c r="B118" i="44"/>
  <c r="E119" i="44"/>
  <c r="E120" i="44" s="1"/>
  <c r="E121" i="44" s="1"/>
  <c r="E122" i="44" s="1"/>
  <c r="E123" i="44" s="1"/>
  <c r="E124" i="44" s="1"/>
  <c r="E125" i="44" s="1"/>
  <c r="B115" i="48"/>
  <c r="E120" i="48"/>
  <c r="B120" i="48"/>
  <c r="E116" i="48"/>
  <c r="E117" i="48" s="1"/>
  <c r="E118" i="48" s="1"/>
  <c r="E119" i="48" s="1"/>
  <c r="D113" i="44"/>
  <c r="D114" i="44" s="1"/>
  <c r="D115" i="44" s="1"/>
  <c r="D116" i="44" s="1"/>
  <c r="D117" i="44" s="1"/>
  <c r="A113" i="44"/>
  <c r="E121" i="45"/>
  <c r="E122" i="45" s="1"/>
  <c r="E123" i="45" s="1"/>
  <c r="E124" i="45" s="1"/>
  <c r="E125" i="45"/>
  <c r="E126" i="45" s="1"/>
  <c r="E127" i="45" s="1"/>
  <c r="E128" i="45" s="1"/>
  <c r="E129" i="45" s="1"/>
  <c r="A119" i="47"/>
  <c r="D119" i="47"/>
  <c r="D115" i="45"/>
  <c r="D116" i="45" s="1"/>
  <c r="D117" i="45" s="1"/>
  <c r="D118" i="45" s="1"/>
  <c r="D119" i="45" s="1"/>
  <c r="A115" i="45"/>
  <c r="E121" i="47"/>
  <c r="E122" i="47" s="1"/>
  <c r="E123" i="47" s="1"/>
  <c r="E124" i="47" s="1"/>
  <c r="E125" i="47"/>
  <c r="E126" i="47" s="1"/>
  <c r="E127" i="47" s="1"/>
  <c r="E128" i="47" s="1"/>
  <c r="E129" i="47" s="1"/>
  <c r="D120" i="46"/>
  <c r="D121" i="46" s="1"/>
  <c r="D122" i="46" s="1"/>
  <c r="D123" i="46" s="1"/>
  <c r="D124" i="46" s="1"/>
  <c r="A120" i="46"/>
  <c r="E125" i="46"/>
  <c r="E126" i="46" s="1"/>
  <c r="E121" i="46"/>
  <c r="E122" i="46" s="1"/>
  <c r="E123" i="46" s="1"/>
  <c r="E124" i="46" s="1"/>
  <c r="D120" i="45"/>
  <c r="D121" i="45" s="1"/>
  <c r="D122" i="45" s="1"/>
  <c r="D123" i="45" s="1"/>
  <c r="D124" i="45" s="1"/>
  <c r="A120" i="45"/>
  <c r="E126" i="44" l="1"/>
  <c r="E127" i="44" s="1"/>
  <c r="E128" i="44" s="1"/>
  <c r="E129" i="44"/>
  <c r="E126" i="43"/>
  <c r="E122" i="43"/>
  <c r="D118" i="44"/>
  <c r="A118" i="44"/>
  <c r="D115" i="48"/>
  <c r="D116" i="48" s="1"/>
  <c r="D117" i="48" s="1"/>
  <c r="D118" i="48" s="1"/>
  <c r="D119" i="48" s="1"/>
  <c r="A115" i="48"/>
  <c r="D119" i="44"/>
  <c r="A119" i="44"/>
  <c r="D130" i="43"/>
  <c r="A130" i="43"/>
  <c r="A120" i="48"/>
  <c r="D120" i="48"/>
  <c r="D121" i="48" s="1"/>
  <c r="D122" i="48" s="1"/>
  <c r="D123" i="48" s="1"/>
  <c r="D124" i="48" s="1"/>
  <c r="E125" i="48"/>
  <c r="E121" i="48"/>
  <c r="E122" i="48" s="1"/>
  <c r="E123" i="48" s="1"/>
  <c r="E124" i="48" s="1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4" i="43" l="1"/>
  <c r="E129" i="43" s="1"/>
  <c r="E128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5" i="42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<sst xmlns="http://schemas.openxmlformats.org/spreadsheetml/2006/main" count="1051" uniqueCount="148">
  <si>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</si>
  <si>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</si>
  <si>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</si>
  <si>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</si>
  <si>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</si>
  <si>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</si>
  <si>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</si>
  <si>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</si>
  <si>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</si>
  <si>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</si>
  <si>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</si>
  <si>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</si>
  <si>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</si>
  <si>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</si>
  <si>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</si>
  <si>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</si>
  <si>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</si>
  <si>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</si>
  <si>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</si>
  <si>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</si>
  <si>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</si>
  <si>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</si>
  <si>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</si>
  <si>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</si>
  <si>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</si>
  <si>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</si>
  <si>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</si>
  <si>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</si>
  <si>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</si>
  <si>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</si>
  <si>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</si>
  <si>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</si>
  <si>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</si>
  <si>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</si>
  <si>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</si>
  <si>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</si>
  <si>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</si>
  <si>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</si>
  <si>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</si>
  <si>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</si>
  <si>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</si>
  <si>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</si>
  <si>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</si>
  <si>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</si>
  <si>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</si>
  <si>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</si>
  <si>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</si>
  <si>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</si>
  <si>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</si>
  <si>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</si>
  <si>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</si>
  <si>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</si>
  <si>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</si>
  <si>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</si>
  <si>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</si>
  <si>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</si>
  <si>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</si>
  <si>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</si>
  <si>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</si>
  <si>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</si>
  <si>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</si>
  <si>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</si>
  <si>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</si>
  <si>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</si>
  <si>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</si>
  <si>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</si>
  <si>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</si>
  <si>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</si>
  <si>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</si>
  <si>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</si>
  <si>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</si>
  <si>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</si>
  <si>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</si>
  <si>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</si>
  <si>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</si>
  <si>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</si>
  <si>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</si>
  <si>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</si>
  <si>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</si>
  <si>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</si>
  <si>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</si>
  <si>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</si>
  <si>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</si>
  <si>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</si>
  <si>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</si>
  <si>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</si>
  <si>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</si>
  <si>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</si>
  <si>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</si>
  <si>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</si>
  <si>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</si>
  <si>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</si>
  <si>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</si>
  <si>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</si>
  <si>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</si>
  <si>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</si>
  <si>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</si>
  <si>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</si>
  <si>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</si>
  <si>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</si>
  <si>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</si>
  <si>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</si>
  <si>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</si>
  <si>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</si>
  <si>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</si>
  <si>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</si>
  <si>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</si>
  <si>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</si>
  <si>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TIME-202124</t>
  </si>
  <si>
    <t>TIME-202082</t>
  </si>
  <si>
    <t>ETDA (Support Bam)</t>
  </si>
  <si>
    <t>ETDA - Project Cal</t>
  </si>
  <si>
    <t>NIA Data Collection</t>
  </si>
  <si>
    <t>Disrupt Tech: ทำเอกสาร</t>
  </si>
  <si>
    <t>MoTS: ประสานงาน</t>
  </si>
  <si>
    <t>Disrupt Tech: ยื่นเอกสาร</t>
  </si>
  <si>
    <t>Tesla Suit Pitching: กองทัพอากาศ</t>
  </si>
  <si>
    <t>MoTS: สัมภาษณ์เชิงลึก</t>
  </si>
  <si>
    <t>เตรียมสไลด์พรีเซ้น Tesla Suit : กองทัพอากาศ</t>
  </si>
  <si>
    <t>DT-202101</t>
  </si>
  <si>
    <t>MoTS - Focus Group</t>
  </si>
  <si>
    <t>TAT - Facilitator (เช้า-บ่าย)</t>
  </si>
  <si>
    <t>TAT - Facilitator (บ่าย)</t>
  </si>
  <si>
    <t>Alibaba Cloud - ประสานงานเอกสาร</t>
  </si>
  <si>
    <t>ปรับแก้ Company profile</t>
  </si>
  <si>
    <t>Huawei (Support P'Bill) - Phase 3 &amp; Education</t>
  </si>
  <si>
    <t>Holiday</t>
  </si>
  <si>
    <t>MoTS - Interview</t>
  </si>
  <si>
    <t>TIME-202067</t>
  </si>
  <si>
    <t>Huawei (Support P'Bill) - Phase 3</t>
  </si>
  <si>
    <t>MoTS: ประชุมร่วมกับฝ่ายกองทุน</t>
  </si>
  <si>
    <t>Alibaba Cloud - ประสานงาน</t>
  </si>
  <si>
    <t>Omdia roundtable - ติดต่อผู้เข้าร่วม</t>
  </si>
  <si>
    <t>ทำ Company profile ของ Disrupt Tech เป็นเวอร์ชันภาษาอังกฤษ</t>
  </si>
  <si>
    <t>Mon</t>
  </si>
  <si>
    <t>MoTS: ประสานงาน (ประชุมเชิงปฏิบัติการ 5 ภาค)</t>
  </si>
  <si>
    <t>Alibaba Cloud Opportunity Discussion</t>
  </si>
  <si>
    <t xml:space="preserve">MoTS: ประสานงาน </t>
  </si>
  <si>
    <t>ลาครึ่งวัน</t>
  </si>
  <si>
    <t>[Enter your name]</t>
  </si>
  <si>
    <t>[Enter your Surname]</t>
  </si>
  <si>
    <t>[Enter your TIME ID]</t>
  </si>
  <si>
    <t>MoTS: ประชุม 5 ภาค</t>
  </si>
  <si>
    <t>TedFund: CV and Financial proposal</t>
  </si>
  <si>
    <t>Facilitator for Workshop Digital Mindset Training</t>
  </si>
  <si>
    <t>Facilitator for Workshop Digital Business Model Training</t>
  </si>
  <si>
    <t>TIME-202145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</si>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</sst>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303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vertical="center" wrapText="1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9" borderId="25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left" vertical="center" wrapText="1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41" xfId="0" applyFont="1" applyBorder="1" applyAlignment="1" applyProtection="1">
      <alignment horizontal="center" vertical="center"/>
      <protection locked="0"/>
    </xf>
    <xf numFmtId="0" fontId="11" fillId="9" borderId="41" xfId="0" applyFont="1" applyFill="1" applyBorder="1" applyAlignment="1" applyProtection="1">
      <alignment horizontal="center" vertical="center"/>
      <protection locked="0"/>
    </xf>
    <xf numFmtId="0" fontId="11" fillId="0" borderId="41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11" fillId="8" borderId="3" xfId="0" applyFont="1" applyFill="1" applyBorder="1" applyAlignment="1" applyProtection="1">
      <alignment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4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14" fontId="11" fillId="9" borderId="30" xfId="0" applyNumberFormat="1" applyFont="1" applyFill="1" applyBorder="1" applyAlignment="1" applyProtection="1">
      <alignment horizontal="center" vertical="center"/>
    </xf>
    <xf numFmtId="0" fontId="11" fillId="9" borderId="10" xfId="0" applyFont="1" applyFill="1" applyBorder="1" applyAlignment="1" applyProtection="1">
      <alignment vertical="center"/>
      <protection locked="0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1" fillId="0" borderId="0" xfId="2" applyFont="1" applyAlignment="1" applyProtection="1">
      <alignment vertical="center"/>
      <protection locked="0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1" fillId="0" borderId="1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4" xfId="2" applyNumberFormat="1" applyFont="1" applyFill="1" applyBorder="1" applyAlignment="1" applyProtection="1">
      <alignment horizontal="center" vertical="center"/>
      <protection locked="0"/>
    </xf>
    <xf numFmtId="0" fontId="8" fillId="4" borderId="44" xfId="2" applyFont="1" applyFill="1" applyBorder="1" applyAlignment="1">
      <alignment horizontal="center" vertical="center"/>
    </xf>
    <xf numFmtId="0" fontId="8" fillId="4" borderId="45" xfId="2" applyFont="1" applyFill="1" applyBorder="1" applyAlignment="1">
      <alignment horizontal="center" vertical="center"/>
    </xf>
    <xf numFmtId="0" fontId="8" fillId="11" borderId="46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47" xfId="2" applyNumberFormat="1" applyFont="1" applyFill="1" applyBorder="1" applyAlignment="1">
      <alignment horizontal="center" vertical="center"/>
    </xf>
    <xf numFmtId="14" fontId="11" fillId="9" borderId="47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48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49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47" xfId="2" applyNumberFormat="1" applyFont="1" applyBorder="1" applyAlignment="1">
      <alignment horizontal="center" vertical="center"/>
    </xf>
    <xf numFmtId="14" fontId="11" fillId="0" borderId="47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0" fontId="13" fillId="0" borderId="21" xfId="2" applyFont="1" applyBorder="1" applyAlignment="1" applyProtection="1">
      <alignment vertical="center" wrapText="1"/>
      <protection locked="0"/>
    </xf>
    <xf numFmtId="2" fontId="11" fillId="0" borderId="18" xfId="2" applyNumberFormat="1" applyFont="1" applyBorder="1" applyAlignment="1" applyProtection="1">
      <alignment horizontal="center" vertical="center"/>
      <protection locked="0"/>
    </xf>
    <xf numFmtId="0" fontId="11" fillId="0" borderId="48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50" xfId="2" applyNumberFormat="1" applyFont="1" applyFill="1" applyBorder="1" applyAlignment="1" applyProtection="1">
      <alignment horizontal="center" vertical="center"/>
      <protection locked="0"/>
    </xf>
    <xf numFmtId="0" fontId="11" fillId="0" borderId="11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1" fillId="0" borderId="10" xfId="2" applyFont="1" applyFill="1" applyBorder="1" applyAlignment="1" applyProtection="1">
      <alignment vertical="center" wrapText="1"/>
      <protection locked="0"/>
    </xf>
    <xf numFmtId="20" fontId="11" fillId="0" borderId="30" xfId="2" applyNumberFormat="1" applyFont="1" applyFill="1" applyBorder="1" applyAlignment="1">
      <alignment horizontal="center" vertical="center"/>
    </xf>
    <xf numFmtId="14" fontId="11" fillId="0" borderId="33" xfId="2" applyNumberFormat="1" applyFont="1" applyFill="1" applyBorder="1" applyAlignment="1">
      <alignment horizontal="center" vertical="center"/>
    </xf>
    <xf numFmtId="2" fontId="11" fillId="0" borderId="10" xfId="2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13E6D86B-A6D7-4E8D-8AB9-09B60422640D}"/>
  </cellStyles>
  <dxfs count="83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D8861B1-65F7-4E2D-AA63-F9544A33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4DB5D0-DABC-42DF-8C0B-8AE1DF170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4EEB050-D606-415C-A2DA-89C091451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2C3EF494-3268-4095-B77D-74994601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831EC2D5-95B5-4F0D-B144-6BC74860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8C1760-BEEE-46AB-B57A-49B04921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7FFA76-2F4D-4EFF-AC9F-CC47B1CBB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0" zoomScaleNormal="100" workbookViewId="0">
      <selection activeCell="B39" sqref="B3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35">
      <c r="B3" s="7" t="s">
        <v>25</v>
      </c>
      <c r="C3" s="148" t="s">
        <v>94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95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>
        <v>135</v>
      </c>
      <c r="D5" s="152"/>
      <c r="E5" s="152"/>
      <c r="F5" s="152"/>
      <c r="G5" s="153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x14ac:dyDescent="0.35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35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35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68" t="s">
        <v>44</v>
      </c>
      <c r="D17" s="169"/>
      <c r="E17" s="169"/>
      <c r="F17" s="169"/>
      <c r="G17" s="170"/>
      <c r="H17" s="4"/>
      <c r="I17" s="4"/>
    </row>
    <row r="18" spans="2:9" ht="19.5" customHeight="1" x14ac:dyDescent="0.35">
      <c r="B18" s="62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35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35">
      <c r="B24" s="60">
        <v>9006</v>
      </c>
      <c r="C24" s="145" t="s">
        <v>40</v>
      </c>
      <c r="D24" s="146"/>
      <c r="E24" s="146"/>
      <c r="F24" s="146"/>
      <c r="G24" s="147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35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35">
      <c r="B28" s="60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35">
      <c r="B29" s="7" t="s">
        <v>10</v>
      </c>
      <c r="C29" s="142"/>
      <c r="D29" s="143"/>
      <c r="E29" s="143"/>
      <c r="F29" s="143"/>
      <c r="G29" s="144"/>
    </row>
    <row r="30" spans="2:9" ht="15" customHeight="1" x14ac:dyDescent="0.35">
      <c r="B30" s="60">
        <v>9009</v>
      </c>
      <c r="C30" s="145" t="s">
        <v>73</v>
      </c>
      <c r="D30" s="146"/>
      <c r="E30" s="146"/>
      <c r="F30" s="146"/>
      <c r="G30" s="147"/>
    </row>
    <row r="31" spans="2:9" x14ac:dyDescent="0.35">
      <c r="B31" s="61"/>
      <c r="C31" s="171" t="s">
        <v>74</v>
      </c>
      <c r="D31" s="172"/>
      <c r="E31" s="172"/>
      <c r="F31" s="172"/>
      <c r="G31" s="173"/>
    </row>
    <row r="32" spans="2:9" ht="19.5" customHeight="1" x14ac:dyDescent="0.35">
      <c r="B32" s="7" t="s">
        <v>21</v>
      </c>
      <c r="C32" s="136" t="s">
        <v>72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39" t="s">
        <v>18</v>
      </c>
      <c r="D33" s="140"/>
      <c r="E33" s="140"/>
      <c r="F33" s="140"/>
      <c r="G33" s="141"/>
    </row>
    <row r="34" spans="2:7" ht="19.5" customHeight="1" x14ac:dyDescent="0.35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35">
      <c r="B35" s="60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35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35">
      <c r="B37" s="60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35">
      <c r="B38" s="64" t="s">
        <v>13</v>
      </c>
      <c r="C38" s="168"/>
      <c r="D38" s="169"/>
      <c r="E38" s="169"/>
      <c r="F38" s="169"/>
      <c r="G38" s="170"/>
    </row>
    <row r="39" spans="2:7" ht="19.5" customHeight="1" x14ac:dyDescent="0.35">
      <c r="B39" s="60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35">
      <c r="B40" s="64" t="s">
        <v>14</v>
      </c>
      <c r="C40" s="142"/>
      <c r="D40" s="143"/>
      <c r="E40" s="143"/>
      <c r="F40" s="143"/>
      <c r="G40" s="144"/>
    </row>
    <row r="43" spans="2:7" x14ac:dyDescent="0.35">
      <c r="B43" s="58" t="s">
        <v>47</v>
      </c>
      <c r="C43" s="154" t="s">
        <v>16</v>
      </c>
      <c r="D43" s="155"/>
      <c r="E43" s="155"/>
      <c r="F43" s="155"/>
      <c r="G43" s="155"/>
    </row>
    <row r="44" spans="2:7" x14ac:dyDescent="0.35">
      <c r="B44" s="60" t="s">
        <v>48</v>
      </c>
      <c r="C44" s="139" t="s">
        <v>49</v>
      </c>
      <c r="D44" s="140"/>
      <c r="E44" s="140"/>
      <c r="F44" s="140"/>
      <c r="G44" s="141"/>
    </row>
    <row r="45" spans="2:7" x14ac:dyDescent="0.35">
      <c r="B45" s="7" t="s">
        <v>50</v>
      </c>
      <c r="C45" s="142"/>
      <c r="D45" s="143"/>
      <c r="E45" s="143"/>
      <c r="F45" s="143"/>
      <c r="G45" s="144"/>
    </row>
    <row r="46" spans="2:7" x14ac:dyDescent="0.35">
      <c r="B46" s="61" t="s">
        <v>51</v>
      </c>
      <c r="C46" s="156" t="s">
        <v>52</v>
      </c>
      <c r="D46" s="157"/>
      <c r="E46" s="157"/>
      <c r="F46" s="157"/>
      <c r="G46" s="158"/>
    </row>
    <row r="47" spans="2:7" x14ac:dyDescent="0.35">
      <c r="B47" s="7" t="s">
        <v>53</v>
      </c>
      <c r="C47" s="168"/>
      <c r="D47" s="169"/>
      <c r="E47" s="169"/>
      <c r="F47" s="169"/>
      <c r="G47" s="170"/>
    </row>
    <row r="48" spans="2:7" x14ac:dyDescent="0.35">
      <c r="B48" s="62" t="s">
        <v>54</v>
      </c>
      <c r="C48" s="139" t="s">
        <v>55</v>
      </c>
      <c r="D48" s="140"/>
      <c r="E48" s="140"/>
      <c r="F48" s="140"/>
      <c r="G48" s="141"/>
    </row>
    <row r="49" spans="2:7" x14ac:dyDescent="0.35">
      <c r="B49" s="63" t="s">
        <v>56</v>
      </c>
      <c r="C49" s="142"/>
      <c r="D49" s="143"/>
      <c r="E49" s="143"/>
      <c r="F49" s="143"/>
      <c r="G49" s="144"/>
    </row>
    <row r="50" spans="2:7" x14ac:dyDescent="0.35">
      <c r="B50" s="62" t="s">
        <v>57</v>
      </c>
      <c r="C50" s="139" t="s">
        <v>58</v>
      </c>
      <c r="D50" s="140"/>
      <c r="E50" s="140"/>
      <c r="F50" s="140"/>
      <c r="G50" s="141"/>
    </row>
    <row r="51" spans="2:7" x14ac:dyDescent="0.35">
      <c r="B51" s="63" t="s">
        <v>59</v>
      </c>
      <c r="C51" s="142"/>
      <c r="D51" s="143"/>
      <c r="E51" s="143"/>
      <c r="F51" s="143"/>
      <c r="G51" s="144"/>
    </row>
    <row r="52" spans="2:7" x14ac:dyDescent="0.35">
      <c r="B52" s="60" t="s">
        <v>60</v>
      </c>
      <c r="C52" s="139" t="s">
        <v>61</v>
      </c>
      <c r="D52" s="140"/>
      <c r="E52" s="140"/>
      <c r="F52" s="140"/>
      <c r="G52" s="141"/>
    </row>
    <row r="53" spans="2:7" x14ac:dyDescent="0.35">
      <c r="B53" s="7" t="s">
        <v>62</v>
      </c>
      <c r="C53" s="142"/>
      <c r="D53" s="143"/>
      <c r="E53" s="143"/>
      <c r="F53" s="143"/>
      <c r="G53" s="144"/>
    </row>
    <row r="54" spans="2:7" x14ac:dyDescent="0.35">
      <c r="B54" s="60" t="s">
        <v>63</v>
      </c>
      <c r="C54" s="139" t="s">
        <v>64</v>
      </c>
      <c r="D54" s="140"/>
      <c r="E54" s="140"/>
      <c r="F54" s="140"/>
      <c r="G54" s="141"/>
    </row>
    <row r="55" spans="2:7" x14ac:dyDescent="0.35">
      <c r="B55" s="7" t="s">
        <v>65</v>
      </c>
      <c r="C55" s="142"/>
      <c r="D55" s="143"/>
      <c r="E55" s="143"/>
      <c r="F55" s="143"/>
      <c r="G55" s="144"/>
    </row>
    <row r="56" spans="2:7" x14ac:dyDescent="0.35">
      <c r="B56" s="60" t="s">
        <v>66</v>
      </c>
      <c r="C56" s="139" t="s">
        <v>67</v>
      </c>
      <c r="D56" s="140"/>
      <c r="E56" s="140"/>
      <c r="F56" s="140"/>
      <c r="G56" s="141"/>
    </row>
    <row r="57" spans="2:7" x14ac:dyDescent="0.35">
      <c r="B57" s="7" t="s">
        <v>68</v>
      </c>
      <c r="C57" s="142"/>
      <c r="D57" s="143"/>
      <c r="E57" s="143"/>
      <c r="F57" s="143"/>
      <c r="G57" s="144"/>
    </row>
    <row r="58" spans="2:7" x14ac:dyDescent="0.35">
      <c r="B58" s="60" t="s">
        <v>69</v>
      </c>
      <c r="C58" s="139" t="s">
        <v>70</v>
      </c>
      <c r="D58" s="140"/>
      <c r="E58" s="140"/>
      <c r="F58" s="140"/>
      <c r="G58" s="141"/>
    </row>
    <row r="59" spans="2:7" x14ac:dyDescent="0.35">
      <c r="B59" s="7" t="s">
        <v>71</v>
      </c>
      <c r="C59" s="142"/>
      <c r="D59" s="143"/>
      <c r="E59" s="143"/>
      <c r="F59" s="143"/>
      <c r="G59" s="144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5181-1686-4ABD-A000-BB238078471F}">
  <sheetPr>
    <pageSetUpPr fitToPage="1"/>
  </sheetPr>
  <dimension ref="A1:K274"/>
  <sheetViews>
    <sheetView showGridLines="0" topLeftCell="D7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79" hidden="1" customWidth="1"/>
    <col min="3" max="3" width="3.54296875" style="179" hidden="1" customWidth="1"/>
    <col min="4" max="4" width="13" style="179" bestFit="1" customWidth="1"/>
    <col min="5" max="5" width="10.54296875" style="179" bestFit="1" customWidth="1"/>
    <col min="6" max="6" width="21.7265625" style="179" bestFit="1" customWidth="1"/>
    <col min="7" max="7" width="16.26953125" style="179" customWidth="1"/>
    <col min="8" max="8" width="85.26953125" style="179" customWidth="1"/>
    <col min="9" max="10" width="13.81640625" style="179" customWidth="1"/>
    <col min="11" max="11" width="11.81640625" style="179" bestFit="1" customWidth="1"/>
    <col min="12" max="16384" width="11.453125" style="179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 x14ac:dyDescent="0.25">
      <c r="D2" s="183"/>
      <c r="E2" s="183"/>
      <c r="F2" s="183"/>
      <c r="G2" s="183"/>
      <c r="H2" s="183"/>
      <c r="I2" s="183"/>
      <c r="J2" s="184"/>
    </row>
    <row r="3" spans="1:11" ht="20.25" customHeight="1" x14ac:dyDescent="0.25">
      <c r="D3" s="185" t="s">
        <v>0</v>
      </c>
      <c r="E3" s="186"/>
      <c r="F3" s="187" t="s">
        <v>139</v>
      </c>
      <c r="G3" s="188"/>
      <c r="I3" s="189"/>
      <c r="J3" s="189"/>
    </row>
    <row r="4" spans="1:11" ht="20.25" customHeight="1" x14ac:dyDescent="0.25">
      <c r="D4" s="190" t="s">
        <v>8</v>
      </c>
      <c r="E4" s="191"/>
      <c r="F4" s="187" t="s">
        <v>140</v>
      </c>
      <c r="G4" s="188"/>
      <c r="I4" s="189"/>
      <c r="J4" s="189"/>
    </row>
    <row r="5" spans="1:11" ht="20.25" customHeight="1" x14ac:dyDescent="0.25">
      <c r="D5" s="185" t="s">
        <v>7</v>
      </c>
      <c r="E5" s="192"/>
      <c r="F5" s="187" t="s">
        <v>141</v>
      </c>
      <c r="G5" s="188"/>
      <c r="I5" s="189"/>
      <c r="J5" s="189"/>
    </row>
    <row r="6" spans="1:11" ht="20.25" customHeight="1" x14ac:dyDescent="0.25">
      <c r="E6" s="189"/>
      <c r="F6" s="189"/>
      <c r="G6" s="189"/>
      <c r="H6" s="188"/>
      <c r="I6" s="189"/>
      <c r="J6" s="19"/>
    </row>
    <row r="7" spans="1:11" ht="29" x14ac:dyDescent="0.25">
      <c r="G7" s="193"/>
      <c r="H7" s="188"/>
      <c r="I7" s="194" t="s">
        <v>34</v>
      </c>
      <c r="J7" s="195" t="s">
        <v>35</v>
      </c>
    </row>
    <row r="8" spans="1:11" ht="43.5" customHeight="1" x14ac:dyDescent="0.25">
      <c r="G8" s="189"/>
      <c r="H8" s="188"/>
      <c r="I8" s="24">
        <f>SUM(J10:J140)</f>
        <v>0</v>
      </c>
      <c r="J8" s="196">
        <f>I8/8</f>
        <v>0</v>
      </c>
    </row>
    <row r="9" spans="1:11" ht="20.25" customHeight="1" thickBot="1" x14ac:dyDescent="0.3">
      <c r="E9" s="189"/>
      <c r="F9" s="189"/>
      <c r="G9" s="189"/>
      <c r="H9" s="188"/>
      <c r="I9" s="189"/>
      <c r="J9" s="19"/>
    </row>
    <row r="10" spans="1:11" ht="22.5" customHeight="1" thickBot="1" x14ac:dyDescent="0.3">
      <c r="B10" s="179">
        <f>MONTH(E11)</f>
        <v>9</v>
      </c>
      <c r="C10" s="235"/>
      <c r="D10" s="236">
        <v>44440</v>
      </c>
      <c r="E10" s="236" t="s">
        <v>33</v>
      </c>
      <c r="F10" s="237" t="s">
        <v>4</v>
      </c>
      <c r="G10" s="238" t="s">
        <v>6</v>
      </c>
      <c r="H10" s="239" t="s">
        <v>3</v>
      </c>
      <c r="I10" s="239" t="s">
        <v>1</v>
      </c>
      <c r="J10" s="240" t="s">
        <v>2</v>
      </c>
      <c r="K10" s="241" t="s">
        <v>47</v>
      </c>
    </row>
    <row r="11" spans="1:11" ht="22.5" customHeight="1" x14ac:dyDescent="0.25">
      <c r="A11" s="179">
        <f t="shared" ref="A11:A125" si="0">IF(OR(C11="f",C11="u",C11="F",C11="U"),"",IF(OR(B11=1,B11=2,B11=3,B11=4,B11=5),1,""))</f>
        <v>1</v>
      </c>
      <c r="B11" s="179">
        <f t="shared" ref="B11:B115" si="1">WEEKDAY(E11,2)</f>
        <v>3</v>
      </c>
      <c r="C11" s="242"/>
      <c r="D11" s="279" t="str">
        <f>IF(B11=1,"Mo",IF(B11=2,"Tue",IF(B11=3,"Wed",IF(B11=4,"Thu",IF(B11=5,"Fri",IF(B11=6,"Sat",IF(B11=7,"Sun","")))))))</f>
        <v>Wed</v>
      </c>
      <c r="E11" s="280">
        <f>+D10</f>
        <v>44440</v>
      </c>
      <c r="F11" s="281"/>
      <c r="G11" s="282"/>
      <c r="H11" s="283"/>
      <c r="I11" s="282"/>
      <c r="J11" s="284"/>
      <c r="K11" s="285"/>
    </row>
    <row r="12" spans="1:11" ht="22.5" customHeight="1" x14ac:dyDescent="0.25">
      <c r="C12" s="286"/>
      <c r="D12" s="251" t="str">
        <f>D11</f>
        <v>Wed</v>
      </c>
      <c r="E12" s="206">
        <f>E11</f>
        <v>44440</v>
      </c>
      <c r="F12" s="207"/>
      <c r="G12" s="208"/>
      <c r="H12" s="209"/>
      <c r="I12" s="208"/>
      <c r="J12" s="252"/>
      <c r="K12" s="211"/>
    </row>
    <row r="13" spans="1:11" ht="22.5" customHeight="1" x14ac:dyDescent="0.25">
      <c r="C13" s="286"/>
      <c r="D13" s="251" t="str">
        <f t="shared" ref="D13:E15" si="2">D12</f>
        <v>Wed</v>
      </c>
      <c r="E13" s="206">
        <f t="shared" si="2"/>
        <v>44440</v>
      </c>
      <c r="F13" s="207"/>
      <c r="G13" s="208"/>
      <c r="H13" s="209"/>
      <c r="I13" s="208"/>
      <c r="J13" s="252"/>
      <c r="K13" s="211"/>
    </row>
    <row r="14" spans="1:11" ht="22.5" customHeight="1" x14ac:dyDescent="0.25">
      <c r="C14" s="286"/>
      <c r="D14" s="251" t="str">
        <f t="shared" si="2"/>
        <v>Wed</v>
      </c>
      <c r="E14" s="206">
        <f t="shared" si="2"/>
        <v>44440</v>
      </c>
      <c r="F14" s="207"/>
      <c r="G14" s="208"/>
      <c r="H14" s="209"/>
      <c r="I14" s="208"/>
      <c r="J14" s="252"/>
      <c r="K14" s="211"/>
    </row>
    <row r="15" spans="1:11" ht="22.5" customHeight="1" x14ac:dyDescent="0.25">
      <c r="C15" s="286"/>
      <c r="D15" s="251" t="str">
        <f t="shared" si="2"/>
        <v>Wed</v>
      </c>
      <c r="E15" s="206">
        <f t="shared" si="2"/>
        <v>44440</v>
      </c>
      <c r="F15" s="207"/>
      <c r="G15" s="208"/>
      <c r="H15" s="209"/>
      <c r="I15" s="208"/>
      <c r="J15" s="252"/>
      <c r="K15" s="211"/>
    </row>
    <row r="16" spans="1:11" ht="22.5" customHeight="1" x14ac:dyDescent="0.25">
      <c r="A16" s="179">
        <f t="shared" si="0"/>
        <v>1</v>
      </c>
      <c r="B16" s="179">
        <f t="shared" si="1"/>
        <v>4</v>
      </c>
      <c r="C16" s="250"/>
      <c r="D16" s="254" t="str">
        <f>IF(B16=1,"Mo",IF(B16=2,"Tue",IF(B16=3,"Wed",IF(B16=4,"Thu",IF(B16=5,"Fri",IF(B16=6,"Sat",IF(B16=7,"Sun","")))))))</f>
        <v>Thu</v>
      </c>
      <c r="E16" s="215">
        <f>+E11+1</f>
        <v>44441</v>
      </c>
      <c r="F16" s="216"/>
      <c r="G16" s="217"/>
      <c r="H16" s="218"/>
      <c r="I16" s="217"/>
      <c r="J16" s="255"/>
      <c r="K16" s="220"/>
    </row>
    <row r="17" spans="1:11" ht="22.5" customHeight="1" x14ac:dyDescent="0.25">
      <c r="C17" s="250"/>
      <c r="D17" s="254" t="str">
        <f>D16</f>
        <v>Thu</v>
      </c>
      <c r="E17" s="215">
        <f>E16</f>
        <v>44441</v>
      </c>
      <c r="F17" s="216"/>
      <c r="G17" s="217"/>
      <c r="H17" s="218"/>
      <c r="I17" s="217"/>
      <c r="J17" s="255"/>
      <c r="K17" s="220"/>
    </row>
    <row r="18" spans="1:11" ht="22.5" customHeight="1" x14ac:dyDescent="0.25">
      <c r="C18" s="250"/>
      <c r="D18" s="254" t="str">
        <f t="shared" ref="D18:E20" si="3">D17</f>
        <v>Thu</v>
      </c>
      <c r="E18" s="215">
        <f t="shared" si="3"/>
        <v>44441</v>
      </c>
      <c r="F18" s="216"/>
      <c r="G18" s="217"/>
      <c r="H18" s="218"/>
      <c r="I18" s="217"/>
      <c r="J18" s="255"/>
      <c r="K18" s="220"/>
    </row>
    <row r="19" spans="1:11" ht="22.5" customHeight="1" x14ac:dyDescent="0.25">
      <c r="C19" s="250"/>
      <c r="D19" s="254" t="str">
        <f t="shared" si="3"/>
        <v>Thu</v>
      </c>
      <c r="E19" s="215">
        <f t="shared" si="3"/>
        <v>44441</v>
      </c>
      <c r="F19" s="216"/>
      <c r="G19" s="217"/>
      <c r="H19" s="218"/>
      <c r="I19" s="217"/>
      <c r="J19" s="255"/>
      <c r="K19" s="220"/>
    </row>
    <row r="20" spans="1:11" ht="22.5" customHeight="1" x14ac:dyDescent="0.25">
      <c r="C20" s="250"/>
      <c r="D20" s="254" t="str">
        <f t="shared" si="3"/>
        <v>Thu</v>
      </c>
      <c r="E20" s="215">
        <f t="shared" si="3"/>
        <v>44441</v>
      </c>
      <c r="F20" s="216"/>
      <c r="G20" s="217"/>
      <c r="H20" s="218"/>
      <c r="I20" s="217"/>
      <c r="J20" s="255"/>
      <c r="K20" s="220"/>
    </row>
    <row r="21" spans="1:11" ht="22.5" customHeight="1" x14ac:dyDescent="0.25">
      <c r="A21" s="179">
        <f t="shared" si="0"/>
        <v>1</v>
      </c>
      <c r="B21" s="179">
        <f t="shared" si="1"/>
        <v>5</v>
      </c>
      <c r="C21" s="250"/>
      <c r="D21" s="251" t="str">
        <f>IF(B21=1,"Mo",IF(B21=2,"Tue",IF(B21=3,"Wed",IF(B21=4,"Thu",IF(B21=5,"Fri",IF(B21=6,"Sat",IF(B21=7,"Sun","")))))))</f>
        <v>Fri</v>
      </c>
      <c r="E21" s="206">
        <f>+E16+1</f>
        <v>44442</v>
      </c>
      <c r="F21" s="207"/>
      <c r="G21" s="208"/>
      <c r="H21" s="209"/>
      <c r="I21" s="208"/>
      <c r="J21" s="252"/>
      <c r="K21" s="211"/>
    </row>
    <row r="22" spans="1:11" ht="22.5" customHeight="1" x14ac:dyDescent="0.25">
      <c r="C22" s="250"/>
      <c r="D22" s="251" t="str">
        <f>D21</f>
        <v>Fri</v>
      </c>
      <c r="E22" s="206">
        <f>E21</f>
        <v>44442</v>
      </c>
      <c r="F22" s="207"/>
      <c r="G22" s="208"/>
      <c r="H22" s="209"/>
      <c r="I22" s="208"/>
      <c r="J22" s="252"/>
      <c r="K22" s="211"/>
    </row>
    <row r="23" spans="1:11" ht="22.5" customHeight="1" x14ac:dyDescent="0.25">
      <c r="C23" s="250"/>
      <c r="D23" s="251" t="str">
        <f t="shared" ref="D23:E25" si="4">D22</f>
        <v>Fri</v>
      </c>
      <c r="E23" s="206">
        <f t="shared" si="4"/>
        <v>44442</v>
      </c>
      <c r="F23" s="207"/>
      <c r="G23" s="208"/>
      <c r="H23" s="209"/>
      <c r="I23" s="208"/>
      <c r="J23" s="252"/>
      <c r="K23" s="211"/>
    </row>
    <row r="24" spans="1:11" ht="22.5" customHeight="1" x14ac:dyDescent="0.25">
      <c r="C24" s="250"/>
      <c r="D24" s="251" t="str">
        <f t="shared" si="4"/>
        <v>Fri</v>
      </c>
      <c r="E24" s="206">
        <f t="shared" si="4"/>
        <v>44442</v>
      </c>
      <c r="F24" s="207"/>
      <c r="G24" s="208"/>
      <c r="H24" s="209"/>
      <c r="I24" s="208"/>
      <c r="J24" s="252"/>
      <c r="K24" s="211"/>
    </row>
    <row r="25" spans="1:11" ht="22.5" customHeight="1" x14ac:dyDescent="0.25">
      <c r="C25" s="250"/>
      <c r="D25" s="251" t="str">
        <f t="shared" si="4"/>
        <v>Fri</v>
      </c>
      <c r="E25" s="206">
        <f t="shared" si="4"/>
        <v>44442</v>
      </c>
      <c r="F25" s="207"/>
      <c r="G25" s="208"/>
      <c r="H25" s="209"/>
      <c r="I25" s="208"/>
      <c r="J25" s="252"/>
      <c r="K25" s="211"/>
    </row>
    <row r="26" spans="1:11" ht="22.5" customHeight="1" x14ac:dyDescent="0.25">
      <c r="A26" s="179" t="str">
        <f t="shared" si="0"/>
        <v/>
      </c>
      <c r="B26" s="179">
        <f t="shared" si="1"/>
        <v>6</v>
      </c>
      <c r="C26" s="250"/>
      <c r="D26" s="254" t="str">
        <f t="shared" ref="D26:D115" si="5">IF(B26=1,"Mo",IF(B26=2,"Tue",IF(B26=3,"Wed",IF(B26=4,"Thu",IF(B26=5,"Fri",IF(B26=6,"Sat",IF(B26=7,"Sun","")))))))</f>
        <v>Sat</v>
      </c>
      <c r="E26" s="215">
        <f>+E21+1</f>
        <v>44443</v>
      </c>
      <c r="F26" s="216"/>
      <c r="G26" s="217"/>
      <c r="H26" s="226"/>
      <c r="I26" s="217"/>
      <c r="J26" s="255"/>
      <c r="K26" s="220"/>
    </row>
    <row r="27" spans="1:11" ht="22.5" customHeight="1" x14ac:dyDescent="0.25">
      <c r="A27" s="179" t="str">
        <f t="shared" si="0"/>
        <v/>
      </c>
      <c r="B27" s="179">
        <f t="shared" si="1"/>
        <v>7</v>
      </c>
      <c r="C27" s="250"/>
      <c r="D27" s="254" t="str">
        <f t="shared" si="5"/>
        <v>Sun</v>
      </c>
      <c r="E27" s="215">
        <f>+E26+1</f>
        <v>44444</v>
      </c>
      <c r="F27" s="216"/>
      <c r="G27" s="217"/>
      <c r="H27" s="218"/>
      <c r="I27" s="217"/>
      <c r="J27" s="255"/>
      <c r="K27" s="220"/>
    </row>
    <row r="28" spans="1:11" ht="22.5" customHeight="1" x14ac:dyDescent="0.25">
      <c r="A28" s="179">
        <f t="shared" si="0"/>
        <v>1</v>
      </c>
      <c r="B28" s="179">
        <f t="shared" si="1"/>
        <v>1</v>
      </c>
      <c r="C28" s="250"/>
      <c r="D28" s="251" t="str">
        <f t="shared" si="5"/>
        <v>Mo</v>
      </c>
      <c r="E28" s="206">
        <f>+E27+1</f>
        <v>44445</v>
      </c>
      <c r="F28" s="207"/>
      <c r="G28" s="208"/>
      <c r="H28" s="223"/>
      <c r="I28" s="208"/>
      <c r="J28" s="252"/>
      <c r="K28" s="211"/>
    </row>
    <row r="29" spans="1:11" ht="22.5" customHeight="1" x14ac:dyDescent="0.25">
      <c r="C29" s="250"/>
      <c r="D29" s="251" t="str">
        <f>D28</f>
        <v>Mo</v>
      </c>
      <c r="E29" s="206">
        <f>E28</f>
        <v>44445</v>
      </c>
      <c r="F29" s="207"/>
      <c r="G29" s="208"/>
      <c r="H29" s="223"/>
      <c r="I29" s="208"/>
      <c r="J29" s="252"/>
      <c r="K29" s="211"/>
    </row>
    <row r="30" spans="1:11" ht="22.5" customHeight="1" x14ac:dyDescent="0.25">
      <c r="C30" s="250"/>
      <c r="D30" s="251" t="str">
        <f t="shared" ref="D30:E32" si="6">D29</f>
        <v>Mo</v>
      </c>
      <c r="E30" s="206">
        <f t="shared" si="6"/>
        <v>44445</v>
      </c>
      <c r="F30" s="207"/>
      <c r="G30" s="208"/>
      <c r="H30" s="223"/>
      <c r="I30" s="208"/>
      <c r="J30" s="252"/>
      <c r="K30" s="211"/>
    </row>
    <row r="31" spans="1:11" ht="22.5" customHeight="1" x14ac:dyDescent="0.25">
      <c r="C31" s="250"/>
      <c r="D31" s="251" t="str">
        <f t="shared" si="6"/>
        <v>Mo</v>
      </c>
      <c r="E31" s="206">
        <f t="shared" si="6"/>
        <v>44445</v>
      </c>
      <c r="F31" s="207"/>
      <c r="G31" s="208"/>
      <c r="H31" s="223"/>
      <c r="I31" s="208"/>
      <c r="J31" s="252"/>
      <c r="K31" s="211"/>
    </row>
    <row r="32" spans="1:11" ht="22.5" customHeight="1" x14ac:dyDescent="0.25">
      <c r="C32" s="250"/>
      <c r="D32" s="251" t="str">
        <f t="shared" si="6"/>
        <v>Mo</v>
      </c>
      <c r="E32" s="206">
        <f t="shared" si="6"/>
        <v>44445</v>
      </c>
      <c r="F32" s="207"/>
      <c r="G32" s="208"/>
      <c r="H32" s="223"/>
      <c r="I32" s="208"/>
      <c r="J32" s="252"/>
      <c r="K32" s="211"/>
    </row>
    <row r="33" spans="1:11" ht="22.5" customHeight="1" x14ac:dyDescent="0.25">
      <c r="A33" s="179">
        <f t="shared" si="0"/>
        <v>1</v>
      </c>
      <c r="B33" s="179">
        <f t="shared" si="1"/>
        <v>2</v>
      </c>
      <c r="C33" s="250"/>
      <c r="D33" s="254" t="str">
        <f t="shared" si="5"/>
        <v>Tue</v>
      </c>
      <c r="E33" s="215">
        <f>+E28+1</f>
        <v>44446</v>
      </c>
      <c r="F33" s="216"/>
      <c r="G33" s="217"/>
      <c r="H33" s="218"/>
      <c r="I33" s="217"/>
      <c r="J33" s="255"/>
      <c r="K33" s="220"/>
    </row>
    <row r="34" spans="1:11" ht="22.5" customHeight="1" x14ac:dyDescent="0.25">
      <c r="C34" s="250"/>
      <c r="D34" s="254" t="str">
        <f>D33</f>
        <v>Tue</v>
      </c>
      <c r="E34" s="215">
        <f>E33</f>
        <v>44446</v>
      </c>
      <c r="F34" s="216"/>
      <c r="G34" s="217"/>
      <c r="H34" s="218"/>
      <c r="I34" s="217"/>
      <c r="J34" s="255"/>
      <c r="K34" s="220"/>
    </row>
    <row r="35" spans="1:11" ht="22.5" customHeight="1" x14ac:dyDescent="0.25">
      <c r="C35" s="250"/>
      <c r="D35" s="254" t="str">
        <f t="shared" ref="D35:E37" si="7">D34</f>
        <v>Tue</v>
      </c>
      <c r="E35" s="215">
        <f t="shared" si="7"/>
        <v>44446</v>
      </c>
      <c r="F35" s="216"/>
      <c r="G35" s="217"/>
      <c r="H35" s="218"/>
      <c r="I35" s="217"/>
      <c r="J35" s="255"/>
      <c r="K35" s="220"/>
    </row>
    <row r="36" spans="1:11" ht="22.5" customHeight="1" x14ac:dyDescent="0.25">
      <c r="C36" s="250"/>
      <c r="D36" s="254" t="str">
        <f t="shared" si="7"/>
        <v>Tue</v>
      </c>
      <c r="E36" s="215">
        <f t="shared" si="7"/>
        <v>44446</v>
      </c>
      <c r="F36" s="216"/>
      <c r="G36" s="217"/>
      <c r="H36" s="218"/>
      <c r="I36" s="217"/>
      <c r="J36" s="255"/>
      <c r="K36" s="220"/>
    </row>
    <row r="37" spans="1:11" ht="22.5" customHeight="1" x14ac:dyDescent="0.25">
      <c r="C37" s="250"/>
      <c r="D37" s="254" t="str">
        <f t="shared" si="7"/>
        <v>Tue</v>
      </c>
      <c r="E37" s="215">
        <f t="shared" si="7"/>
        <v>44446</v>
      </c>
      <c r="F37" s="216"/>
      <c r="G37" s="217"/>
      <c r="H37" s="218"/>
      <c r="I37" s="217"/>
      <c r="J37" s="255"/>
      <c r="K37" s="220"/>
    </row>
    <row r="38" spans="1:11" ht="22.5" customHeight="1" x14ac:dyDescent="0.25">
      <c r="A38" s="179">
        <f t="shared" si="0"/>
        <v>1</v>
      </c>
      <c r="B38" s="179">
        <f t="shared" si="1"/>
        <v>3</v>
      </c>
      <c r="C38" s="250"/>
      <c r="D38" s="251" t="str">
        <f>IF(B38=1,"Mo",IF(B38=2,"Tue",IF(B38=3,"Wed",IF(B38=4,"Thu",IF(B38=5,"Fri",IF(B38=6,"Sat",IF(B38=7,"Sun","")))))))</f>
        <v>Wed</v>
      </c>
      <c r="E38" s="206">
        <f>+E33+1</f>
        <v>44447</v>
      </c>
      <c r="F38" s="207"/>
      <c r="G38" s="208"/>
      <c r="H38" s="224"/>
      <c r="I38" s="208"/>
      <c r="J38" s="252"/>
      <c r="K38" s="211"/>
    </row>
    <row r="39" spans="1:11" ht="22.5" customHeight="1" x14ac:dyDescent="0.25">
      <c r="C39" s="250"/>
      <c r="D39" s="251" t="str">
        <f t="shared" ref="D39:E42" si="8">D38</f>
        <v>Wed</v>
      </c>
      <c r="E39" s="206">
        <f t="shared" si="8"/>
        <v>44447</v>
      </c>
      <c r="F39" s="207"/>
      <c r="G39" s="208"/>
      <c r="H39" s="224"/>
      <c r="I39" s="208"/>
      <c r="J39" s="252"/>
      <c r="K39" s="211"/>
    </row>
    <row r="40" spans="1:11" ht="22.5" customHeight="1" x14ac:dyDescent="0.25">
      <c r="C40" s="250"/>
      <c r="D40" s="251" t="str">
        <f t="shared" si="8"/>
        <v>Wed</v>
      </c>
      <c r="E40" s="206">
        <f t="shared" si="8"/>
        <v>44447</v>
      </c>
      <c r="F40" s="207"/>
      <c r="G40" s="208"/>
      <c r="H40" s="224"/>
      <c r="I40" s="208"/>
      <c r="J40" s="252"/>
      <c r="K40" s="211"/>
    </row>
    <row r="41" spans="1:11" ht="22.5" customHeight="1" x14ac:dyDescent="0.25">
      <c r="C41" s="250"/>
      <c r="D41" s="251" t="str">
        <f t="shared" si="8"/>
        <v>Wed</v>
      </c>
      <c r="E41" s="206">
        <f t="shared" si="8"/>
        <v>44447</v>
      </c>
      <c r="F41" s="207"/>
      <c r="G41" s="208"/>
      <c r="H41" s="224"/>
      <c r="I41" s="208"/>
      <c r="J41" s="252"/>
      <c r="K41" s="211"/>
    </row>
    <row r="42" spans="1:11" ht="22.5" customHeight="1" x14ac:dyDescent="0.25">
      <c r="C42" s="250"/>
      <c r="D42" s="251" t="str">
        <f t="shared" si="8"/>
        <v>Wed</v>
      </c>
      <c r="E42" s="206">
        <f t="shared" si="8"/>
        <v>44447</v>
      </c>
      <c r="F42" s="207"/>
      <c r="G42" s="208"/>
      <c r="H42" s="224"/>
      <c r="I42" s="208"/>
      <c r="J42" s="252"/>
      <c r="K42" s="211"/>
    </row>
    <row r="43" spans="1:11" ht="22.5" customHeight="1" x14ac:dyDescent="0.25">
      <c r="A43" s="179">
        <f t="shared" si="0"/>
        <v>1</v>
      </c>
      <c r="B43" s="179">
        <f t="shared" si="1"/>
        <v>4</v>
      </c>
      <c r="C43" s="250"/>
      <c r="D43" s="254" t="str">
        <f>IF(B43=1,"Mo",IF(B43=2,"Tue",IF(B43=3,"Wed",IF(B43=4,"Thu",IF(B43=5,"Fri",IF(B43=6,"Sat",IF(B43=7,"Sun","")))))))</f>
        <v>Thu</v>
      </c>
      <c r="E43" s="215">
        <f>+E38+1</f>
        <v>44448</v>
      </c>
      <c r="F43" s="216"/>
      <c r="G43" s="217"/>
      <c r="H43" s="218"/>
      <c r="I43" s="217"/>
      <c r="J43" s="255"/>
      <c r="K43" s="220"/>
    </row>
    <row r="44" spans="1:11" ht="22.5" customHeight="1" x14ac:dyDescent="0.25">
      <c r="C44" s="250"/>
      <c r="D44" s="254" t="str">
        <f>D43</f>
        <v>Thu</v>
      </c>
      <c r="E44" s="215">
        <f>E43</f>
        <v>44448</v>
      </c>
      <c r="F44" s="216"/>
      <c r="G44" s="217"/>
      <c r="H44" s="218"/>
      <c r="I44" s="217"/>
      <c r="J44" s="255"/>
      <c r="K44" s="220"/>
    </row>
    <row r="45" spans="1:11" ht="22.5" customHeight="1" x14ac:dyDescent="0.25">
      <c r="C45" s="250"/>
      <c r="D45" s="254" t="str">
        <f t="shared" ref="D45:E47" si="9">D44</f>
        <v>Thu</v>
      </c>
      <c r="E45" s="215">
        <f t="shared" si="9"/>
        <v>44448</v>
      </c>
      <c r="F45" s="216"/>
      <c r="G45" s="217"/>
      <c r="H45" s="218"/>
      <c r="I45" s="217"/>
      <c r="J45" s="255"/>
      <c r="K45" s="220"/>
    </row>
    <row r="46" spans="1:11" ht="22.5" customHeight="1" x14ac:dyDescent="0.25">
      <c r="C46" s="250"/>
      <c r="D46" s="254" t="str">
        <f t="shared" si="9"/>
        <v>Thu</v>
      </c>
      <c r="E46" s="215">
        <f t="shared" si="9"/>
        <v>44448</v>
      </c>
      <c r="F46" s="216"/>
      <c r="G46" s="217"/>
      <c r="H46" s="218"/>
      <c r="I46" s="217"/>
      <c r="J46" s="255"/>
      <c r="K46" s="220"/>
    </row>
    <row r="47" spans="1:11" ht="22.5" customHeight="1" x14ac:dyDescent="0.25">
      <c r="C47" s="250"/>
      <c r="D47" s="254" t="str">
        <f t="shared" si="9"/>
        <v>Thu</v>
      </c>
      <c r="E47" s="215">
        <f t="shared" si="9"/>
        <v>44448</v>
      </c>
      <c r="F47" s="216"/>
      <c r="G47" s="217"/>
      <c r="H47" s="218"/>
      <c r="I47" s="217"/>
      <c r="J47" s="255"/>
      <c r="K47" s="220"/>
    </row>
    <row r="48" spans="1:11" ht="22.5" customHeight="1" x14ac:dyDescent="0.25">
      <c r="A48" s="179">
        <f t="shared" si="0"/>
        <v>1</v>
      </c>
      <c r="B48" s="179">
        <f t="shared" si="1"/>
        <v>5</v>
      </c>
      <c r="C48" s="250"/>
      <c r="D48" s="251" t="str">
        <f>IF(B48=1,"Mo",IF(B48=2,"Tue",IF(B48=3,"Wed",IF(B48=4,"Thu",IF(B48=5,"Fri",IF(B48=6,"Sat",IF(B48=7,"Sun","")))))))</f>
        <v>Fri</v>
      </c>
      <c r="E48" s="206">
        <f>+E43+1</f>
        <v>44449</v>
      </c>
      <c r="F48" s="207"/>
      <c r="G48" s="208"/>
      <c r="H48" s="209"/>
      <c r="I48" s="208"/>
      <c r="J48" s="252"/>
      <c r="K48" s="211"/>
    </row>
    <row r="49" spans="1:11" ht="22.5" customHeight="1" x14ac:dyDescent="0.25">
      <c r="C49" s="250"/>
      <c r="D49" s="251" t="str">
        <f>D48</f>
        <v>Fri</v>
      </c>
      <c r="E49" s="206">
        <f>E48</f>
        <v>44449</v>
      </c>
      <c r="F49" s="207"/>
      <c r="G49" s="208"/>
      <c r="H49" s="209"/>
      <c r="I49" s="208"/>
      <c r="J49" s="252"/>
      <c r="K49" s="211"/>
    </row>
    <row r="50" spans="1:11" ht="22.5" customHeight="1" x14ac:dyDescent="0.25">
      <c r="C50" s="250"/>
      <c r="D50" s="251" t="str">
        <f t="shared" ref="D50:E52" si="10">D49</f>
        <v>Fri</v>
      </c>
      <c r="E50" s="206">
        <f t="shared" si="10"/>
        <v>44449</v>
      </c>
      <c r="F50" s="207"/>
      <c r="G50" s="208"/>
      <c r="H50" s="209"/>
      <c r="I50" s="208"/>
      <c r="J50" s="252"/>
      <c r="K50" s="211"/>
    </row>
    <row r="51" spans="1:11" ht="22.5" customHeight="1" x14ac:dyDescent="0.25">
      <c r="C51" s="250"/>
      <c r="D51" s="251" t="str">
        <f t="shared" si="10"/>
        <v>Fri</v>
      </c>
      <c r="E51" s="206">
        <f t="shared" si="10"/>
        <v>44449</v>
      </c>
      <c r="F51" s="207"/>
      <c r="G51" s="208"/>
      <c r="H51" s="209"/>
      <c r="I51" s="208"/>
      <c r="J51" s="252"/>
      <c r="K51" s="211"/>
    </row>
    <row r="52" spans="1:11" ht="22.5" customHeight="1" x14ac:dyDescent="0.25">
      <c r="C52" s="250"/>
      <c r="D52" s="251" t="str">
        <f t="shared" si="10"/>
        <v>Fri</v>
      </c>
      <c r="E52" s="206">
        <f t="shared" si="10"/>
        <v>44449</v>
      </c>
      <c r="F52" s="207"/>
      <c r="G52" s="208"/>
      <c r="H52" s="209"/>
      <c r="I52" s="208"/>
      <c r="J52" s="252"/>
      <c r="K52" s="211"/>
    </row>
    <row r="53" spans="1:11" ht="22.5" customHeight="1" x14ac:dyDescent="0.25">
      <c r="A53" s="179" t="str">
        <f t="shared" si="0"/>
        <v/>
      </c>
      <c r="B53" s="179">
        <f t="shared" si="1"/>
        <v>6</v>
      </c>
      <c r="C53" s="250"/>
      <c r="D53" s="254" t="str">
        <f t="shared" si="5"/>
        <v>Sat</v>
      </c>
      <c r="E53" s="215">
        <f>+E48+1</f>
        <v>44450</v>
      </c>
      <c r="F53" s="216"/>
      <c r="G53" s="217"/>
      <c r="H53" s="218"/>
      <c r="I53" s="217"/>
      <c r="J53" s="255"/>
      <c r="K53" s="220"/>
    </row>
    <row r="54" spans="1:11" s="256" customFormat="1" ht="22.5" customHeight="1" x14ac:dyDescent="0.25">
      <c r="A54" s="256" t="str">
        <f t="shared" si="0"/>
        <v/>
      </c>
      <c r="B54" s="256">
        <f t="shared" si="1"/>
        <v>7</v>
      </c>
      <c r="C54" s="257"/>
      <c r="D54" s="254" t="str">
        <f t="shared" si="5"/>
        <v>Sun</v>
      </c>
      <c r="E54" s="215">
        <f>+E53+1</f>
        <v>44451</v>
      </c>
      <c r="F54" s="216"/>
      <c r="G54" s="217"/>
      <c r="H54" s="225"/>
      <c r="I54" s="217"/>
      <c r="J54" s="255"/>
      <c r="K54" s="220"/>
    </row>
    <row r="55" spans="1:11" ht="22.5" customHeight="1" x14ac:dyDescent="0.25">
      <c r="A55" s="179">
        <f t="shared" si="0"/>
        <v>1</v>
      </c>
      <c r="B55" s="179">
        <f t="shared" si="1"/>
        <v>1</v>
      </c>
      <c r="C55" s="250"/>
      <c r="D55" s="251" t="str">
        <f t="shared" si="5"/>
        <v>Mo</v>
      </c>
      <c r="E55" s="206">
        <f>+E54+1</f>
        <v>44452</v>
      </c>
      <c r="F55" s="207"/>
      <c r="G55" s="208"/>
      <c r="H55" s="224"/>
      <c r="I55" s="208"/>
      <c r="J55" s="252"/>
      <c r="K55" s="211"/>
    </row>
    <row r="56" spans="1:11" ht="22.5" customHeight="1" x14ac:dyDescent="0.25">
      <c r="C56" s="250"/>
      <c r="D56" s="251" t="str">
        <f>D55</f>
        <v>Mo</v>
      </c>
      <c r="E56" s="206">
        <f>E55</f>
        <v>44452</v>
      </c>
      <c r="F56" s="207"/>
      <c r="G56" s="208"/>
      <c r="H56" s="224"/>
      <c r="I56" s="208"/>
      <c r="J56" s="252"/>
      <c r="K56" s="211"/>
    </row>
    <row r="57" spans="1:11" ht="22.5" customHeight="1" x14ac:dyDescent="0.25">
      <c r="C57" s="250"/>
      <c r="D57" s="251" t="str">
        <f t="shared" ref="D57:E59" si="11">D56</f>
        <v>Mo</v>
      </c>
      <c r="E57" s="206">
        <f t="shared" si="11"/>
        <v>44452</v>
      </c>
      <c r="F57" s="207"/>
      <c r="G57" s="208"/>
      <c r="H57" s="224"/>
      <c r="I57" s="208"/>
      <c r="J57" s="252"/>
      <c r="K57" s="211"/>
    </row>
    <row r="58" spans="1:11" ht="22.5" customHeight="1" x14ac:dyDescent="0.25">
      <c r="C58" s="250"/>
      <c r="D58" s="251" t="str">
        <f t="shared" si="11"/>
        <v>Mo</v>
      </c>
      <c r="E58" s="206">
        <f t="shared" si="11"/>
        <v>44452</v>
      </c>
      <c r="F58" s="207"/>
      <c r="G58" s="208"/>
      <c r="H58" s="224"/>
      <c r="I58" s="208"/>
      <c r="J58" s="252"/>
      <c r="K58" s="211"/>
    </row>
    <row r="59" spans="1:11" ht="22.5" customHeight="1" x14ac:dyDescent="0.25">
      <c r="C59" s="250"/>
      <c r="D59" s="251" t="str">
        <f t="shared" si="11"/>
        <v>Mo</v>
      </c>
      <c r="E59" s="206">
        <f t="shared" si="11"/>
        <v>44452</v>
      </c>
      <c r="F59" s="207"/>
      <c r="G59" s="208"/>
      <c r="H59" s="224"/>
      <c r="I59" s="208"/>
      <c r="J59" s="252"/>
      <c r="K59" s="211"/>
    </row>
    <row r="60" spans="1:11" ht="22.5" customHeight="1" x14ac:dyDescent="0.25">
      <c r="A60" s="179">
        <f t="shared" si="0"/>
        <v>1</v>
      </c>
      <c r="B60" s="179">
        <f t="shared" si="1"/>
        <v>2</v>
      </c>
      <c r="C60" s="250"/>
      <c r="D60" s="254" t="str">
        <f t="shared" si="5"/>
        <v>Tue</v>
      </c>
      <c r="E60" s="215">
        <f>+E55+1</f>
        <v>44453</v>
      </c>
      <c r="F60" s="216"/>
      <c r="G60" s="217"/>
      <c r="H60" s="218"/>
      <c r="I60" s="217"/>
      <c r="J60" s="255"/>
      <c r="K60" s="220"/>
    </row>
    <row r="61" spans="1:11" ht="22.5" customHeight="1" x14ac:dyDescent="0.25">
      <c r="C61" s="250"/>
      <c r="D61" s="254" t="str">
        <f>D60</f>
        <v>Tue</v>
      </c>
      <c r="E61" s="215">
        <f>E60</f>
        <v>44453</v>
      </c>
      <c r="F61" s="216"/>
      <c r="G61" s="217"/>
      <c r="H61" s="218"/>
      <c r="I61" s="217"/>
      <c r="J61" s="255"/>
      <c r="K61" s="220"/>
    </row>
    <row r="62" spans="1:11" ht="22.5" customHeight="1" x14ac:dyDescent="0.25">
      <c r="C62" s="250"/>
      <c r="D62" s="254" t="str">
        <f t="shared" ref="D62:E64" si="12">D61</f>
        <v>Tue</v>
      </c>
      <c r="E62" s="215">
        <f t="shared" si="12"/>
        <v>44453</v>
      </c>
      <c r="F62" s="216"/>
      <c r="G62" s="217"/>
      <c r="H62" s="218"/>
      <c r="I62" s="217"/>
      <c r="J62" s="255"/>
      <c r="K62" s="220"/>
    </row>
    <row r="63" spans="1:11" ht="22.5" customHeight="1" x14ac:dyDescent="0.25">
      <c r="C63" s="250"/>
      <c r="D63" s="254" t="str">
        <f t="shared" si="12"/>
        <v>Tue</v>
      </c>
      <c r="E63" s="215">
        <f t="shared" si="12"/>
        <v>44453</v>
      </c>
      <c r="F63" s="216"/>
      <c r="G63" s="217"/>
      <c r="H63" s="218"/>
      <c r="I63" s="217"/>
      <c r="J63" s="255"/>
      <c r="K63" s="220"/>
    </row>
    <row r="64" spans="1:11" ht="22.5" customHeight="1" x14ac:dyDescent="0.25">
      <c r="C64" s="250"/>
      <c r="D64" s="254" t="str">
        <f t="shared" si="12"/>
        <v>Tue</v>
      </c>
      <c r="E64" s="215">
        <f t="shared" si="12"/>
        <v>44453</v>
      </c>
      <c r="F64" s="216"/>
      <c r="G64" s="217"/>
      <c r="H64" s="218"/>
      <c r="I64" s="217"/>
      <c r="J64" s="255"/>
      <c r="K64" s="220"/>
    </row>
    <row r="65" spans="1:11" ht="22.5" customHeight="1" x14ac:dyDescent="0.25">
      <c r="A65" s="179">
        <f t="shared" si="0"/>
        <v>1</v>
      </c>
      <c r="B65" s="179">
        <f t="shared" si="1"/>
        <v>3</v>
      </c>
      <c r="C65" s="250"/>
      <c r="D65" s="251" t="str">
        <f t="shared" si="5"/>
        <v>Wed</v>
      </c>
      <c r="E65" s="206">
        <f>+E60+1</f>
        <v>44454</v>
      </c>
      <c r="F65" s="207"/>
      <c r="G65" s="208"/>
      <c r="H65" s="224"/>
      <c r="I65" s="208"/>
      <c r="J65" s="252"/>
      <c r="K65" s="211"/>
    </row>
    <row r="66" spans="1:11" ht="22.5" customHeight="1" x14ac:dyDescent="0.25">
      <c r="C66" s="250"/>
      <c r="D66" s="251" t="str">
        <f>D65</f>
        <v>Wed</v>
      </c>
      <c r="E66" s="206">
        <f>E65</f>
        <v>44454</v>
      </c>
      <c r="F66" s="207"/>
      <c r="G66" s="208"/>
      <c r="H66" s="224"/>
      <c r="I66" s="208"/>
      <c r="J66" s="252"/>
      <c r="K66" s="211"/>
    </row>
    <row r="67" spans="1:11" ht="22.5" customHeight="1" x14ac:dyDescent="0.25">
      <c r="C67" s="250"/>
      <c r="D67" s="251" t="str">
        <f t="shared" ref="D67:E69" si="13">D66</f>
        <v>Wed</v>
      </c>
      <c r="E67" s="206">
        <f t="shared" si="13"/>
        <v>44454</v>
      </c>
      <c r="F67" s="207"/>
      <c r="G67" s="208"/>
      <c r="H67" s="224"/>
      <c r="I67" s="208"/>
      <c r="J67" s="252"/>
      <c r="K67" s="211"/>
    </row>
    <row r="68" spans="1:11" ht="22.5" customHeight="1" x14ac:dyDescent="0.25">
      <c r="C68" s="250"/>
      <c r="D68" s="251" t="str">
        <f t="shared" si="13"/>
        <v>Wed</v>
      </c>
      <c r="E68" s="206">
        <f t="shared" si="13"/>
        <v>44454</v>
      </c>
      <c r="F68" s="207"/>
      <c r="G68" s="208"/>
      <c r="H68" s="224"/>
      <c r="I68" s="208"/>
      <c r="J68" s="252"/>
      <c r="K68" s="211"/>
    </row>
    <row r="69" spans="1:11" ht="22.5" customHeight="1" x14ac:dyDescent="0.25">
      <c r="C69" s="250"/>
      <c r="D69" s="251" t="str">
        <f t="shared" si="13"/>
        <v>Wed</v>
      </c>
      <c r="E69" s="206">
        <f t="shared" si="13"/>
        <v>44454</v>
      </c>
      <c r="F69" s="207"/>
      <c r="G69" s="208"/>
      <c r="H69" s="224"/>
      <c r="I69" s="208"/>
      <c r="J69" s="252"/>
      <c r="K69" s="211"/>
    </row>
    <row r="70" spans="1:11" ht="22.5" customHeight="1" x14ac:dyDescent="0.25">
      <c r="A70" s="179">
        <f t="shared" si="0"/>
        <v>1</v>
      </c>
      <c r="B70" s="179">
        <f t="shared" si="1"/>
        <v>4</v>
      </c>
      <c r="C70" s="250"/>
      <c r="D70" s="254" t="str">
        <f t="shared" si="5"/>
        <v>Thu</v>
      </c>
      <c r="E70" s="215">
        <f>+E65+1</f>
        <v>44455</v>
      </c>
      <c r="F70" s="216"/>
      <c r="G70" s="217"/>
      <c r="H70" s="218"/>
      <c r="I70" s="217"/>
      <c r="J70" s="255"/>
      <c r="K70" s="220"/>
    </row>
    <row r="71" spans="1:11" ht="22.5" customHeight="1" x14ac:dyDescent="0.25">
      <c r="C71" s="250"/>
      <c r="D71" s="254" t="str">
        <f>D70</f>
        <v>Thu</v>
      </c>
      <c r="E71" s="215">
        <f>E70</f>
        <v>44455</v>
      </c>
      <c r="F71" s="216"/>
      <c r="G71" s="217"/>
      <c r="H71" s="218"/>
      <c r="I71" s="217"/>
      <c r="J71" s="255"/>
      <c r="K71" s="220"/>
    </row>
    <row r="72" spans="1:11" ht="22.5" customHeight="1" x14ac:dyDescent="0.25">
      <c r="C72" s="250"/>
      <c r="D72" s="254" t="str">
        <f t="shared" ref="D72:E74" si="14">D71</f>
        <v>Thu</v>
      </c>
      <c r="E72" s="215">
        <f t="shared" si="14"/>
        <v>44455</v>
      </c>
      <c r="F72" s="216"/>
      <c r="G72" s="217"/>
      <c r="H72" s="218"/>
      <c r="I72" s="217"/>
      <c r="J72" s="255"/>
      <c r="K72" s="220"/>
    </row>
    <row r="73" spans="1:11" ht="22.5" customHeight="1" x14ac:dyDescent="0.25">
      <c r="C73" s="250"/>
      <c r="D73" s="254" t="str">
        <f t="shared" si="14"/>
        <v>Thu</v>
      </c>
      <c r="E73" s="215">
        <f t="shared" si="14"/>
        <v>44455</v>
      </c>
      <c r="F73" s="216"/>
      <c r="G73" s="217"/>
      <c r="H73" s="218"/>
      <c r="I73" s="217"/>
      <c r="J73" s="255"/>
      <c r="K73" s="220"/>
    </row>
    <row r="74" spans="1:11" ht="22.5" customHeight="1" x14ac:dyDescent="0.25">
      <c r="C74" s="250"/>
      <c r="D74" s="254" t="str">
        <f t="shared" si="14"/>
        <v>Thu</v>
      </c>
      <c r="E74" s="215">
        <f t="shared" si="14"/>
        <v>44455</v>
      </c>
      <c r="F74" s="216"/>
      <c r="G74" s="217"/>
      <c r="H74" s="218"/>
      <c r="I74" s="217"/>
      <c r="J74" s="255"/>
      <c r="K74" s="220"/>
    </row>
    <row r="75" spans="1:11" ht="22.5" customHeight="1" x14ac:dyDescent="0.25">
      <c r="A75" s="179">
        <f t="shared" si="0"/>
        <v>1</v>
      </c>
      <c r="B75" s="179">
        <f t="shared" si="1"/>
        <v>5</v>
      </c>
      <c r="C75" s="250"/>
      <c r="D75" s="251" t="str">
        <f t="shared" si="5"/>
        <v>Fri</v>
      </c>
      <c r="E75" s="206">
        <f>+E70+1</f>
        <v>44456</v>
      </c>
      <c r="F75" s="207"/>
      <c r="G75" s="208"/>
      <c r="H75" s="224"/>
      <c r="I75" s="208"/>
      <c r="J75" s="252"/>
      <c r="K75" s="211"/>
    </row>
    <row r="76" spans="1:11" ht="22.5" customHeight="1" x14ac:dyDescent="0.25">
      <c r="C76" s="250"/>
      <c r="D76" s="251" t="str">
        <f>D75</f>
        <v>Fri</v>
      </c>
      <c r="E76" s="206">
        <f>E75</f>
        <v>44456</v>
      </c>
      <c r="F76" s="207"/>
      <c r="G76" s="208"/>
      <c r="H76" s="224"/>
      <c r="I76" s="208"/>
      <c r="J76" s="252"/>
      <c r="K76" s="211"/>
    </row>
    <row r="77" spans="1:11" ht="22.5" customHeight="1" x14ac:dyDescent="0.25">
      <c r="C77" s="250"/>
      <c r="D77" s="251" t="str">
        <f t="shared" ref="D77:E79" si="15">D76</f>
        <v>Fri</v>
      </c>
      <c r="E77" s="206">
        <f t="shared" si="15"/>
        <v>44456</v>
      </c>
      <c r="F77" s="207"/>
      <c r="G77" s="208"/>
      <c r="H77" s="224"/>
      <c r="I77" s="208"/>
      <c r="J77" s="252"/>
      <c r="K77" s="211"/>
    </row>
    <row r="78" spans="1:11" ht="22.5" customHeight="1" x14ac:dyDescent="0.25">
      <c r="C78" s="250"/>
      <c r="D78" s="251" t="str">
        <f t="shared" si="15"/>
        <v>Fri</v>
      </c>
      <c r="E78" s="206">
        <f t="shared" si="15"/>
        <v>44456</v>
      </c>
      <c r="F78" s="207"/>
      <c r="G78" s="208"/>
      <c r="H78" s="224"/>
      <c r="I78" s="208"/>
      <c r="J78" s="252"/>
      <c r="K78" s="211"/>
    </row>
    <row r="79" spans="1:11" ht="22.5" customHeight="1" x14ac:dyDescent="0.25">
      <c r="C79" s="250"/>
      <c r="D79" s="251" t="str">
        <f t="shared" si="15"/>
        <v>Fri</v>
      </c>
      <c r="E79" s="206">
        <f t="shared" si="15"/>
        <v>44456</v>
      </c>
      <c r="F79" s="207"/>
      <c r="G79" s="208"/>
      <c r="H79" s="224"/>
      <c r="I79" s="208"/>
      <c r="J79" s="252"/>
      <c r="K79" s="211"/>
    </row>
    <row r="80" spans="1:11" ht="22.5" customHeight="1" x14ac:dyDescent="0.25">
      <c r="A80" s="179" t="str">
        <f t="shared" si="0"/>
        <v/>
      </c>
      <c r="B80" s="179">
        <f t="shared" si="1"/>
        <v>6</v>
      </c>
      <c r="C80" s="250"/>
      <c r="D80" s="254" t="str">
        <f t="shared" si="5"/>
        <v>Sat</v>
      </c>
      <c r="E80" s="215">
        <f t="shared" ref="E80" si="16">+E75+1</f>
        <v>44457</v>
      </c>
      <c r="F80" s="216"/>
      <c r="G80" s="217"/>
      <c r="H80" s="218"/>
      <c r="I80" s="217"/>
      <c r="J80" s="255"/>
      <c r="K80" s="220"/>
    </row>
    <row r="81" spans="1:11" s="256" customFormat="1" ht="22.5" customHeight="1" x14ac:dyDescent="0.25">
      <c r="A81" s="256" t="str">
        <f t="shared" si="0"/>
        <v/>
      </c>
      <c r="B81" s="256">
        <f t="shared" si="1"/>
        <v>7</v>
      </c>
      <c r="C81" s="257"/>
      <c r="D81" s="254" t="str">
        <f t="shared" si="5"/>
        <v>Sun</v>
      </c>
      <c r="E81" s="215">
        <f>+E80+1</f>
        <v>44458</v>
      </c>
      <c r="F81" s="216"/>
      <c r="G81" s="217"/>
      <c r="H81" s="218"/>
      <c r="I81" s="217"/>
      <c r="J81" s="255"/>
      <c r="K81" s="220"/>
    </row>
    <row r="82" spans="1:11" ht="22.5" customHeight="1" x14ac:dyDescent="0.25">
      <c r="A82" s="179">
        <f t="shared" si="0"/>
        <v>1</v>
      </c>
      <c r="B82" s="179">
        <f t="shared" si="1"/>
        <v>1</v>
      </c>
      <c r="C82" s="250"/>
      <c r="D82" s="251" t="str">
        <f t="shared" si="5"/>
        <v>Mo</v>
      </c>
      <c r="E82" s="206">
        <f>+E81+1</f>
        <v>44459</v>
      </c>
      <c r="F82" s="207"/>
      <c r="G82" s="208"/>
      <c r="H82" s="224"/>
      <c r="I82" s="208"/>
      <c r="J82" s="252"/>
      <c r="K82" s="211"/>
    </row>
    <row r="83" spans="1:11" ht="22.5" customHeight="1" x14ac:dyDescent="0.25">
      <c r="C83" s="250"/>
      <c r="D83" s="251" t="str">
        <f>D82</f>
        <v>Mo</v>
      </c>
      <c r="E83" s="206">
        <f>E82</f>
        <v>44459</v>
      </c>
      <c r="F83" s="207"/>
      <c r="G83" s="208"/>
      <c r="H83" s="224"/>
      <c r="I83" s="208"/>
      <c r="J83" s="252"/>
      <c r="K83" s="211"/>
    </row>
    <row r="84" spans="1:11" ht="22.5" customHeight="1" x14ac:dyDescent="0.25">
      <c r="C84" s="250"/>
      <c r="D84" s="251" t="str">
        <f t="shared" ref="D84:E86" si="17">D83</f>
        <v>Mo</v>
      </c>
      <c r="E84" s="206">
        <f t="shared" si="17"/>
        <v>44459</v>
      </c>
      <c r="F84" s="207"/>
      <c r="G84" s="208"/>
      <c r="H84" s="224"/>
      <c r="I84" s="208"/>
      <c r="J84" s="252"/>
      <c r="K84" s="211"/>
    </row>
    <row r="85" spans="1:11" ht="22.5" customHeight="1" x14ac:dyDescent="0.25">
      <c r="C85" s="250"/>
      <c r="D85" s="251" t="str">
        <f t="shared" si="17"/>
        <v>Mo</v>
      </c>
      <c r="E85" s="206">
        <f t="shared" si="17"/>
        <v>44459</v>
      </c>
      <c r="F85" s="207"/>
      <c r="G85" s="208"/>
      <c r="H85" s="224"/>
      <c r="I85" s="208"/>
      <c r="J85" s="252"/>
      <c r="K85" s="211"/>
    </row>
    <row r="86" spans="1:11" ht="22.5" customHeight="1" x14ac:dyDescent="0.25">
      <c r="C86" s="250"/>
      <c r="D86" s="251" t="str">
        <f t="shared" si="17"/>
        <v>Mo</v>
      </c>
      <c r="E86" s="206">
        <f t="shared" si="17"/>
        <v>44459</v>
      </c>
      <c r="F86" s="207"/>
      <c r="G86" s="208"/>
      <c r="H86" s="224"/>
      <c r="I86" s="208"/>
      <c r="J86" s="252"/>
      <c r="K86" s="211"/>
    </row>
    <row r="87" spans="1:11" ht="22.5" customHeight="1" x14ac:dyDescent="0.25">
      <c r="A87" s="179">
        <f t="shared" si="0"/>
        <v>1</v>
      </c>
      <c r="B87" s="179">
        <f t="shared" si="1"/>
        <v>2</v>
      </c>
      <c r="C87" s="250"/>
      <c r="D87" s="254" t="str">
        <f t="shared" si="5"/>
        <v>Tue</v>
      </c>
      <c r="E87" s="215">
        <f>+E82+1</f>
        <v>44460</v>
      </c>
      <c r="F87" s="216"/>
      <c r="G87" s="217"/>
      <c r="H87" s="218"/>
      <c r="I87" s="217"/>
      <c r="J87" s="255"/>
      <c r="K87" s="220"/>
    </row>
    <row r="88" spans="1:11" ht="22.5" customHeight="1" x14ac:dyDescent="0.25">
      <c r="C88" s="250"/>
      <c r="D88" s="254" t="str">
        <f>D87</f>
        <v>Tue</v>
      </c>
      <c r="E88" s="215">
        <f>E87</f>
        <v>44460</v>
      </c>
      <c r="F88" s="216"/>
      <c r="G88" s="217"/>
      <c r="H88" s="218"/>
      <c r="I88" s="217"/>
      <c r="J88" s="255"/>
      <c r="K88" s="220"/>
    </row>
    <row r="89" spans="1:11" ht="22.5" customHeight="1" x14ac:dyDescent="0.25">
      <c r="C89" s="250"/>
      <c r="D89" s="254" t="str">
        <f t="shared" ref="D89:E91" si="18">D88</f>
        <v>Tue</v>
      </c>
      <c r="E89" s="215">
        <f t="shared" si="18"/>
        <v>44460</v>
      </c>
      <c r="F89" s="216"/>
      <c r="G89" s="217"/>
      <c r="H89" s="218"/>
      <c r="I89" s="217"/>
      <c r="J89" s="255"/>
      <c r="K89" s="220"/>
    </row>
    <row r="90" spans="1:11" ht="22.5" customHeight="1" x14ac:dyDescent="0.25">
      <c r="C90" s="250"/>
      <c r="D90" s="254" t="str">
        <f t="shared" si="18"/>
        <v>Tue</v>
      </c>
      <c r="E90" s="215">
        <f t="shared" si="18"/>
        <v>44460</v>
      </c>
      <c r="F90" s="216"/>
      <c r="G90" s="217"/>
      <c r="H90" s="218"/>
      <c r="I90" s="217"/>
      <c r="J90" s="255"/>
      <c r="K90" s="220"/>
    </row>
    <row r="91" spans="1:11" ht="22.5" customHeight="1" x14ac:dyDescent="0.25">
      <c r="C91" s="250"/>
      <c r="D91" s="254" t="str">
        <f t="shared" si="18"/>
        <v>Tue</v>
      </c>
      <c r="E91" s="215">
        <f t="shared" si="18"/>
        <v>44460</v>
      </c>
      <c r="F91" s="216"/>
      <c r="G91" s="217"/>
      <c r="H91" s="218"/>
      <c r="I91" s="217"/>
      <c r="J91" s="255"/>
      <c r="K91" s="220"/>
    </row>
    <row r="92" spans="1:11" ht="22.5" customHeight="1" x14ac:dyDescent="0.25">
      <c r="A92" s="179">
        <f t="shared" si="0"/>
        <v>1</v>
      </c>
      <c r="B92" s="179">
        <f t="shared" si="1"/>
        <v>3</v>
      </c>
      <c r="C92" s="250"/>
      <c r="D92" s="251" t="str">
        <f t="shared" si="5"/>
        <v>Wed</v>
      </c>
      <c r="E92" s="206">
        <f>+E87+1</f>
        <v>44461</v>
      </c>
      <c r="F92" s="207"/>
      <c r="G92" s="208"/>
      <c r="H92" s="224"/>
      <c r="I92" s="208"/>
      <c r="J92" s="252"/>
      <c r="K92" s="211"/>
    </row>
    <row r="93" spans="1:11" ht="22.5" customHeight="1" x14ac:dyDescent="0.25">
      <c r="C93" s="250"/>
      <c r="D93" s="251" t="str">
        <f>D92</f>
        <v>Wed</v>
      </c>
      <c r="E93" s="206">
        <f>E92</f>
        <v>44461</v>
      </c>
      <c r="F93" s="207"/>
      <c r="G93" s="208"/>
      <c r="H93" s="224"/>
      <c r="I93" s="208"/>
      <c r="J93" s="252"/>
      <c r="K93" s="211"/>
    </row>
    <row r="94" spans="1:11" ht="22.5" customHeight="1" x14ac:dyDescent="0.25">
      <c r="C94" s="250"/>
      <c r="D94" s="251" t="str">
        <f t="shared" ref="D94:E97" si="19">D93</f>
        <v>Wed</v>
      </c>
      <c r="E94" s="206">
        <f t="shared" si="19"/>
        <v>44461</v>
      </c>
      <c r="F94" s="207"/>
      <c r="G94" s="208"/>
      <c r="H94" s="224"/>
      <c r="I94" s="208"/>
      <c r="J94" s="252"/>
      <c r="K94" s="211"/>
    </row>
    <row r="95" spans="1:11" ht="22.5" customHeight="1" x14ac:dyDescent="0.25">
      <c r="C95" s="250"/>
      <c r="D95" s="251" t="str">
        <f t="shared" si="19"/>
        <v>Wed</v>
      </c>
      <c r="E95" s="206">
        <f t="shared" si="19"/>
        <v>44461</v>
      </c>
      <c r="F95" s="207"/>
      <c r="G95" s="208"/>
      <c r="H95" s="224"/>
      <c r="I95" s="208"/>
      <c r="J95" s="252"/>
      <c r="K95" s="211"/>
    </row>
    <row r="96" spans="1:11" ht="22.5" customHeight="1" x14ac:dyDescent="0.25">
      <c r="C96" s="250"/>
      <c r="D96" s="251" t="str">
        <f t="shared" si="19"/>
        <v>Wed</v>
      </c>
      <c r="E96" s="206">
        <f t="shared" si="19"/>
        <v>44461</v>
      </c>
      <c r="F96" s="207"/>
      <c r="G96" s="208"/>
      <c r="H96" s="224"/>
      <c r="I96" s="208"/>
      <c r="J96" s="252"/>
      <c r="K96" s="211"/>
    </row>
    <row r="97" spans="1:11" ht="22.5" customHeight="1" x14ac:dyDescent="0.25">
      <c r="C97" s="250"/>
      <c r="D97" s="251" t="str">
        <f t="shared" si="19"/>
        <v>Wed</v>
      </c>
      <c r="E97" s="206">
        <f t="shared" si="19"/>
        <v>44461</v>
      </c>
      <c r="F97" s="207"/>
      <c r="G97" s="208"/>
      <c r="H97" s="224"/>
      <c r="I97" s="208"/>
      <c r="J97" s="252"/>
      <c r="K97" s="211"/>
    </row>
    <row r="98" spans="1:11" ht="22.5" customHeight="1" x14ac:dyDescent="0.25">
      <c r="A98" s="179">
        <f t="shared" si="0"/>
        <v>1</v>
      </c>
      <c r="B98" s="179">
        <f t="shared" si="1"/>
        <v>4</v>
      </c>
      <c r="C98" s="250"/>
      <c r="D98" s="254" t="str">
        <f>IF(B98=1,"Mo",IF(B98=2,"Tue",IF(B98=3,"Wed",IF(B98=4,"Thu",IF(B98=5,"Fri",IF(B98=6,"Sat",IF(B98=7,"Sun","")))))))</f>
        <v>Thu</v>
      </c>
      <c r="E98" s="215">
        <f>+E92+1</f>
        <v>44462</v>
      </c>
      <c r="F98" s="216"/>
      <c r="G98" s="217"/>
      <c r="H98" s="226"/>
      <c r="I98" s="217"/>
      <c r="J98" s="255"/>
      <c r="K98" s="220"/>
    </row>
    <row r="99" spans="1:11" ht="22.5" customHeight="1" x14ac:dyDescent="0.25">
      <c r="C99" s="250"/>
      <c r="D99" s="254" t="str">
        <f>D98</f>
        <v>Thu</v>
      </c>
      <c r="E99" s="215">
        <f>E98</f>
        <v>44462</v>
      </c>
      <c r="F99" s="216"/>
      <c r="G99" s="217"/>
      <c r="H99" s="226"/>
      <c r="I99" s="217"/>
      <c r="J99" s="255"/>
      <c r="K99" s="220"/>
    </row>
    <row r="100" spans="1:11" ht="22.5" customHeight="1" x14ac:dyDescent="0.25">
      <c r="C100" s="250"/>
      <c r="D100" s="254" t="str">
        <f t="shared" ref="D100:E102" si="20">D99</f>
        <v>Thu</v>
      </c>
      <c r="E100" s="215">
        <f t="shared" si="20"/>
        <v>44462</v>
      </c>
      <c r="F100" s="216"/>
      <c r="G100" s="217"/>
      <c r="H100" s="226"/>
      <c r="I100" s="217"/>
      <c r="J100" s="255"/>
      <c r="K100" s="220"/>
    </row>
    <row r="101" spans="1:11" ht="22.5" customHeight="1" x14ac:dyDescent="0.25">
      <c r="C101" s="250"/>
      <c r="D101" s="254" t="str">
        <f t="shared" si="20"/>
        <v>Thu</v>
      </c>
      <c r="E101" s="215">
        <f t="shared" si="20"/>
        <v>44462</v>
      </c>
      <c r="F101" s="216"/>
      <c r="G101" s="217"/>
      <c r="H101" s="226"/>
      <c r="I101" s="217"/>
      <c r="J101" s="255"/>
      <c r="K101" s="220"/>
    </row>
    <row r="102" spans="1:11" ht="22.5" customHeight="1" x14ac:dyDescent="0.25">
      <c r="C102" s="250"/>
      <c r="D102" s="254" t="str">
        <f t="shared" si="20"/>
        <v>Thu</v>
      </c>
      <c r="E102" s="215">
        <f t="shared" si="20"/>
        <v>44462</v>
      </c>
      <c r="F102" s="216"/>
      <c r="G102" s="217"/>
      <c r="H102" s="226"/>
      <c r="I102" s="217"/>
      <c r="J102" s="255"/>
      <c r="K102" s="220"/>
    </row>
    <row r="103" spans="1:11" ht="22.5" customHeight="1" x14ac:dyDescent="0.25">
      <c r="A103" s="179">
        <f t="shared" si="0"/>
        <v>1</v>
      </c>
      <c r="B103" s="179">
        <f t="shared" si="1"/>
        <v>5</v>
      </c>
      <c r="C103" s="250"/>
      <c r="D103" s="251" t="str">
        <f t="shared" si="5"/>
        <v>Fri</v>
      </c>
      <c r="E103" s="206">
        <f>+E98+1</f>
        <v>44463</v>
      </c>
      <c r="F103" s="207"/>
      <c r="G103" s="208"/>
      <c r="H103" s="224"/>
      <c r="I103" s="208"/>
      <c r="J103" s="252"/>
      <c r="K103" s="211"/>
    </row>
    <row r="104" spans="1:11" ht="22.5" customHeight="1" x14ac:dyDescent="0.25">
      <c r="C104" s="250"/>
      <c r="D104" s="251" t="str">
        <f>D103</f>
        <v>Fri</v>
      </c>
      <c r="E104" s="206">
        <f>E103</f>
        <v>44463</v>
      </c>
      <c r="F104" s="207"/>
      <c r="G104" s="208"/>
      <c r="H104" s="224"/>
      <c r="I104" s="208"/>
      <c r="J104" s="252"/>
      <c r="K104" s="211"/>
    </row>
    <row r="105" spans="1:11" ht="22.5" customHeight="1" x14ac:dyDescent="0.25">
      <c r="C105" s="250"/>
      <c r="D105" s="251" t="str">
        <f t="shared" ref="D105:E107" si="21">D104</f>
        <v>Fri</v>
      </c>
      <c r="E105" s="206">
        <f t="shared" si="21"/>
        <v>44463</v>
      </c>
      <c r="F105" s="207"/>
      <c r="G105" s="208"/>
      <c r="H105" s="224"/>
      <c r="I105" s="208"/>
      <c r="J105" s="252"/>
      <c r="K105" s="211"/>
    </row>
    <row r="106" spans="1:11" ht="22.5" customHeight="1" x14ac:dyDescent="0.25">
      <c r="C106" s="250"/>
      <c r="D106" s="251" t="str">
        <f t="shared" si="21"/>
        <v>Fri</v>
      </c>
      <c r="E106" s="206">
        <f t="shared" si="21"/>
        <v>44463</v>
      </c>
      <c r="F106" s="207"/>
      <c r="G106" s="208"/>
      <c r="H106" s="224"/>
      <c r="I106" s="208"/>
      <c r="J106" s="252"/>
      <c r="K106" s="211"/>
    </row>
    <row r="107" spans="1:11" ht="22.5" customHeight="1" x14ac:dyDescent="0.25">
      <c r="C107" s="250"/>
      <c r="D107" s="251" t="str">
        <f t="shared" si="21"/>
        <v>Fri</v>
      </c>
      <c r="E107" s="206">
        <f t="shared" si="21"/>
        <v>44463</v>
      </c>
      <c r="F107" s="207"/>
      <c r="G107" s="208"/>
      <c r="H107" s="224"/>
      <c r="I107" s="208"/>
      <c r="J107" s="252"/>
      <c r="K107" s="211"/>
    </row>
    <row r="108" spans="1:11" ht="22.5" customHeight="1" x14ac:dyDescent="0.25">
      <c r="A108" s="179" t="str">
        <f t="shared" si="0"/>
        <v/>
      </c>
      <c r="B108" s="179">
        <f t="shared" si="1"/>
        <v>6</v>
      </c>
      <c r="C108" s="250"/>
      <c r="D108" s="254" t="str">
        <f t="shared" si="5"/>
        <v>Sat</v>
      </c>
      <c r="E108" s="215">
        <f t="shared" ref="E108" si="22">+E103+1</f>
        <v>44464</v>
      </c>
      <c r="F108" s="216"/>
      <c r="G108" s="217"/>
      <c r="H108" s="218"/>
      <c r="I108" s="217"/>
      <c r="J108" s="255"/>
      <c r="K108" s="220"/>
    </row>
    <row r="109" spans="1:11" s="256" customFormat="1" ht="22.5" customHeight="1" x14ac:dyDescent="0.25">
      <c r="A109" s="256" t="str">
        <f t="shared" si="0"/>
        <v/>
      </c>
      <c r="B109" s="256">
        <f t="shared" si="1"/>
        <v>7</v>
      </c>
      <c r="C109" s="257"/>
      <c r="D109" s="254" t="str">
        <f t="shared" si="5"/>
        <v>Sun</v>
      </c>
      <c r="E109" s="215">
        <f>+E108+1</f>
        <v>44465</v>
      </c>
      <c r="F109" s="216"/>
      <c r="G109" s="217"/>
      <c r="H109" s="218"/>
      <c r="I109" s="217"/>
      <c r="J109" s="255"/>
      <c r="K109" s="220"/>
    </row>
    <row r="110" spans="1:11" ht="22.5" customHeight="1" x14ac:dyDescent="0.25">
      <c r="A110" s="179">
        <f t="shared" si="0"/>
        <v>1</v>
      </c>
      <c r="B110" s="179">
        <f t="shared" si="1"/>
        <v>1</v>
      </c>
      <c r="C110" s="250"/>
      <c r="D110" s="251" t="str">
        <f t="shared" si="5"/>
        <v>Mo</v>
      </c>
      <c r="E110" s="206">
        <f>+E109+1</f>
        <v>44466</v>
      </c>
      <c r="F110" s="207"/>
      <c r="G110" s="208"/>
      <c r="H110" s="224"/>
      <c r="I110" s="208"/>
      <c r="J110" s="252"/>
      <c r="K110" s="211"/>
    </row>
    <row r="111" spans="1:11" ht="22.5" customHeight="1" x14ac:dyDescent="0.25">
      <c r="C111" s="250"/>
      <c r="D111" s="251" t="str">
        <f>D110</f>
        <v>Mo</v>
      </c>
      <c r="E111" s="206">
        <f>E110</f>
        <v>44466</v>
      </c>
      <c r="F111" s="207"/>
      <c r="G111" s="208"/>
      <c r="H111" s="224"/>
      <c r="I111" s="208"/>
      <c r="J111" s="252"/>
      <c r="K111" s="211"/>
    </row>
    <row r="112" spans="1:11" ht="22.5" customHeight="1" x14ac:dyDescent="0.25">
      <c r="C112" s="250"/>
      <c r="D112" s="251" t="str">
        <f t="shared" ref="D112:E114" si="23">D111</f>
        <v>Mo</v>
      </c>
      <c r="E112" s="206">
        <f t="shared" si="23"/>
        <v>44466</v>
      </c>
      <c r="F112" s="207"/>
      <c r="G112" s="208"/>
      <c r="H112" s="224"/>
      <c r="I112" s="208"/>
      <c r="J112" s="252"/>
      <c r="K112" s="211"/>
    </row>
    <row r="113" spans="1:11" ht="22.5" customHeight="1" x14ac:dyDescent="0.25">
      <c r="C113" s="250"/>
      <c r="D113" s="251" t="str">
        <f t="shared" si="23"/>
        <v>Mo</v>
      </c>
      <c r="E113" s="206">
        <f t="shared" si="23"/>
        <v>44466</v>
      </c>
      <c r="F113" s="207"/>
      <c r="G113" s="208"/>
      <c r="H113" s="224"/>
      <c r="I113" s="208"/>
      <c r="J113" s="252"/>
      <c r="K113" s="211"/>
    </row>
    <row r="114" spans="1:11" ht="22.5" customHeight="1" x14ac:dyDescent="0.25">
      <c r="C114" s="250"/>
      <c r="D114" s="251" t="str">
        <f t="shared" si="23"/>
        <v>Mo</v>
      </c>
      <c r="E114" s="206">
        <f t="shared" si="23"/>
        <v>44466</v>
      </c>
      <c r="F114" s="207"/>
      <c r="G114" s="208"/>
      <c r="H114" s="224"/>
      <c r="I114" s="208"/>
      <c r="J114" s="252"/>
      <c r="K114" s="211"/>
    </row>
    <row r="115" spans="1:11" ht="22.5" customHeight="1" x14ac:dyDescent="0.25">
      <c r="A115" s="179">
        <f t="shared" si="0"/>
        <v>1</v>
      </c>
      <c r="B115" s="179">
        <f t="shared" si="1"/>
        <v>2</v>
      </c>
      <c r="C115" s="250"/>
      <c r="D115" s="254" t="str">
        <f t="shared" si="5"/>
        <v>Tue</v>
      </c>
      <c r="E115" s="215">
        <f>+E110+1</f>
        <v>44467</v>
      </c>
      <c r="F115" s="216"/>
      <c r="G115" s="217"/>
      <c r="H115" s="225"/>
      <c r="I115" s="217"/>
      <c r="J115" s="255"/>
      <c r="K115" s="220"/>
    </row>
    <row r="116" spans="1:11" ht="22.5" customHeight="1" x14ac:dyDescent="0.25">
      <c r="C116" s="250"/>
      <c r="D116" s="254" t="str">
        <f>D115</f>
        <v>Tue</v>
      </c>
      <c r="E116" s="215">
        <f>E115</f>
        <v>44467</v>
      </c>
      <c r="F116" s="216"/>
      <c r="G116" s="217"/>
      <c r="H116" s="225"/>
      <c r="I116" s="217"/>
      <c r="J116" s="255"/>
      <c r="K116" s="220"/>
    </row>
    <row r="117" spans="1:11" ht="22.5" customHeight="1" x14ac:dyDescent="0.25">
      <c r="C117" s="250"/>
      <c r="D117" s="254" t="str">
        <f t="shared" ref="D117:E119" si="24">D116</f>
        <v>Tue</v>
      </c>
      <c r="E117" s="215">
        <f t="shared" si="24"/>
        <v>44467</v>
      </c>
      <c r="F117" s="216"/>
      <c r="G117" s="217"/>
      <c r="H117" s="225"/>
      <c r="I117" s="217"/>
      <c r="J117" s="255"/>
      <c r="K117" s="220"/>
    </row>
    <row r="118" spans="1:11" ht="22.5" customHeight="1" x14ac:dyDescent="0.25">
      <c r="C118" s="250"/>
      <c r="D118" s="254" t="str">
        <f t="shared" si="24"/>
        <v>Tue</v>
      </c>
      <c r="E118" s="215">
        <f t="shared" si="24"/>
        <v>44467</v>
      </c>
      <c r="F118" s="216"/>
      <c r="G118" s="217"/>
      <c r="H118" s="225"/>
      <c r="I118" s="217"/>
      <c r="J118" s="255"/>
      <c r="K118" s="220"/>
    </row>
    <row r="119" spans="1:11" ht="22.5" customHeight="1" x14ac:dyDescent="0.25">
      <c r="C119" s="250"/>
      <c r="D119" s="254" t="str">
        <f t="shared" si="24"/>
        <v>Tue</v>
      </c>
      <c r="E119" s="215">
        <f t="shared" si="24"/>
        <v>44467</v>
      </c>
      <c r="F119" s="216"/>
      <c r="G119" s="217"/>
      <c r="H119" s="225"/>
      <c r="I119" s="217"/>
      <c r="J119" s="255"/>
      <c r="K119" s="220"/>
    </row>
    <row r="120" spans="1:11" ht="22.5" customHeight="1" x14ac:dyDescent="0.25">
      <c r="A120" s="179">
        <f t="shared" si="0"/>
        <v>1</v>
      </c>
      <c r="B120" s="179">
        <f>WEEKDAY(E115+1,2)</f>
        <v>3</v>
      </c>
      <c r="C120" s="250"/>
      <c r="D120" s="251" t="str">
        <f>IF(B120=1,"Mo",IF(B120=2,"Tue",IF(B120=3,"Wed",IF(B120=4,"Thu",IF(B120=5,"Fri",IF(B120=6,"Sat",IF(B120=7,"Sun","")))))))</f>
        <v>Wed</v>
      </c>
      <c r="E120" s="206">
        <f>IF(MONTH(E115+1)&gt;MONTH(E115),"",E115+1)</f>
        <v>44468</v>
      </c>
      <c r="F120" s="207"/>
      <c r="G120" s="208"/>
      <c r="H120" s="224"/>
      <c r="I120" s="208"/>
      <c r="J120" s="252"/>
      <c r="K120" s="211"/>
    </row>
    <row r="121" spans="1:11" ht="22.5" customHeight="1" x14ac:dyDescent="0.25">
      <c r="C121" s="250"/>
      <c r="D121" s="251" t="str">
        <f>D120</f>
        <v>Wed</v>
      </c>
      <c r="E121" s="206">
        <f>E120</f>
        <v>44468</v>
      </c>
      <c r="F121" s="207"/>
      <c r="G121" s="208"/>
      <c r="H121" s="224"/>
      <c r="I121" s="208"/>
      <c r="J121" s="252"/>
      <c r="K121" s="211"/>
    </row>
    <row r="122" spans="1:11" ht="22.5" customHeight="1" x14ac:dyDescent="0.25">
      <c r="C122" s="250"/>
      <c r="D122" s="251" t="str">
        <f t="shared" ref="D122:E124" si="25">D121</f>
        <v>Wed</v>
      </c>
      <c r="E122" s="206">
        <f t="shared" si="25"/>
        <v>44468</v>
      </c>
      <c r="F122" s="207"/>
      <c r="G122" s="208"/>
      <c r="H122" s="224"/>
      <c r="I122" s="208"/>
      <c r="J122" s="252"/>
      <c r="K122" s="211"/>
    </row>
    <row r="123" spans="1:11" ht="22.5" customHeight="1" x14ac:dyDescent="0.25">
      <c r="C123" s="250"/>
      <c r="D123" s="251" t="str">
        <f t="shared" si="25"/>
        <v>Wed</v>
      </c>
      <c r="E123" s="206">
        <f t="shared" si="25"/>
        <v>44468</v>
      </c>
      <c r="F123" s="207"/>
      <c r="G123" s="208"/>
      <c r="H123" s="224"/>
      <c r="I123" s="208"/>
      <c r="J123" s="252"/>
      <c r="K123" s="211"/>
    </row>
    <row r="124" spans="1:11" ht="22.5" customHeight="1" x14ac:dyDescent="0.25">
      <c r="C124" s="250"/>
      <c r="D124" s="251" t="str">
        <f t="shared" si="25"/>
        <v>Wed</v>
      </c>
      <c r="E124" s="206">
        <f t="shared" si="25"/>
        <v>44468</v>
      </c>
      <c r="F124" s="207"/>
      <c r="G124" s="208"/>
      <c r="H124" s="224"/>
      <c r="I124" s="208"/>
      <c r="J124" s="252"/>
      <c r="K124" s="211"/>
    </row>
    <row r="125" spans="1:11" ht="22.5" customHeight="1" x14ac:dyDescent="0.25">
      <c r="A125" s="179">
        <f t="shared" si="0"/>
        <v>1</v>
      </c>
      <c r="B125" s="179">
        <v>3</v>
      </c>
      <c r="C125" s="250"/>
      <c r="D125" s="254" t="str">
        <f>IF(B98=1,"Mo",IF(B98=2,"Tue",IF(B98=3,"Wed",IF(B98=4,"Thu",IF(B98=5,"Fri",IF(B98=6,"Sat",IF(B98=7,"Sun","")))))))</f>
        <v>Thu</v>
      </c>
      <c r="E125" s="215">
        <f>IF(MONTH(E120+1)&gt;MONTH(E120),"",E120+1)</f>
        <v>44469</v>
      </c>
      <c r="F125" s="216"/>
      <c r="G125" s="217"/>
      <c r="H125" s="226"/>
      <c r="I125" s="217"/>
      <c r="J125" s="255"/>
      <c r="K125" s="220"/>
    </row>
    <row r="126" spans="1:11" ht="22.5" customHeight="1" x14ac:dyDescent="0.25">
      <c r="C126" s="250"/>
      <c r="D126" s="265" t="str">
        <f>D125</f>
        <v>Thu</v>
      </c>
      <c r="E126" s="266">
        <f>E125</f>
        <v>44469</v>
      </c>
      <c r="F126" s="267"/>
      <c r="G126" s="268"/>
      <c r="H126" s="269"/>
      <c r="I126" s="268"/>
      <c r="J126" s="270"/>
      <c r="K126" s="220"/>
    </row>
    <row r="127" spans="1:11" ht="22.5" customHeight="1" x14ac:dyDescent="0.25">
      <c r="C127" s="250"/>
      <c r="D127" s="265" t="str">
        <f t="shared" ref="D127:E129" si="26">D126</f>
        <v>Thu</v>
      </c>
      <c r="E127" s="266">
        <f t="shared" si="26"/>
        <v>44469</v>
      </c>
      <c r="F127" s="267"/>
      <c r="G127" s="268"/>
      <c r="H127" s="269"/>
      <c r="I127" s="268"/>
      <c r="J127" s="270"/>
      <c r="K127" s="220"/>
    </row>
    <row r="128" spans="1:11" ht="21.75" customHeight="1" x14ac:dyDescent="0.25">
      <c r="C128" s="250"/>
      <c r="D128" s="265" t="str">
        <f t="shared" si="26"/>
        <v>Thu</v>
      </c>
      <c r="E128" s="266">
        <f t="shared" si="26"/>
        <v>44469</v>
      </c>
      <c r="F128" s="267"/>
      <c r="G128" s="268"/>
      <c r="H128" s="269"/>
      <c r="I128" s="268"/>
      <c r="J128" s="270"/>
      <c r="K128" s="220"/>
    </row>
    <row r="129" spans="3:11" ht="21.75" customHeight="1" thickBot="1" x14ac:dyDescent="0.3">
      <c r="C129" s="271"/>
      <c r="D129" s="272" t="str">
        <f t="shared" si="26"/>
        <v>Thu</v>
      </c>
      <c r="E129" s="273">
        <f t="shared" si="26"/>
        <v>44469</v>
      </c>
      <c r="F129" s="274"/>
      <c r="G129" s="275"/>
      <c r="H129" s="276"/>
      <c r="I129" s="275"/>
      <c r="J129" s="277"/>
      <c r="K129" s="278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81" priority="21" stopIfTrue="1">
      <formula>IF($A11=1,B11,)</formula>
    </cfRule>
    <cfRule type="expression" dxfId="180" priority="22" stopIfTrue="1">
      <formula>IF($A11="",B11,)</formula>
    </cfRule>
  </conditionalFormatting>
  <conditionalFormatting sqref="E11:E15">
    <cfRule type="expression" dxfId="179" priority="23" stopIfTrue="1">
      <formula>IF($A11="",B11,"")</formula>
    </cfRule>
  </conditionalFormatting>
  <conditionalFormatting sqref="E16:E124">
    <cfRule type="expression" dxfId="178" priority="24" stopIfTrue="1">
      <formula>IF($A16&lt;&gt;1,B16,"")</formula>
    </cfRule>
  </conditionalFormatting>
  <conditionalFormatting sqref="D11:D124">
    <cfRule type="expression" dxfId="177" priority="25" stopIfTrue="1">
      <formula>IF($A11="",B11,)</formula>
    </cfRule>
  </conditionalFormatting>
  <conditionalFormatting sqref="G11:G20 G26:G80 G82:G119">
    <cfRule type="expression" dxfId="176" priority="26" stopIfTrue="1">
      <formula>#REF!="Freelancer"</formula>
    </cfRule>
    <cfRule type="expression" dxfId="175" priority="27" stopIfTrue="1">
      <formula>#REF!="DTC Int. Staff"</formula>
    </cfRule>
  </conditionalFormatting>
  <conditionalFormatting sqref="G115:G119 G87:G108 G26 G33:G53 G60:G80">
    <cfRule type="expression" dxfId="174" priority="19" stopIfTrue="1">
      <formula>$F$5="Freelancer"</formula>
    </cfRule>
    <cfRule type="expression" dxfId="173" priority="20" stopIfTrue="1">
      <formula>$F$5="DTC Int. Staff"</formula>
    </cfRule>
  </conditionalFormatting>
  <conditionalFormatting sqref="G16:G20">
    <cfRule type="expression" dxfId="172" priority="17" stopIfTrue="1">
      <formula>#REF!="Freelancer"</formula>
    </cfRule>
    <cfRule type="expression" dxfId="171" priority="18" stopIfTrue="1">
      <formula>#REF!="DTC Int. Staff"</formula>
    </cfRule>
  </conditionalFormatting>
  <conditionalFormatting sqref="G16:G20">
    <cfRule type="expression" dxfId="170" priority="15" stopIfTrue="1">
      <formula>$F$5="Freelancer"</formula>
    </cfRule>
    <cfRule type="expression" dxfId="169" priority="16" stopIfTrue="1">
      <formula>$F$5="DTC Int. Staff"</formula>
    </cfRule>
  </conditionalFormatting>
  <conditionalFormatting sqref="G21:G25">
    <cfRule type="expression" dxfId="168" priority="13" stopIfTrue="1">
      <formula>#REF!="Freelancer"</formula>
    </cfRule>
    <cfRule type="expression" dxfId="167" priority="14" stopIfTrue="1">
      <formula>#REF!="DTC Int. Staff"</formula>
    </cfRule>
  </conditionalFormatting>
  <conditionalFormatting sqref="G21:G25">
    <cfRule type="expression" dxfId="166" priority="11" stopIfTrue="1">
      <formula>$F$5="Freelancer"</formula>
    </cfRule>
    <cfRule type="expression" dxfId="165" priority="12" stopIfTrue="1">
      <formula>$F$5="DTC Int. Staff"</formula>
    </cfRule>
  </conditionalFormatting>
  <conditionalFormatting sqref="C125:C129">
    <cfRule type="expression" dxfId="164" priority="8" stopIfTrue="1">
      <formula>IF($A125=1,B125,)</formula>
    </cfRule>
    <cfRule type="expression" dxfId="163" priority="9" stopIfTrue="1">
      <formula>IF($A125="",B125,)</formula>
    </cfRule>
  </conditionalFormatting>
  <conditionalFormatting sqref="D125:D129">
    <cfRule type="expression" dxfId="162" priority="10" stopIfTrue="1">
      <formula>IF($A125="",B125,)</formula>
    </cfRule>
  </conditionalFormatting>
  <conditionalFormatting sqref="E125:E129">
    <cfRule type="expression" dxfId="161" priority="7" stopIfTrue="1">
      <formula>IF($A125&lt;&gt;1,B125,"")</formula>
    </cfRule>
  </conditionalFormatting>
  <conditionalFormatting sqref="G55:G59">
    <cfRule type="expression" dxfId="160" priority="5" stopIfTrue="1">
      <formula>$F$5="Freelancer"</formula>
    </cfRule>
    <cfRule type="expression" dxfId="159" priority="6" stopIfTrue="1">
      <formula>$F$5="DTC Int. Staff"</formula>
    </cfRule>
  </conditionalFormatting>
  <conditionalFormatting sqref="G81">
    <cfRule type="expression" dxfId="158" priority="3" stopIfTrue="1">
      <formula>#REF!="Freelancer"</formula>
    </cfRule>
    <cfRule type="expression" dxfId="157" priority="4" stopIfTrue="1">
      <formula>#REF!="DTC Int. Staff"</formula>
    </cfRule>
  </conditionalFormatting>
  <conditionalFormatting sqref="G81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7E0F-D4AC-4A21-B8FA-3C8BCBE69DA1}">
  <sheetPr>
    <pageSetUpPr fitToPage="1"/>
  </sheetPr>
  <dimension ref="A1:K275"/>
  <sheetViews>
    <sheetView showGridLines="0" topLeftCell="D1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79" hidden="1" customWidth="1"/>
    <col min="3" max="3" width="3.54296875" style="179" hidden="1" customWidth="1"/>
    <col min="4" max="4" width="13" style="179" bestFit="1" customWidth="1"/>
    <col min="5" max="5" width="10.54296875" style="179" bestFit="1" customWidth="1"/>
    <col min="6" max="6" width="21.7265625" style="179" bestFit="1" customWidth="1"/>
    <col min="7" max="7" width="16.26953125" style="179" customWidth="1"/>
    <col min="8" max="8" width="85.26953125" style="179" customWidth="1"/>
    <col min="9" max="10" width="13.81640625" style="179" customWidth="1"/>
    <col min="11" max="11" width="11.81640625" style="179" bestFit="1" customWidth="1"/>
    <col min="12" max="16384" width="11.453125" style="179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 x14ac:dyDescent="0.25">
      <c r="D2" s="183"/>
      <c r="E2" s="183"/>
      <c r="F2" s="183"/>
      <c r="G2" s="183"/>
      <c r="H2" s="183"/>
      <c r="I2" s="183"/>
      <c r="J2" s="184"/>
    </row>
    <row r="3" spans="1:11" ht="20.25" customHeight="1" x14ac:dyDescent="0.25">
      <c r="D3" s="185" t="s">
        <v>0</v>
      </c>
      <c r="E3" s="186"/>
      <c r="F3" s="187" t="s">
        <v>139</v>
      </c>
      <c r="G3" s="188"/>
      <c r="I3" s="189"/>
      <c r="J3" s="189"/>
    </row>
    <row r="4" spans="1:11" ht="20.25" customHeight="1" x14ac:dyDescent="0.25">
      <c r="D4" s="190" t="s">
        <v>8</v>
      </c>
      <c r="E4" s="191"/>
      <c r="F4" s="187" t="s">
        <v>140</v>
      </c>
      <c r="G4" s="188"/>
      <c r="I4" s="189"/>
      <c r="J4" s="189"/>
    </row>
    <row r="5" spans="1:11" ht="20.25" customHeight="1" x14ac:dyDescent="0.25">
      <c r="D5" s="185" t="s">
        <v>7</v>
      </c>
      <c r="E5" s="192"/>
      <c r="F5" s="187" t="s">
        <v>141</v>
      </c>
      <c r="G5" s="188"/>
      <c r="I5" s="189"/>
      <c r="J5" s="189"/>
    </row>
    <row r="6" spans="1:11" ht="20.25" customHeight="1" x14ac:dyDescent="0.25">
      <c r="E6" s="189"/>
      <c r="F6" s="189"/>
      <c r="G6" s="189"/>
      <c r="H6" s="188"/>
      <c r="I6" s="189"/>
      <c r="J6" s="19"/>
    </row>
    <row r="7" spans="1:11" ht="29" x14ac:dyDescent="0.25">
      <c r="G7" s="193"/>
      <c r="H7" s="188"/>
      <c r="I7" s="194" t="s">
        <v>34</v>
      </c>
      <c r="J7" s="195" t="s">
        <v>35</v>
      </c>
    </row>
    <row r="8" spans="1:11" ht="43.5" customHeight="1" x14ac:dyDescent="0.25">
      <c r="G8" s="189"/>
      <c r="H8" s="188"/>
      <c r="I8" s="24">
        <f>SUM(J10:J141)</f>
        <v>0</v>
      </c>
      <c r="J8" s="196">
        <f>I8/8</f>
        <v>0</v>
      </c>
    </row>
    <row r="9" spans="1:11" ht="20.25" customHeight="1" thickBot="1" x14ac:dyDescent="0.3">
      <c r="E9" s="189"/>
      <c r="F9" s="189"/>
      <c r="G9" s="189"/>
      <c r="H9" s="188"/>
      <c r="I9" s="189"/>
      <c r="J9" s="19"/>
    </row>
    <row r="10" spans="1:11" ht="22.5" customHeight="1" thickBot="1" x14ac:dyDescent="0.3">
      <c r="B10" s="179">
        <f>MONTH(E11)</f>
        <v>10</v>
      </c>
      <c r="C10" s="197"/>
      <c r="D10" s="198">
        <v>44470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2" t="s">
        <v>2</v>
      </c>
      <c r="K10" s="241" t="s">
        <v>47</v>
      </c>
    </row>
    <row r="11" spans="1:11" ht="22.5" customHeight="1" x14ac:dyDescent="0.25">
      <c r="A11" s="179">
        <f t="shared" ref="A11:A126" si="0">IF(OR(C11="f",C11="u",C11="F",C11="U"),"",IF(OR(B11=1,B11=2,B11=3,B11=4,B11=5),1,""))</f>
        <v>1</v>
      </c>
      <c r="B11" s="179">
        <f t="shared" ref="B11:B115" si="1">WEEKDAY(E11,2)</f>
        <v>5</v>
      </c>
      <c r="C11" s="204"/>
      <c r="D11" s="205" t="str">
        <f>IF(B11=1,"Mo",IF(B11=2,"Tue",IF(B11=3,"Wed",IF(B11=4,"Thu",IF(B11=5,"Fri",IF(B11=6,"Sat",IF(B11=7,"Sun","")))))))</f>
        <v>Fri</v>
      </c>
      <c r="E11" s="206">
        <f>+D10</f>
        <v>44470</v>
      </c>
      <c r="F11" s="207"/>
      <c r="G11" s="208"/>
      <c r="H11" s="209"/>
      <c r="I11" s="208"/>
      <c r="J11" s="210"/>
      <c r="K11" s="285"/>
    </row>
    <row r="12" spans="1:11" ht="22.5" customHeight="1" x14ac:dyDescent="0.25">
      <c r="C12" s="212"/>
      <c r="D12" s="205" t="str">
        <f>D11</f>
        <v>Fri</v>
      </c>
      <c r="E12" s="206">
        <f>E11</f>
        <v>44470</v>
      </c>
      <c r="F12" s="207"/>
      <c r="G12" s="208"/>
      <c r="H12" s="209"/>
      <c r="I12" s="208"/>
      <c r="J12" s="210"/>
      <c r="K12" s="211"/>
    </row>
    <row r="13" spans="1:11" ht="22.5" customHeight="1" x14ac:dyDescent="0.25">
      <c r="C13" s="212"/>
      <c r="D13" s="205" t="str">
        <f t="shared" ref="D13:E15" si="2">D12</f>
        <v>Fri</v>
      </c>
      <c r="E13" s="206">
        <f t="shared" si="2"/>
        <v>44470</v>
      </c>
      <c r="F13" s="207"/>
      <c r="G13" s="208"/>
      <c r="H13" s="209"/>
      <c r="I13" s="208"/>
      <c r="J13" s="210"/>
      <c r="K13" s="211"/>
    </row>
    <row r="14" spans="1:11" ht="22.5" customHeight="1" x14ac:dyDescent="0.25">
      <c r="C14" s="212"/>
      <c r="D14" s="205" t="str">
        <f t="shared" si="2"/>
        <v>Fri</v>
      </c>
      <c r="E14" s="206">
        <f t="shared" si="2"/>
        <v>44470</v>
      </c>
      <c r="F14" s="207"/>
      <c r="G14" s="208"/>
      <c r="H14" s="209"/>
      <c r="I14" s="208"/>
      <c r="J14" s="210"/>
      <c r="K14" s="211"/>
    </row>
    <row r="15" spans="1:11" ht="22.5" customHeight="1" x14ac:dyDescent="0.25">
      <c r="C15" s="212"/>
      <c r="D15" s="205" t="str">
        <f t="shared" si="2"/>
        <v>Fri</v>
      </c>
      <c r="E15" s="206">
        <f t="shared" si="2"/>
        <v>44470</v>
      </c>
      <c r="F15" s="207"/>
      <c r="G15" s="208"/>
      <c r="H15" s="209"/>
      <c r="I15" s="208"/>
      <c r="J15" s="210"/>
      <c r="K15" s="211"/>
    </row>
    <row r="16" spans="1:11" ht="22.5" customHeight="1" x14ac:dyDescent="0.25">
      <c r="A16" s="179" t="str">
        <f t="shared" si="0"/>
        <v/>
      </c>
      <c r="B16" s="179">
        <f t="shared" si="1"/>
        <v>6</v>
      </c>
      <c r="C16" s="213"/>
      <c r="D16" s="214" t="str">
        <f>IF(B16=1,"Mo",IF(B16=2,"Tue",IF(B16=3,"Wed",IF(B16=4,"Thu",IF(B16=5,"Fri",IF(B16=6,"Sat",IF(B16=7,"Sun","")))))))</f>
        <v>Sat</v>
      </c>
      <c r="E16" s="215">
        <f>+E11+1</f>
        <v>44471</v>
      </c>
      <c r="F16" s="216"/>
      <c r="G16" s="217"/>
      <c r="H16" s="218"/>
      <c r="I16" s="217"/>
      <c r="J16" s="219"/>
      <c r="K16" s="220"/>
    </row>
    <row r="17" spans="1:11" ht="22.5" customHeight="1" x14ac:dyDescent="0.25">
      <c r="A17" s="179" t="str">
        <f t="shared" si="0"/>
        <v/>
      </c>
      <c r="B17" s="179">
        <f t="shared" si="1"/>
        <v>7</v>
      </c>
      <c r="C17" s="213"/>
      <c r="D17" s="214" t="str">
        <f>IF(B17=1,"Mo",IF(B17=2,"Tue",IF(B17=3,"Wed",IF(B17=4,"Thu",IF(B17=5,"Fri",IF(B17=6,"Sat",IF(B17=7,"Sun","")))))))</f>
        <v>Sun</v>
      </c>
      <c r="E17" s="215">
        <f t="shared" ref="E17:E72" si="3">+E16+1</f>
        <v>44472</v>
      </c>
      <c r="F17" s="216"/>
      <c r="G17" s="217"/>
      <c r="H17" s="226"/>
      <c r="I17" s="217"/>
      <c r="J17" s="219"/>
      <c r="K17" s="220"/>
    </row>
    <row r="18" spans="1:11" ht="22.5" customHeight="1" x14ac:dyDescent="0.25">
      <c r="A18" s="179">
        <f t="shared" si="0"/>
        <v>1</v>
      </c>
      <c r="B18" s="179">
        <f t="shared" si="1"/>
        <v>1</v>
      </c>
      <c r="C18" s="213"/>
      <c r="D18" s="205" t="str">
        <f t="shared" ref="D18:D126" si="4">IF(B18=1,"Mo",IF(B18=2,"Tue",IF(B18=3,"Wed",IF(B18=4,"Thu",IF(B18=5,"Fri",IF(B18=6,"Sat",IF(B18=7,"Sun","")))))))</f>
        <v>Mo</v>
      </c>
      <c r="E18" s="206">
        <f t="shared" si="3"/>
        <v>44473</v>
      </c>
      <c r="F18" s="207"/>
      <c r="G18" s="208"/>
      <c r="H18" s="209"/>
      <c r="I18" s="208"/>
      <c r="J18" s="210"/>
      <c r="K18" s="211"/>
    </row>
    <row r="19" spans="1:11" ht="22.5" customHeight="1" x14ac:dyDescent="0.25">
      <c r="C19" s="213"/>
      <c r="D19" s="205" t="str">
        <f>D18</f>
        <v>Mo</v>
      </c>
      <c r="E19" s="206">
        <f>E18</f>
        <v>44473</v>
      </c>
      <c r="F19" s="207"/>
      <c r="G19" s="208"/>
      <c r="H19" s="209"/>
      <c r="I19" s="208"/>
      <c r="J19" s="210"/>
      <c r="K19" s="211"/>
    </row>
    <row r="20" spans="1:11" ht="22.5" customHeight="1" x14ac:dyDescent="0.25">
      <c r="C20" s="213"/>
      <c r="D20" s="205" t="str">
        <f t="shared" ref="D20:E22" si="5">D19</f>
        <v>Mo</v>
      </c>
      <c r="E20" s="206">
        <f t="shared" si="5"/>
        <v>44473</v>
      </c>
      <c r="F20" s="207"/>
      <c r="G20" s="208"/>
      <c r="H20" s="209"/>
      <c r="I20" s="208"/>
      <c r="J20" s="210"/>
      <c r="K20" s="211"/>
    </row>
    <row r="21" spans="1:11" ht="22.5" customHeight="1" x14ac:dyDescent="0.25">
      <c r="C21" s="213"/>
      <c r="D21" s="205" t="str">
        <f t="shared" si="5"/>
        <v>Mo</v>
      </c>
      <c r="E21" s="206">
        <f t="shared" si="5"/>
        <v>44473</v>
      </c>
      <c r="F21" s="207"/>
      <c r="G21" s="208"/>
      <c r="H21" s="209"/>
      <c r="I21" s="208"/>
      <c r="J21" s="210"/>
      <c r="K21" s="211"/>
    </row>
    <row r="22" spans="1:11" ht="22.5" customHeight="1" x14ac:dyDescent="0.25">
      <c r="C22" s="213"/>
      <c r="D22" s="205" t="str">
        <f t="shared" si="5"/>
        <v>Mo</v>
      </c>
      <c r="E22" s="206">
        <f t="shared" si="5"/>
        <v>44473</v>
      </c>
      <c r="F22" s="207"/>
      <c r="G22" s="208"/>
      <c r="H22" s="209"/>
      <c r="I22" s="208"/>
      <c r="J22" s="210"/>
      <c r="K22" s="211"/>
    </row>
    <row r="23" spans="1:11" ht="22.5" customHeight="1" x14ac:dyDescent="0.25">
      <c r="A23" s="179">
        <f t="shared" si="0"/>
        <v>1</v>
      </c>
      <c r="B23" s="179">
        <f t="shared" si="1"/>
        <v>2</v>
      </c>
      <c r="C23" s="213"/>
      <c r="D23" s="214" t="str">
        <f t="shared" si="4"/>
        <v>Tue</v>
      </c>
      <c r="E23" s="215">
        <f>+E18+1</f>
        <v>44474</v>
      </c>
      <c r="F23" s="216"/>
      <c r="G23" s="217"/>
      <c r="H23" s="218"/>
      <c r="I23" s="217"/>
      <c r="J23" s="219"/>
      <c r="K23" s="220"/>
    </row>
    <row r="24" spans="1:11" ht="22.5" customHeight="1" x14ac:dyDescent="0.25">
      <c r="C24" s="213"/>
      <c r="D24" s="214" t="str">
        <f>D23</f>
        <v>Tue</v>
      </c>
      <c r="E24" s="215">
        <f>E23</f>
        <v>44474</v>
      </c>
      <c r="F24" s="216"/>
      <c r="G24" s="217"/>
      <c r="H24" s="218"/>
      <c r="I24" s="217"/>
      <c r="J24" s="219"/>
      <c r="K24" s="220"/>
    </row>
    <row r="25" spans="1:11" ht="22.5" customHeight="1" x14ac:dyDescent="0.25">
      <c r="C25" s="213"/>
      <c r="D25" s="214" t="str">
        <f t="shared" ref="D25:E27" si="6">D24</f>
        <v>Tue</v>
      </c>
      <c r="E25" s="215">
        <f t="shared" si="6"/>
        <v>44474</v>
      </c>
      <c r="F25" s="216"/>
      <c r="G25" s="217"/>
      <c r="H25" s="218"/>
      <c r="I25" s="217"/>
      <c r="J25" s="219"/>
      <c r="K25" s="220"/>
    </row>
    <row r="26" spans="1:11" ht="22.5" customHeight="1" x14ac:dyDescent="0.25">
      <c r="C26" s="213"/>
      <c r="D26" s="214" t="str">
        <f t="shared" si="6"/>
        <v>Tue</v>
      </c>
      <c r="E26" s="215">
        <f t="shared" si="6"/>
        <v>44474</v>
      </c>
      <c r="F26" s="216"/>
      <c r="G26" s="217"/>
      <c r="H26" s="218"/>
      <c r="I26" s="217"/>
      <c r="J26" s="219"/>
      <c r="K26" s="220"/>
    </row>
    <row r="27" spans="1:11" ht="22.5" customHeight="1" x14ac:dyDescent="0.25">
      <c r="C27" s="213"/>
      <c r="D27" s="214" t="str">
        <f t="shared" si="6"/>
        <v>Tue</v>
      </c>
      <c r="E27" s="215">
        <f t="shared" si="6"/>
        <v>44474</v>
      </c>
      <c r="F27" s="216"/>
      <c r="G27" s="217"/>
      <c r="H27" s="218"/>
      <c r="I27" s="217"/>
      <c r="J27" s="219"/>
      <c r="K27" s="220"/>
    </row>
    <row r="28" spans="1:11" ht="22.5" customHeight="1" x14ac:dyDescent="0.25">
      <c r="A28" s="179">
        <f t="shared" si="0"/>
        <v>1</v>
      </c>
      <c r="B28" s="179">
        <f t="shared" si="1"/>
        <v>3</v>
      </c>
      <c r="C28" s="213"/>
      <c r="D28" s="205" t="str">
        <f t="shared" si="4"/>
        <v>Wed</v>
      </c>
      <c r="E28" s="206">
        <f>+E23+1</f>
        <v>44475</v>
      </c>
      <c r="F28" s="207"/>
      <c r="G28" s="208"/>
      <c r="H28" s="223"/>
      <c r="I28" s="208"/>
      <c r="J28" s="210"/>
      <c r="K28" s="211"/>
    </row>
    <row r="29" spans="1:11" ht="22.5" customHeight="1" x14ac:dyDescent="0.25">
      <c r="C29" s="213"/>
      <c r="D29" s="205" t="str">
        <f>D28</f>
        <v>Wed</v>
      </c>
      <c r="E29" s="206">
        <f>E28</f>
        <v>44475</v>
      </c>
      <c r="F29" s="207"/>
      <c r="G29" s="208"/>
      <c r="H29" s="223"/>
      <c r="I29" s="208"/>
      <c r="J29" s="210"/>
      <c r="K29" s="211"/>
    </row>
    <row r="30" spans="1:11" ht="22.5" customHeight="1" x14ac:dyDescent="0.25">
      <c r="C30" s="213"/>
      <c r="D30" s="205" t="str">
        <f t="shared" ref="D30:E32" si="7">D29</f>
        <v>Wed</v>
      </c>
      <c r="E30" s="206">
        <f t="shared" si="7"/>
        <v>44475</v>
      </c>
      <c r="F30" s="207"/>
      <c r="G30" s="208"/>
      <c r="H30" s="223"/>
      <c r="I30" s="208"/>
      <c r="J30" s="210"/>
      <c r="K30" s="211"/>
    </row>
    <row r="31" spans="1:11" ht="22.5" customHeight="1" x14ac:dyDescent="0.25">
      <c r="C31" s="213"/>
      <c r="D31" s="205" t="str">
        <f t="shared" si="7"/>
        <v>Wed</v>
      </c>
      <c r="E31" s="206">
        <f t="shared" si="7"/>
        <v>44475</v>
      </c>
      <c r="F31" s="207"/>
      <c r="G31" s="208"/>
      <c r="H31" s="223"/>
      <c r="I31" s="208"/>
      <c r="J31" s="210"/>
      <c r="K31" s="211"/>
    </row>
    <row r="32" spans="1:11" ht="22.5" customHeight="1" x14ac:dyDescent="0.25">
      <c r="C32" s="213"/>
      <c r="D32" s="205" t="str">
        <f t="shared" si="7"/>
        <v>Wed</v>
      </c>
      <c r="E32" s="206">
        <f t="shared" si="7"/>
        <v>44475</v>
      </c>
      <c r="F32" s="207"/>
      <c r="G32" s="208"/>
      <c r="H32" s="223"/>
      <c r="I32" s="208"/>
      <c r="J32" s="210"/>
      <c r="K32" s="211"/>
    </row>
    <row r="33" spans="1:11" ht="22.5" customHeight="1" x14ac:dyDescent="0.25">
      <c r="A33" s="179">
        <f t="shared" si="0"/>
        <v>1</v>
      </c>
      <c r="B33" s="179">
        <f t="shared" si="1"/>
        <v>4</v>
      </c>
      <c r="C33" s="213"/>
      <c r="D33" s="214" t="str">
        <f t="shared" si="4"/>
        <v>Thu</v>
      </c>
      <c r="E33" s="215">
        <f>+E28+1</f>
        <v>44476</v>
      </c>
      <c r="F33" s="216"/>
      <c r="G33" s="217"/>
      <c r="H33" s="218"/>
      <c r="I33" s="217"/>
      <c r="J33" s="219"/>
      <c r="K33" s="220"/>
    </row>
    <row r="34" spans="1:11" ht="22.5" customHeight="1" x14ac:dyDescent="0.25">
      <c r="C34" s="213"/>
      <c r="D34" s="214" t="str">
        <f>D33</f>
        <v>Thu</v>
      </c>
      <c r="E34" s="215">
        <f>E33</f>
        <v>44476</v>
      </c>
      <c r="F34" s="216"/>
      <c r="G34" s="217"/>
      <c r="H34" s="218"/>
      <c r="I34" s="217"/>
      <c r="J34" s="219"/>
      <c r="K34" s="220"/>
    </row>
    <row r="35" spans="1:11" ht="22.5" customHeight="1" x14ac:dyDescent="0.25">
      <c r="C35" s="213"/>
      <c r="D35" s="214" t="str">
        <f t="shared" ref="D35:E37" si="8">D34</f>
        <v>Thu</v>
      </c>
      <c r="E35" s="215">
        <f t="shared" si="8"/>
        <v>44476</v>
      </c>
      <c r="F35" s="216"/>
      <c r="G35" s="217"/>
      <c r="H35" s="218"/>
      <c r="I35" s="217"/>
      <c r="J35" s="219"/>
      <c r="K35" s="220"/>
    </row>
    <row r="36" spans="1:11" ht="22.5" customHeight="1" x14ac:dyDescent="0.25">
      <c r="C36" s="213"/>
      <c r="D36" s="214" t="str">
        <f t="shared" si="8"/>
        <v>Thu</v>
      </c>
      <c r="E36" s="215">
        <f t="shared" si="8"/>
        <v>44476</v>
      </c>
      <c r="F36" s="216"/>
      <c r="G36" s="217"/>
      <c r="H36" s="218"/>
      <c r="I36" s="217"/>
      <c r="J36" s="219"/>
      <c r="K36" s="220"/>
    </row>
    <row r="37" spans="1:11" ht="22.5" customHeight="1" x14ac:dyDescent="0.25">
      <c r="C37" s="213"/>
      <c r="D37" s="214" t="str">
        <f t="shared" si="8"/>
        <v>Thu</v>
      </c>
      <c r="E37" s="215">
        <f t="shared" si="8"/>
        <v>44476</v>
      </c>
      <c r="F37" s="216"/>
      <c r="G37" s="217"/>
      <c r="H37" s="218"/>
      <c r="I37" s="217"/>
      <c r="J37" s="219"/>
      <c r="K37" s="220"/>
    </row>
    <row r="38" spans="1:11" ht="22.5" customHeight="1" x14ac:dyDescent="0.25">
      <c r="A38" s="179">
        <f t="shared" si="0"/>
        <v>1</v>
      </c>
      <c r="B38" s="179">
        <f t="shared" si="1"/>
        <v>5</v>
      </c>
      <c r="C38" s="213"/>
      <c r="D38" s="205" t="str">
        <f>IF(B38=1,"Mo",IF(B38=2,"Tue",IF(B38=3,"Wed",IF(B38=4,"Thu",IF(B38=5,"Fri",IF(B38=6,"Sat",IF(B38=7,"Sun","")))))))</f>
        <v>Fri</v>
      </c>
      <c r="E38" s="206">
        <f>+E33+1</f>
        <v>44477</v>
      </c>
      <c r="F38" s="207"/>
      <c r="G38" s="208"/>
      <c r="H38" s="224"/>
      <c r="I38" s="208"/>
      <c r="J38" s="210"/>
      <c r="K38" s="211"/>
    </row>
    <row r="39" spans="1:11" ht="22.5" customHeight="1" x14ac:dyDescent="0.25">
      <c r="C39" s="213"/>
      <c r="D39" s="205" t="str">
        <f t="shared" ref="D39:E42" si="9">D38</f>
        <v>Fri</v>
      </c>
      <c r="E39" s="206">
        <f t="shared" si="9"/>
        <v>44477</v>
      </c>
      <c r="F39" s="207"/>
      <c r="G39" s="208"/>
      <c r="H39" s="224"/>
      <c r="I39" s="208"/>
      <c r="J39" s="210"/>
      <c r="K39" s="211"/>
    </row>
    <row r="40" spans="1:11" ht="22.5" customHeight="1" x14ac:dyDescent="0.25">
      <c r="C40" s="213"/>
      <c r="D40" s="205" t="str">
        <f t="shared" si="9"/>
        <v>Fri</v>
      </c>
      <c r="E40" s="206">
        <f t="shared" si="9"/>
        <v>44477</v>
      </c>
      <c r="F40" s="207"/>
      <c r="G40" s="208"/>
      <c r="H40" s="224"/>
      <c r="I40" s="208"/>
      <c r="J40" s="210"/>
      <c r="K40" s="211"/>
    </row>
    <row r="41" spans="1:11" ht="22.5" customHeight="1" x14ac:dyDescent="0.25">
      <c r="C41" s="213"/>
      <c r="D41" s="205" t="str">
        <f t="shared" si="9"/>
        <v>Fri</v>
      </c>
      <c r="E41" s="206">
        <f t="shared" si="9"/>
        <v>44477</v>
      </c>
      <c r="F41" s="207"/>
      <c r="G41" s="208"/>
      <c r="H41" s="224"/>
      <c r="I41" s="208"/>
      <c r="J41" s="210"/>
      <c r="K41" s="211"/>
    </row>
    <row r="42" spans="1:11" ht="22.5" customHeight="1" x14ac:dyDescent="0.25">
      <c r="C42" s="213"/>
      <c r="D42" s="205" t="str">
        <f t="shared" si="9"/>
        <v>Fri</v>
      </c>
      <c r="E42" s="206">
        <f t="shared" si="9"/>
        <v>44477</v>
      </c>
      <c r="F42" s="207"/>
      <c r="G42" s="208"/>
      <c r="H42" s="224"/>
      <c r="I42" s="208"/>
      <c r="J42" s="210"/>
      <c r="K42" s="211"/>
    </row>
    <row r="43" spans="1:11" ht="22.5" customHeight="1" x14ac:dyDescent="0.25">
      <c r="A43" s="179" t="str">
        <f t="shared" si="0"/>
        <v/>
      </c>
      <c r="B43" s="179">
        <f t="shared" si="1"/>
        <v>6</v>
      </c>
      <c r="C43" s="213"/>
      <c r="D43" s="214" t="str">
        <f>IF(B43=1,"Mo",IF(B43=2,"Tue",IF(B43=3,"Wed",IF(B43=4,"Thu",IF(B43=5,"Fri",IF(B43=6,"Sat",IF(B43=7,"Sun","")))))))</f>
        <v>Sat</v>
      </c>
      <c r="E43" s="215">
        <f>+E38+1</f>
        <v>44478</v>
      </c>
      <c r="F43" s="216"/>
      <c r="G43" s="217"/>
      <c r="H43" s="218"/>
      <c r="I43" s="217"/>
      <c r="J43" s="219"/>
      <c r="K43" s="220"/>
    </row>
    <row r="44" spans="1:11" ht="22.5" customHeight="1" x14ac:dyDescent="0.25">
      <c r="A44" s="179" t="str">
        <f t="shared" si="0"/>
        <v/>
      </c>
      <c r="B44" s="179">
        <f t="shared" si="1"/>
        <v>7</v>
      </c>
      <c r="C44" s="213"/>
      <c r="D44" s="214" t="str">
        <f>IF(B44=1,"Mo",IF(B44=2,"Tue",IF(B44=3,"Wed",IF(B44=4,"Thu",IF(B44=5,"Fri",IF(B44=6,"Sat",IF(B44=7,"Sun","")))))))</f>
        <v>Sun</v>
      </c>
      <c r="E44" s="215">
        <f t="shared" si="3"/>
        <v>44479</v>
      </c>
      <c r="F44" s="216"/>
      <c r="G44" s="217"/>
      <c r="H44" s="226"/>
      <c r="I44" s="217"/>
      <c r="J44" s="219"/>
      <c r="K44" s="220"/>
    </row>
    <row r="45" spans="1:11" ht="22.5" customHeight="1" x14ac:dyDescent="0.25">
      <c r="A45" s="179">
        <f t="shared" si="0"/>
        <v>1</v>
      </c>
      <c r="B45" s="179">
        <f t="shared" si="1"/>
        <v>1</v>
      </c>
      <c r="C45" s="213"/>
      <c r="D45" s="205" t="str">
        <f t="shared" si="4"/>
        <v>Mo</v>
      </c>
      <c r="E45" s="206">
        <f t="shared" si="3"/>
        <v>44480</v>
      </c>
      <c r="F45" s="207"/>
      <c r="G45" s="208"/>
      <c r="H45" s="224"/>
      <c r="I45" s="208"/>
      <c r="J45" s="210"/>
      <c r="K45" s="211"/>
    </row>
    <row r="46" spans="1:11" ht="22.5" customHeight="1" x14ac:dyDescent="0.25">
      <c r="C46" s="213"/>
      <c r="D46" s="205" t="str">
        <f>D45</f>
        <v>Mo</v>
      </c>
      <c r="E46" s="206">
        <f>E45</f>
        <v>44480</v>
      </c>
      <c r="F46" s="207"/>
      <c r="G46" s="208"/>
      <c r="H46" s="224"/>
      <c r="I46" s="208"/>
      <c r="J46" s="210"/>
      <c r="K46" s="211"/>
    </row>
    <row r="47" spans="1:11" ht="22.5" customHeight="1" x14ac:dyDescent="0.25">
      <c r="C47" s="213"/>
      <c r="D47" s="205" t="str">
        <f t="shared" ref="D47:E49" si="10">D46</f>
        <v>Mo</v>
      </c>
      <c r="E47" s="206">
        <f t="shared" si="10"/>
        <v>44480</v>
      </c>
      <c r="F47" s="207"/>
      <c r="G47" s="208"/>
      <c r="H47" s="224"/>
      <c r="I47" s="208"/>
      <c r="J47" s="210"/>
      <c r="K47" s="211"/>
    </row>
    <row r="48" spans="1:11" ht="22.5" customHeight="1" x14ac:dyDescent="0.25">
      <c r="C48" s="213"/>
      <c r="D48" s="205" t="str">
        <f t="shared" si="10"/>
        <v>Mo</v>
      </c>
      <c r="E48" s="206">
        <f t="shared" si="10"/>
        <v>44480</v>
      </c>
      <c r="F48" s="207"/>
      <c r="G48" s="208"/>
      <c r="H48" s="224"/>
      <c r="I48" s="208"/>
      <c r="J48" s="210"/>
      <c r="K48" s="211"/>
    </row>
    <row r="49" spans="1:11" ht="22.5" customHeight="1" x14ac:dyDescent="0.25">
      <c r="C49" s="213"/>
      <c r="D49" s="205" t="str">
        <f t="shared" si="10"/>
        <v>Mo</v>
      </c>
      <c r="E49" s="206">
        <f t="shared" si="10"/>
        <v>44480</v>
      </c>
      <c r="F49" s="207"/>
      <c r="G49" s="208"/>
      <c r="H49" s="224"/>
      <c r="I49" s="208"/>
      <c r="J49" s="210"/>
      <c r="K49" s="211"/>
    </row>
    <row r="50" spans="1:11" ht="22.5" customHeight="1" x14ac:dyDescent="0.25">
      <c r="A50" s="179">
        <f t="shared" si="0"/>
        <v>1</v>
      </c>
      <c r="B50" s="179">
        <f t="shared" si="1"/>
        <v>2</v>
      </c>
      <c r="C50" s="213"/>
      <c r="D50" s="214" t="str">
        <f t="shared" si="4"/>
        <v>Tue</v>
      </c>
      <c r="E50" s="215">
        <f>+E45+1</f>
        <v>44481</v>
      </c>
      <c r="F50" s="216"/>
      <c r="G50" s="217"/>
      <c r="H50" s="225"/>
      <c r="I50" s="217"/>
      <c r="J50" s="219"/>
      <c r="K50" s="220"/>
    </row>
    <row r="51" spans="1:11" ht="22.5" customHeight="1" x14ac:dyDescent="0.25">
      <c r="C51" s="213"/>
      <c r="D51" s="214" t="str">
        <f t="shared" ref="D51:E54" si="11">D50</f>
        <v>Tue</v>
      </c>
      <c r="E51" s="215">
        <f t="shared" si="11"/>
        <v>44481</v>
      </c>
      <c r="F51" s="216"/>
      <c r="G51" s="217"/>
      <c r="H51" s="225"/>
      <c r="I51" s="217"/>
      <c r="J51" s="219"/>
      <c r="K51" s="220"/>
    </row>
    <row r="52" spans="1:11" ht="22.5" customHeight="1" x14ac:dyDescent="0.25">
      <c r="C52" s="213"/>
      <c r="D52" s="214" t="str">
        <f t="shared" si="11"/>
        <v>Tue</v>
      </c>
      <c r="E52" s="215">
        <f t="shared" si="11"/>
        <v>44481</v>
      </c>
      <c r="F52" s="216"/>
      <c r="G52" s="217"/>
      <c r="H52" s="225"/>
      <c r="I52" s="217"/>
      <c r="J52" s="219"/>
      <c r="K52" s="220"/>
    </row>
    <row r="53" spans="1:11" ht="22.5" customHeight="1" x14ac:dyDescent="0.25">
      <c r="C53" s="213"/>
      <c r="D53" s="214" t="str">
        <f t="shared" si="11"/>
        <v>Tue</v>
      </c>
      <c r="E53" s="215">
        <f t="shared" si="11"/>
        <v>44481</v>
      </c>
      <c r="F53" s="216"/>
      <c r="G53" s="217"/>
      <c r="H53" s="225"/>
      <c r="I53" s="217"/>
      <c r="J53" s="219"/>
      <c r="K53" s="220"/>
    </row>
    <row r="54" spans="1:11" ht="22.5" customHeight="1" x14ac:dyDescent="0.25">
      <c r="C54" s="213"/>
      <c r="D54" s="214" t="str">
        <f t="shared" si="11"/>
        <v>Tue</v>
      </c>
      <c r="E54" s="215">
        <f t="shared" si="11"/>
        <v>44481</v>
      </c>
      <c r="F54" s="216"/>
      <c r="G54" s="217"/>
      <c r="H54" s="225"/>
      <c r="I54" s="217"/>
      <c r="J54" s="219"/>
      <c r="K54" s="220"/>
    </row>
    <row r="55" spans="1:11" ht="22.5" customHeight="1" x14ac:dyDescent="0.25">
      <c r="A55" s="179">
        <f t="shared" si="0"/>
        <v>1</v>
      </c>
      <c r="B55" s="179">
        <f t="shared" si="1"/>
        <v>3</v>
      </c>
      <c r="C55" s="213"/>
      <c r="D55" s="205" t="str">
        <f t="shared" si="4"/>
        <v>Wed</v>
      </c>
      <c r="E55" s="206">
        <f>+E50+1</f>
        <v>44482</v>
      </c>
      <c r="F55" s="207"/>
      <c r="G55" s="208"/>
      <c r="H55" s="224"/>
      <c r="I55" s="208"/>
      <c r="J55" s="210"/>
      <c r="K55" s="211"/>
    </row>
    <row r="56" spans="1:11" ht="22.5" customHeight="1" x14ac:dyDescent="0.25">
      <c r="C56" s="213"/>
      <c r="D56" s="205" t="str">
        <f>D55</f>
        <v>Wed</v>
      </c>
      <c r="E56" s="206">
        <f>E55</f>
        <v>44482</v>
      </c>
      <c r="F56" s="207"/>
      <c r="G56" s="208"/>
      <c r="H56" s="224"/>
      <c r="I56" s="208"/>
      <c r="J56" s="210"/>
      <c r="K56" s="211"/>
    </row>
    <row r="57" spans="1:11" ht="22.5" customHeight="1" x14ac:dyDescent="0.25">
      <c r="C57" s="213"/>
      <c r="D57" s="205" t="str">
        <f t="shared" ref="D57:E59" si="12">D56</f>
        <v>Wed</v>
      </c>
      <c r="E57" s="206">
        <f t="shared" si="12"/>
        <v>44482</v>
      </c>
      <c r="F57" s="207"/>
      <c r="G57" s="208"/>
      <c r="H57" s="224"/>
      <c r="I57" s="208"/>
      <c r="J57" s="210"/>
      <c r="K57" s="211"/>
    </row>
    <row r="58" spans="1:11" ht="22.5" customHeight="1" x14ac:dyDescent="0.25">
      <c r="C58" s="213"/>
      <c r="D58" s="205" t="str">
        <f t="shared" si="12"/>
        <v>Wed</v>
      </c>
      <c r="E58" s="206">
        <f t="shared" si="12"/>
        <v>44482</v>
      </c>
      <c r="F58" s="207"/>
      <c r="G58" s="208"/>
      <c r="H58" s="224"/>
      <c r="I58" s="208"/>
      <c r="J58" s="210"/>
      <c r="K58" s="211"/>
    </row>
    <row r="59" spans="1:11" ht="22.5" customHeight="1" x14ac:dyDescent="0.25">
      <c r="C59" s="213"/>
      <c r="D59" s="205" t="str">
        <f t="shared" si="12"/>
        <v>Wed</v>
      </c>
      <c r="E59" s="206">
        <f t="shared" si="12"/>
        <v>44482</v>
      </c>
      <c r="F59" s="207"/>
      <c r="G59" s="208"/>
      <c r="H59" s="224"/>
      <c r="I59" s="208"/>
      <c r="J59" s="210"/>
      <c r="K59" s="211"/>
    </row>
    <row r="60" spans="1:11" ht="22.5" customHeight="1" x14ac:dyDescent="0.25">
      <c r="A60" s="179">
        <f t="shared" si="0"/>
        <v>1</v>
      </c>
      <c r="B60" s="179">
        <f t="shared" si="1"/>
        <v>4</v>
      </c>
      <c r="C60" s="213"/>
      <c r="D60" s="214" t="str">
        <f t="shared" si="4"/>
        <v>Thu</v>
      </c>
      <c r="E60" s="215">
        <f>+E55+1</f>
        <v>44483</v>
      </c>
      <c r="F60" s="216"/>
      <c r="G60" s="217"/>
      <c r="H60" s="218"/>
      <c r="I60" s="217"/>
      <c r="J60" s="219"/>
      <c r="K60" s="220"/>
    </row>
    <row r="61" spans="1:11" ht="22.5" customHeight="1" x14ac:dyDescent="0.25">
      <c r="C61" s="213"/>
      <c r="D61" s="214" t="str">
        <f>D60</f>
        <v>Thu</v>
      </c>
      <c r="E61" s="215">
        <f>E60</f>
        <v>44483</v>
      </c>
      <c r="F61" s="216"/>
      <c r="G61" s="217"/>
      <c r="H61" s="218"/>
      <c r="I61" s="217"/>
      <c r="J61" s="219"/>
      <c r="K61" s="220"/>
    </row>
    <row r="62" spans="1:11" ht="22.5" customHeight="1" x14ac:dyDescent="0.25">
      <c r="C62" s="213"/>
      <c r="D62" s="214" t="str">
        <f t="shared" ref="D62:E64" si="13">D61</f>
        <v>Thu</v>
      </c>
      <c r="E62" s="215">
        <f t="shared" si="13"/>
        <v>44483</v>
      </c>
      <c r="F62" s="216"/>
      <c r="G62" s="217"/>
      <c r="H62" s="218"/>
      <c r="I62" s="217"/>
      <c r="J62" s="219"/>
      <c r="K62" s="220"/>
    </row>
    <row r="63" spans="1:11" ht="22.5" customHeight="1" x14ac:dyDescent="0.25">
      <c r="C63" s="213"/>
      <c r="D63" s="214" t="str">
        <f t="shared" si="13"/>
        <v>Thu</v>
      </c>
      <c r="E63" s="215">
        <f t="shared" si="13"/>
        <v>44483</v>
      </c>
      <c r="F63" s="216"/>
      <c r="G63" s="217"/>
      <c r="H63" s="218"/>
      <c r="I63" s="217"/>
      <c r="J63" s="219"/>
      <c r="K63" s="220"/>
    </row>
    <row r="64" spans="1:11" ht="22.5" customHeight="1" x14ac:dyDescent="0.25">
      <c r="C64" s="213"/>
      <c r="D64" s="214" t="str">
        <f t="shared" si="13"/>
        <v>Thu</v>
      </c>
      <c r="E64" s="215">
        <f t="shared" si="13"/>
        <v>44483</v>
      </c>
      <c r="F64" s="216"/>
      <c r="G64" s="217"/>
      <c r="H64" s="218"/>
      <c r="I64" s="217"/>
      <c r="J64" s="219"/>
      <c r="K64" s="220"/>
    </row>
    <row r="65" spans="1:11" ht="22.5" customHeight="1" x14ac:dyDescent="0.25">
      <c r="A65" s="179">
        <f t="shared" si="0"/>
        <v>1</v>
      </c>
      <c r="B65" s="179">
        <f t="shared" si="1"/>
        <v>5</v>
      </c>
      <c r="C65" s="213"/>
      <c r="D65" s="205" t="str">
        <f t="shared" si="4"/>
        <v>Fri</v>
      </c>
      <c r="E65" s="206">
        <f>+E60+1</f>
        <v>44484</v>
      </c>
      <c r="F65" s="207"/>
      <c r="G65" s="208"/>
      <c r="H65" s="224"/>
      <c r="I65" s="208"/>
      <c r="J65" s="210"/>
      <c r="K65" s="211"/>
    </row>
    <row r="66" spans="1:11" ht="22.5" customHeight="1" x14ac:dyDescent="0.25">
      <c r="C66" s="213"/>
      <c r="D66" s="205" t="str">
        <f>D65</f>
        <v>Fri</v>
      </c>
      <c r="E66" s="206">
        <f>E65</f>
        <v>44484</v>
      </c>
      <c r="F66" s="207"/>
      <c r="G66" s="208"/>
      <c r="H66" s="224"/>
      <c r="I66" s="208"/>
      <c r="J66" s="210"/>
      <c r="K66" s="211"/>
    </row>
    <row r="67" spans="1:11" ht="22.5" customHeight="1" x14ac:dyDescent="0.25">
      <c r="C67" s="213"/>
      <c r="D67" s="205" t="str">
        <f t="shared" ref="D67:E69" si="14">D66</f>
        <v>Fri</v>
      </c>
      <c r="E67" s="206">
        <f t="shared" si="14"/>
        <v>44484</v>
      </c>
      <c r="F67" s="207"/>
      <c r="G67" s="208"/>
      <c r="H67" s="224"/>
      <c r="I67" s="208"/>
      <c r="J67" s="210"/>
      <c r="K67" s="211"/>
    </row>
    <row r="68" spans="1:11" ht="22.5" customHeight="1" x14ac:dyDescent="0.25">
      <c r="C68" s="213"/>
      <c r="D68" s="205" t="str">
        <f t="shared" si="14"/>
        <v>Fri</v>
      </c>
      <c r="E68" s="206">
        <f t="shared" si="14"/>
        <v>44484</v>
      </c>
      <c r="F68" s="207"/>
      <c r="G68" s="208"/>
      <c r="H68" s="224"/>
      <c r="I68" s="208"/>
      <c r="J68" s="210"/>
      <c r="K68" s="211"/>
    </row>
    <row r="69" spans="1:11" ht="22.5" customHeight="1" x14ac:dyDescent="0.25">
      <c r="C69" s="213"/>
      <c r="D69" s="205" t="str">
        <f t="shared" si="14"/>
        <v>Fri</v>
      </c>
      <c r="E69" s="206">
        <f t="shared" si="14"/>
        <v>44484</v>
      </c>
      <c r="F69" s="207"/>
      <c r="G69" s="208"/>
      <c r="H69" s="224"/>
      <c r="I69" s="208"/>
      <c r="J69" s="210"/>
      <c r="K69" s="211"/>
    </row>
    <row r="70" spans="1:11" ht="22.5" customHeight="1" x14ac:dyDescent="0.25">
      <c r="A70" s="179" t="str">
        <f t="shared" si="0"/>
        <v/>
      </c>
      <c r="B70" s="179">
        <f t="shared" si="1"/>
        <v>6</v>
      </c>
      <c r="C70" s="213"/>
      <c r="D70" s="214" t="str">
        <f t="shared" si="4"/>
        <v>Sat</v>
      </c>
      <c r="E70" s="215">
        <f>+E65+1</f>
        <v>44485</v>
      </c>
      <c r="F70" s="216"/>
      <c r="G70" s="217"/>
      <c r="H70" s="218"/>
      <c r="I70" s="217"/>
      <c r="J70" s="219"/>
      <c r="K70" s="220"/>
    </row>
    <row r="71" spans="1:11" ht="22.5" customHeight="1" x14ac:dyDescent="0.25">
      <c r="A71" s="179" t="str">
        <f t="shared" si="0"/>
        <v/>
      </c>
      <c r="B71" s="179">
        <f t="shared" si="1"/>
        <v>7</v>
      </c>
      <c r="C71" s="213"/>
      <c r="D71" s="214" t="str">
        <f t="shared" si="4"/>
        <v>Sun</v>
      </c>
      <c r="E71" s="215">
        <f t="shared" si="3"/>
        <v>44486</v>
      </c>
      <c r="F71" s="216"/>
      <c r="G71" s="217"/>
      <c r="H71" s="218"/>
      <c r="I71" s="217"/>
      <c r="J71" s="219"/>
      <c r="K71" s="220"/>
    </row>
    <row r="72" spans="1:11" ht="22.5" customHeight="1" x14ac:dyDescent="0.25">
      <c r="A72" s="179">
        <f t="shared" si="0"/>
        <v>1</v>
      </c>
      <c r="B72" s="179">
        <f t="shared" si="1"/>
        <v>1</v>
      </c>
      <c r="C72" s="213"/>
      <c r="D72" s="205" t="str">
        <f t="shared" si="4"/>
        <v>Mo</v>
      </c>
      <c r="E72" s="206">
        <f t="shared" si="3"/>
        <v>44487</v>
      </c>
      <c r="F72" s="207"/>
      <c r="G72" s="208"/>
      <c r="H72" s="224"/>
      <c r="I72" s="208"/>
      <c r="J72" s="210"/>
      <c r="K72" s="211"/>
    </row>
    <row r="73" spans="1:11" ht="22.5" customHeight="1" x14ac:dyDescent="0.25">
      <c r="C73" s="213"/>
      <c r="D73" s="205" t="str">
        <f>D72</f>
        <v>Mo</v>
      </c>
      <c r="E73" s="206">
        <f>E72</f>
        <v>44487</v>
      </c>
      <c r="F73" s="207"/>
      <c r="G73" s="208"/>
      <c r="H73" s="224"/>
      <c r="I73" s="208"/>
      <c r="J73" s="210"/>
      <c r="K73" s="211"/>
    </row>
    <row r="74" spans="1:11" ht="22.5" customHeight="1" x14ac:dyDescent="0.25">
      <c r="C74" s="213"/>
      <c r="D74" s="205" t="str">
        <f t="shared" ref="D74:E76" si="15">D73</f>
        <v>Mo</v>
      </c>
      <c r="E74" s="206">
        <f t="shared" si="15"/>
        <v>44487</v>
      </c>
      <c r="F74" s="207"/>
      <c r="G74" s="208"/>
      <c r="H74" s="224"/>
      <c r="I74" s="208"/>
      <c r="J74" s="210"/>
      <c r="K74" s="211"/>
    </row>
    <row r="75" spans="1:11" ht="22.5" customHeight="1" x14ac:dyDescent="0.25">
      <c r="C75" s="213"/>
      <c r="D75" s="205" t="str">
        <f t="shared" si="15"/>
        <v>Mo</v>
      </c>
      <c r="E75" s="206">
        <f t="shared" si="15"/>
        <v>44487</v>
      </c>
      <c r="F75" s="207"/>
      <c r="G75" s="208"/>
      <c r="H75" s="224"/>
      <c r="I75" s="208"/>
      <c r="J75" s="210"/>
      <c r="K75" s="211"/>
    </row>
    <row r="76" spans="1:11" ht="22.5" customHeight="1" x14ac:dyDescent="0.25">
      <c r="C76" s="213"/>
      <c r="D76" s="205" t="str">
        <f t="shared" si="15"/>
        <v>Mo</v>
      </c>
      <c r="E76" s="206">
        <f t="shared" si="15"/>
        <v>44487</v>
      </c>
      <c r="F76" s="207"/>
      <c r="G76" s="208"/>
      <c r="H76" s="224"/>
      <c r="I76" s="208"/>
      <c r="J76" s="210"/>
      <c r="K76" s="211"/>
    </row>
    <row r="77" spans="1:11" ht="22.5" customHeight="1" x14ac:dyDescent="0.25">
      <c r="A77" s="179">
        <f t="shared" si="0"/>
        <v>1</v>
      </c>
      <c r="B77" s="179">
        <f t="shared" si="1"/>
        <v>2</v>
      </c>
      <c r="C77" s="213"/>
      <c r="D77" s="214" t="str">
        <f t="shared" si="4"/>
        <v>Tue</v>
      </c>
      <c r="E77" s="215">
        <f>+E72+1</f>
        <v>44488</v>
      </c>
      <c r="F77" s="216"/>
      <c r="G77" s="217"/>
      <c r="H77" s="218"/>
      <c r="I77" s="217"/>
      <c r="J77" s="219"/>
      <c r="K77" s="220"/>
    </row>
    <row r="78" spans="1:11" ht="22.5" customHeight="1" x14ac:dyDescent="0.25">
      <c r="C78" s="213"/>
      <c r="D78" s="214" t="str">
        <f>D77</f>
        <v>Tue</v>
      </c>
      <c r="E78" s="215">
        <f>E77</f>
        <v>44488</v>
      </c>
      <c r="F78" s="216"/>
      <c r="G78" s="217"/>
      <c r="H78" s="218"/>
      <c r="I78" s="217"/>
      <c r="J78" s="219"/>
      <c r="K78" s="220"/>
    </row>
    <row r="79" spans="1:11" ht="22.5" customHeight="1" x14ac:dyDescent="0.25">
      <c r="C79" s="213"/>
      <c r="D79" s="214" t="str">
        <f>D78</f>
        <v>Tue</v>
      </c>
      <c r="E79" s="215">
        <f>E78</f>
        <v>44488</v>
      </c>
      <c r="F79" s="216"/>
      <c r="G79" s="217"/>
      <c r="H79" s="218"/>
      <c r="I79" s="217"/>
      <c r="J79" s="219"/>
      <c r="K79" s="220"/>
    </row>
    <row r="80" spans="1:11" ht="22.5" customHeight="1" x14ac:dyDescent="0.25">
      <c r="C80" s="213"/>
      <c r="D80" s="214" t="str">
        <f t="shared" ref="D80:E81" si="16">D79</f>
        <v>Tue</v>
      </c>
      <c r="E80" s="215">
        <f t="shared" si="16"/>
        <v>44488</v>
      </c>
      <c r="F80" s="216"/>
      <c r="G80" s="217"/>
      <c r="H80" s="218"/>
      <c r="I80" s="217"/>
      <c r="J80" s="219"/>
      <c r="K80" s="220"/>
    </row>
    <row r="81" spans="1:11" ht="22.5" customHeight="1" x14ac:dyDescent="0.25">
      <c r="C81" s="213"/>
      <c r="D81" s="214" t="str">
        <f t="shared" si="16"/>
        <v>Tue</v>
      </c>
      <c r="E81" s="215">
        <f t="shared" si="16"/>
        <v>44488</v>
      </c>
      <c r="F81" s="216"/>
      <c r="G81" s="217"/>
      <c r="H81" s="218"/>
      <c r="I81" s="217"/>
      <c r="J81" s="219"/>
      <c r="K81" s="220"/>
    </row>
    <row r="82" spans="1:11" ht="22.5" customHeight="1" x14ac:dyDescent="0.25">
      <c r="A82" s="179">
        <f t="shared" si="0"/>
        <v>1</v>
      </c>
      <c r="B82" s="179">
        <f t="shared" si="1"/>
        <v>3</v>
      </c>
      <c r="C82" s="213"/>
      <c r="D82" s="205" t="str">
        <f t="shared" si="4"/>
        <v>Wed</v>
      </c>
      <c r="E82" s="206">
        <f>+E77+1</f>
        <v>44489</v>
      </c>
      <c r="F82" s="207"/>
      <c r="G82" s="208"/>
      <c r="H82" s="224"/>
      <c r="I82" s="208"/>
      <c r="J82" s="210"/>
      <c r="K82" s="211"/>
    </row>
    <row r="83" spans="1:11" ht="22.5" customHeight="1" x14ac:dyDescent="0.25">
      <c r="C83" s="213"/>
      <c r="D83" s="205" t="str">
        <f>D82</f>
        <v>Wed</v>
      </c>
      <c r="E83" s="206">
        <f>E82</f>
        <v>44489</v>
      </c>
      <c r="F83" s="207"/>
      <c r="G83" s="208"/>
      <c r="H83" s="224"/>
      <c r="I83" s="208"/>
      <c r="J83" s="210"/>
      <c r="K83" s="211"/>
    </row>
    <row r="84" spans="1:11" ht="22.5" customHeight="1" x14ac:dyDescent="0.25">
      <c r="C84" s="213"/>
      <c r="D84" s="205" t="str">
        <f t="shared" ref="D84:E86" si="17">D83</f>
        <v>Wed</v>
      </c>
      <c r="E84" s="206">
        <f t="shared" si="17"/>
        <v>44489</v>
      </c>
      <c r="F84" s="207"/>
      <c r="G84" s="208"/>
      <c r="H84" s="224"/>
      <c r="I84" s="208"/>
      <c r="J84" s="210"/>
      <c r="K84" s="211"/>
    </row>
    <row r="85" spans="1:11" ht="22.5" customHeight="1" x14ac:dyDescent="0.25">
      <c r="C85" s="213"/>
      <c r="D85" s="205" t="str">
        <f t="shared" si="17"/>
        <v>Wed</v>
      </c>
      <c r="E85" s="206">
        <f t="shared" si="17"/>
        <v>44489</v>
      </c>
      <c r="F85" s="207"/>
      <c r="G85" s="208"/>
      <c r="H85" s="224"/>
      <c r="I85" s="208"/>
      <c r="J85" s="210"/>
      <c r="K85" s="211"/>
    </row>
    <row r="86" spans="1:11" ht="22.5" customHeight="1" x14ac:dyDescent="0.25">
      <c r="C86" s="213"/>
      <c r="D86" s="205" t="str">
        <f t="shared" si="17"/>
        <v>Wed</v>
      </c>
      <c r="E86" s="206">
        <f t="shared" si="17"/>
        <v>44489</v>
      </c>
      <c r="F86" s="207"/>
      <c r="G86" s="208"/>
      <c r="H86" s="224"/>
      <c r="I86" s="208"/>
      <c r="J86" s="210"/>
      <c r="K86" s="211"/>
    </row>
    <row r="87" spans="1:11" ht="22.5" customHeight="1" x14ac:dyDescent="0.25">
      <c r="A87" s="179">
        <f t="shared" si="0"/>
        <v>1</v>
      </c>
      <c r="B87" s="179">
        <f t="shared" si="1"/>
        <v>4</v>
      </c>
      <c r="C87" s="213"/>
      <c r="D87" s="214" t="str">
        <f t="shared" si="4"/>
        <v>Thu</v>
      </c>
      <c r="E87" s="215">
        <f>+E82+1</f>
        <v>44490</v>
      </c>
      <c r="F87" s="216"/>
      <c r="G87" s="217"/>
      <c r="H87" s="218"/>
      <c r="I87" s="217"/>
      <c r="J87" s="219"/>
      <c r="K87" s="220"/>
    </row>
    <row r="88" spans="1:11" ht="22.5" customHeight="1" x14ac:dyDescent="0.25">
      <c r="C88" s="213"/>
      <c r="D88" s="214" t="str">
        <f>D87</f>
        <v>Thu</v>
      </c>
      <c r="E88" s="215">
        <f>E87</f>
        <v>44490</v>
      </c>
      <c r="F88" s="216"/>
      <c r="G88" s="217"/>
      <c r="H88" s="218"/>
      <c r="I88" s="217"/>
      <c r="J88" s="219"/>
      <c r="K88" s="220"/>
    </row>
    <row r="89" spans="1:11" ht="22.5" customHeight="1" x14ac:dyDescent="0.25">
      <c r="C89" s="213"/>
      <c r="D89" s="214" t="str">
        <f t="shared" ref="D89:E91" si="18">D88</f>
        <v>Thu</v>
      </c>
      <c r="E89" s="215">
        <f t="shared" si="18"/>
        <v>44490</v>
      </c>
      <c r="F89" s="216"/>
      <c r="G89" s="217"/>
      <c r="H89" s="218"/>
      <c r="I89" s="217"/>
      <c r="J89" s="219"/>
      <c r="K89" s="220"/>
    </row>
    <row r="90" spans="1:11" ht="22.5" customHeight="1" x14ac:dyDescent="0.25">
      <c r="C90" s="213"/>
      <c r="D90" s="214" t="str">
        <f t="shared" si="18"/>
        <v>Thu</v>
      </c>
      <c r="E90" s="215">
        <f t="shared" si="18"/>
        <v>44490</v>
      </c>
      <c r="F90" s="216"/>
      <c r="G90" s="217"/>
      <c r="H90" s="218"/>
      <c r="I90" s="217"/>
      <c r="J90" s="219"/>
      <c r="K90" s="220"/>
    </row>
    <row r="91" spans="1:11" ht="22.5" customHeight="1" x14ac:dyDescent="0.25">
      <c r="C91" s="213"/>
      <c r="D91" s="214" t="str">
        <f t="shared" si="18"/>
        <v>Thu</v>
      </c>
      <c r="E91" s="215">
        <f t="shared" si="18"/>
        <v>44490</v>
      </c>
      <c r="F91" s="216"/>
      <c r="G91" s="217"/>
      <c r="H91" s="218"/>
      <c r="I91" s="217"/>
      <c r="J91" s="219"/>
      <c r="K91" s="220"/>
    </row>
    <row r="92" spans="1:11" ht="22.5" customHeight="1" x14ac:dyDescent="0.25">
      <c r="A92" s="179">
        <f t="shared" si="0"/>
        <v>1</v>
      </c>
      <c r="B92" s="179">
        <f t="shared" si="1"/>
        <v>5</v>
      </c>
      <c r="C92" s="213"/>
      <c r="D92" s="205" t="str">
        <f t="shared" si="4"/>
        <v>Fri</v>
      </c>
      <c r="E92" s="206">
        <f>+E87+1</f>
        <v>44491</v>
      </c>
      <c r="F92" s="207"/>
      <c r="G92" s="208"/>
      <c r="H92" s="224"/>
      <c r="I92" s="208"/>
      <c r="J92" s="210"/>
      <c r="K92" s="211"/>
    </row>
    <row r="93" spans="1:11" ht="22.5" customHeight="1" x14ac:dyDescent="0.25">
      <c r="C93" s="213"/>
      <c r="D93" s="205" t="str">
        <f>D92</f>
        <v>Fri</v>
      </c>
      <c r="E93" s="206">
        <f>E92</f>
        <v>44491</v>
      </c>
      <c r="F93" s="207"/>
      <c r="G93" s="208"/>
      <c r="H93" s="224"/>
      <c r="I93" s="208"/>
      <c r="J93" s="210"/>
      <c r="K93" s="211"/>
    </row>
    <row r="94" spans="1:11" ht="22.5" customHeight="1" x14ac:dyDescent="0.25">
      <c r="C94" s="213"/>
      <c r="D94" s="205" t="str">
        <f t="shared" ref="D94:E97" si="19">D93</f>
        <v>Fri</v>
      </c>
      <c r="E94" s="206">
        <f t="shared" si="19"/>
        <v>44491</v>
      </c>
      <c r="F94" s="207"/>
      <c r="G94" s="208"/>
      <c r="H94" s="224"/>
      <c r="I94" s="208"/>
      <c r="J94" s="210"/>
      <c r="K94" s="211"/>
    </row>
    <row r="95" spans="1:11" ht="22.5" customHeight="1" x14ac:dyDescent="0.25">
      <c r="C95" s="213"/>
      <c r="D95" s="205" t="str">
        <f t="shared" si="19"/>
        <v>Fri</v>
      </c>
      <c r="E95" s="206">
        <f t="shared" si="19"/>
        <v>44491</v>
      </c>
      <c r="F95" s="207"/>
      <c r="G95" s="208"/>
      <c r="H95" s="224"/>
      <c r="I95" s="208"/>
      <c r="J95" s="210"/>
      <c r="K95" s="211"/>
    </row>
    <row r="96" spans="1:11" ht="22.5" customHeight="1" x14ac:dyDescent="0.25">
      <c r="C96" s="213"/>
      <c r="D96" s="205" t="str">
        <f t="shared" si="19"/>
        <v>Fri</v>
      </c>
      <c r="E96" s="206">
        <f t="shared" si="19"/>
        <v>44491</v>
      </c>
      <c r="F96" s="207"/>
      <c r="G96" s="208"/>
      <c r="H96" s="224"/>
      <c r="I96" s="208"/>
      <c r="J96" s="210"/>
      <c r="K96" s="211"/>
    </row>
    <row r="97" spans="1:11" ht="22.5" customHeight="1" x14ac:dyDescent="0.25">
      <c r="C97" s="213"/>
      <c r="D97" s="205" t="str">
        <f t="shared" si="19"/>
        <v>Fri</v>
      </c>
      <c r="E97" s="206">
        <f t="shared" si="19"/>
        <v>44491</v>
      </c>
      <c r="F97" s="207"/>
      <c r="G97" s="208"/>
      <c r="H97" s="224"/>
      <c r="I97" s="208"/>
      <c r="J97" s="210"/>
      <c r="K97" s="211"/>
    </row>
    <row r="98" spans="1:11" ht="22.5" customHeight="1" x14ac:dyDescent="0.25">
      <c r="A98" s="179" t="str">
        <f t="shared" si="0"/>
        <v/>
      </c>
      <c r="B98" s="179">
        <f t="shared" si="1"/>
        <v>6</v>
      </c>
      <c r="C98" s="213"/>
      <c r="D98" s="214" t="str">
        <f t="shared" si="4"/>
        <v>Sat</v>
      </c>
      <c r="E98" s="215">
        <f>+E92+1</f>
        <v>44492</v>
      </c>
      <c r="F98" s="216"/>
      <c r="G98" s="217"/>
      <c r="H98" s="226"/>
      <c r="I98" s="217"/>
      <c r="J98" s="219"/>
      <c r="K98" s="220"/>
    </row>
    <row r="99" spans="1:11" ht="22.5" customHeight="1" x14ac:dyDescent="0.25">
      <c r="A99" s="179" t="str">
        <f t="shared" si="0"/>
        <v/>
      </c>
      <c r="B99" s="179">
        <f t="shared" si="1"/>
        <v>7</v>
      </c>
      <c r="C99" s="213"/>
      <c r="D99" s="214" t="str">
        <f t="shared" si="4"/>
        <v>Sun</v>
      </c>
      <c r="E99" s="215">
        <f t="shared" ref="E99:E100" si="20">+E98+1</f>
        <v>44493</v>
      </c>
      <c r="F99" s="216"/>
      <c r="G99" s="217"/>
      <c r="H99" s="218"/>
      <c r="I99" s="217"/>
      <c r="J99" s="219"/>
      <c r="K99" s="220"/>
    </row>
    <row r="100" spans="1:11" ht="22.5" customHeight="1" x14ac:dyDescent="0.25">
      <c r="A100" s="179">
        <f t="shared" si="0"/>
        <v>1</v>
      </c>
      <c r="B100" s="179">
        <f t="shared" si="1"/>
        <v>1</v>
      </c>
      <c r="C100" s="213"/>
      <c r="D100" s="205" t="str">
        <f t="shared" si="4"/>
        <v>Mo</v>
      </c>
      <c r="E100" s="206">
        <f t="shared" si="20"/>
        <v>44494</v>
      </c>
      <c r="F100" s="207"/>
      <c r="G100" s="208"/>
      <c r="H100" s="224"/>
      <c r="I100" s="208"/>
      <c r="J100" s="210"/>
      <c r="K100" s="211"/>
    </row>
    <row r="101" spans="1:11" ht="22.5" customHeight="1" x14ac:dyDescent="0.25">
      <c r="C101" s="213"/>
      <c r="D101" s="205" t="str">
        <f>D100</f>
        <v>Mo</v>
      </c>
      <c r="E101" s="206">
        <f>E100</f>
        <v>44494</v>
      </c>
      <c r="F101" s="207"/>
      <c r="G101" s="208"/>
      <c r="H101" s="224"/>
      <c r="I101" s="208"/>
      <c r="J101" s="210"/>
      <c r="K101" s="211"/>
    </row>
    <row r="102" spans="1:11" ht="22.5" customHeight="1" x14ac:dyDescent="0.25">
      <c r="C102" s="213"/>
      <c r="D102" s="205" t="str">
        <f t="shared" ref="D102:E104" si="21">D101</f>
        <v>Mo</v>
      </c>
      <c r="E102" s="206">
        <f t="shared" si="21"/>
        <v>44494</v>
      </c>
      <c r="F102" s="207"/>
      <c r="G102" s="208"/>
      <c r="H102" s="224"/>
      <c r="I102" s="208"/>
      <c r="J102" s="210"/>
      <c r="K102" s="211"/>
    </row>
    <row r="103" spans="1:11" ht="22.5" customHeight="1" x14ac:dyDescent="0.25">
      <c r="C103" s="213"/>
      <c r="D103" s="205" t="str">
        <f t="shared" si="21"/>
        <v>Mo</v>
      </c>
      <c r="E103" s="206">
        <f t="shared" si="21"/>
        <v>44494</v>
      </c>
      <c r="F103" s="207"/>
      <c r="G103" s="208"/>
      <c r="H103" s="224"/>
      <c r="I103" s="208"/>
      <c r="J103" s="210"/>
      <c r="K103" s="211"/>
    </row>
    <row r="104" spans="1:11" ht="22.5" customHeight="1" x14ac:dyDescent="0.25">
      <c r="C104" s="213"/>
      <c r="D104" s="205" t="str">
        <f t="shared" si="21"/>
        <v>Mo</v>
      </c>
      <c r="E104" s="206">
        <f t="shared" si="21"/>
        <v>44494</v>
      </c>
      <c r="F104" s="207"/>
      <c r="G104" s="208"/>
      <c r="H104" s="224"/>
      <c r="I104" s="208"/>
      <c r="J104" s="210"/>
      <c r="K104" s="211"/>
    </row>
    <row r="105" spans="1:11" ht="22.5" customHeight="1" x14ac:dyDescent="0.25">
      <c r="A105" s="179">
        <f t="shared" si="0"/>
        <v>1</v>
      </c>
      <c r="B105" s="179">
        <f t="shared" si="1"/>
        <v>2</v>
      </c>
      <c r="C105" s="213"/>
      <c r="D105" s="214" t="str">
        <f t="shared" si="4"/>
        <v>Tue</v>
      </c>
      <c r="E105" s="215">
        <f>+E100+1</f>
        <v>44495</v>
      </c>
      <c r="F105" s="216"/>
      <c r="G105" s="217"/>
      <c r="H105" s="218"/>
      <c r="I105" s="217"/>
      <c r="J105" s="219"/>
      <c r="K105" s="220"/>
    </row>
    <row r="106" spans="1:11" ht="22.5" customHeight="1" x14ac:dyDescent="0.25">
      <c r="C106" s="213"/>
      <c r="D106" s="214" t="str">
        <f>D105</f>
        <v>Tue</v>
      </c>
      <c r="E106" s="215">
        <f>E105</f>
        <v>44495</v>
      </c>
      <c r="F106" s="216"/>
      <c r="G106" s="217"/>
      <c r="H106" s="218"/>
      <c r="I106" s="217"/>
      <c r="J106" s="219"/>
      <c r="K106" s="220"/>
    </row>
    <row r="107" spans="1:11" ht="22.5" customHeight="1" x14ac:dyDescent="0.25">
      <c r="C107" s="213"/>
      <c r="D107" s="214" t="str">
        <f t="shared" ref="D107:E109" si="22">D106</f>
        <v>Tue</v>
      </c>
      <c r="E107" s="215">
        <f t="shared" si="22"/>
        <v>44495</v>
      </c>
      <c r="F107" s="216"/>
      <c r="G107" s="217"/>
      <c r="H107" s="218"/>
      <c r="I107" s="217"/>
      <c r="J107" s="219"/>
      <c r="K107" s="220"/>
    </row>
    <row r="108" spans="1:11" ht="22.5" customHeight="1" x14ac:dyDescent="0.25">
      <c r="C108" s="213"/>
      <c r="D108" s="214" t="str">
        <f t="shared" si="22"/>
        <v>Tue</v>
      </c>
      <c r="E108" s="215">
        <f t="shared" si="22"/>
        <v>44495</v>
      </c>
      <c r="F108" s="216"/>
      <c r="G108" s="217"/>
      <c r="H108" s="218"/>
      <c r="I108" s="217"/>
      <c r="J108" s="219"/>
      <c r="K108" s="220"/>
    </row>
    <row r="109" spans="1:11" ht="22.5" customHeight="1" x14ac:dyDescent="0.25">
      <c r="C109" s="213"/>
      <c r="D109" s="214" t="str">
        <f t="shared" si="22"/>
        <v>Tue</v>
      </c>
      <c r="E109" s="215">
        <f t="shared" si="22"/>
        <v>44495</v>
      </c>
      <c r="F109" s="216"/>
      <c r="G109" s="217"/>
      <c r="H109" s="218"/>
      <c r="I109" s="217"/>
      <c r="J109" s="219"/>
      <c r="K109" s="220"/>
    </row>
    <row r="110" spans="1:11" ht="22.5" customHeight="1" x14ac:dyDescent="0.25">
      <c r="A110" s="179">
        <f t="shared" si="0"/>
        <v>1</v>
      </c>
      <c r="B110" s="179">
        <f t="shared" si="1"/>
        <v>3</v>
      </c>
      <c r="C110" s="213"/>
      <c r="D110" s="205" t="str">
        <f t="shared" si="4"/>
        <v>Wed</v>
      </c>
      <c r="E110" s="206">
        <f>+E105+1</f>
        <v>44496</v>
      </c>
      <c r="F110" s="207"/>
      <c r="G110" s="208"/>
      <c r="H110" s="224"/>
      <c r="I110" s="208"/>
      <c r="J110" s="210"/>
      <c r="K110" s="211"/>
    </row>
    <row r="111" spans="1:11" ht="22.5" customHeight="1" x14ac:dyDescent="0.25">
      <c r="C111" s="213"/>
      <c r="D111" s="205" t="str">
        <f>D110</f>
        <v>Wed</v>
      </c>
      <c r="E111" s="206">
        <f>E110</f>
        <v>44496</v>
      </c>
      <c r="F111" s="207"/>
      <c r="G111" s="208"/>
      <c r="H111" s="224"/>
      <c r="I111" s="208"/>
      <c r="J111" s="210"/>
      <c r="K111" s="211"/>
    </row>
    <row r="112" spans="1:11" ht="22.5" customHeight="1" x14ac:dyDescent="0.25">
      <c r="C112" s="213"/>
      <c r="D112" s="205" t="str">
        <f t="shared" ref="D112:E114" si="23">D111</f>
        <v>Wed</v>
      </c>
      <c r="E112" s="206">
        <f t="shared" si="23"/>
        <v>44496</v>
      </c>
      <c r="F112" s="207"/>
      <c r="G112" s="208"/>
      <c r="H112" s="224"/>
      <c r="I112" s="208"/>
      <c r="J112" s="210"/>
      <c r="K112" s="211"/>
    </row>
    <row r="113" spans="1:11" ht="22.5" customHeight="1" x14ac:dyDescent="0.25">
      <c r="C113" s="213"/>
      <c r="D113" s="205" t="str">
        <f t="shared" si="23"/>
        <v>Wed</v>
      </c>
      <c r="E113" s="206">
        <f t="shared" si="23"/>
        <v>44496</v>
      </c>
      <c r="F113" s="207"/>
      <c r="G113" s="208"/>
      <c r="H113" s="224"/>
      <c r="I113" s="208"/>
      <c r="J113" s="210"/>
      <c r="K113" s="211"/>
    </row>
    <row r="114" spans="1:11" ht="22.5" customHeight="1" x14ac:dyDescent="0.25">
      <c r="C114" s="213"/>
      <c r="D114" s="205" t="str">
        <f t="shared" si="23"/>
        <v>Wed</v>
      </c>
      <c r="E114" s="206">
        <f t="shared" si="23"/>
        <v>44496</v>
      </c>
      <c r="F114" s="207"/>
      <c r="G114" s="208"/>
      <c r="H114" s="224"/>
      <c r="I114" s="208"/>
      <c r="J114" s="210"/>
      <c r="K114" s="211"/>
    </row>
    <row r="115" spans="1:11" ht="22.5" customHeight="1" x14ac:dyDescent="0.25">
      <c r="A115" s="179">
        <f t="shared" si="0"/>
        <v>1</v>
      </c>
      <c r="B115" s="179">
        <f t="shared" si="1"/>
        <v>4</v>
      </c>
      <c r="C115" s="213"/>
      <c r="D115" s="214" t="str">
        <f t="shared" si="4"/>
        <v>Thu</v>
      </c>
      <c r="E115" s="215">
        <f>+E110+1</f>
        <v>44497</v>
      </c>
      <c r="F115" s="216"/>
      <c r="G115" s="217"/>
      <c r="H115" s="225"/>
      <c r="I115" s="217"/>
      <c r="J115" s="219"/>
      <c r="K115" s="220"/>
    </row>
    <row r="116" spans="1:11" ht="22.5" customHeight="1" x14ac:dyDescent="0.25">
      <c r="C116" s="213"/>
      <c r="D116" s="214" t="str">
        <f>D115</f>
        <v>Thu</v>
      </c>
      <c r="E116" s="215">
        <f>E115</f>
        <v>44497</v>
      </c>
      <c r="F116" s="216"/>
      <c r="G116" s="217"/>
      <c r="H116" s="225"/>
      <c r="I116" s="217"/>
      <c r="J116" s="219"/>
      <c r="K116" s="220"/>
    </row>
    <row r="117" spans="1:11" ht="22.5" customHeight="1" x14ac:dyDescent="0.25">
      <c r="C117" s="213"/>
      <c r="D117" s="214" t="str">
        <f t="shared" ref="D117:E119" si="24">D116</f>
        <v>Thu</v>
      </c>
      <c r="E117" s="215">
        <f t="shared" si="24"/>
        <v>44497</v>
      </c>
      <c r="F117" s="216"/>
      <c r="G117" s="217"/>
      <c r="H117" s="225"/>
      <c r="I117" s="217"/>
      <c r="J117" s="219"/>
      <c r="K117" s="220"/>
    </row>
    <row r="118" spans="1:11" ht="22.5" customHeight="1" x14ac:dyDescent="0.25">
      <c r="C118" s="213"/>
      <c r="D118" s="214" t="str">
        <f t="shared" si="24"/>
        <v>Thu</v>
      </c>
      <c r="E118" s="215">
        <f t="shared" si="24"/>
        <v>44497</v>
      </c>
      <c r="F118" s="216"/>
      <c r="G118" s="217"/>
      <c r="H118" s="225"/>
      <c r="I118" s="217"/>
      <c r="J118" s="219"/>
      <c r="K118" s="220"/>
    </row>
    <row r="119" spans="1:11" ht="22.5" customHeight="1" x14ac:dyDescent="0.25">
      <c r="C119" s="213"/>
      <c r="D119" s="214" t="str">
        <f t="shared" si="24"/>
        <v>Thu</v>
      </c>
      <c r="E119" s="215">
        <f t="shared" si="24"/>
        <v>44497</v>
      </c>
      <c r="F119" s="216"/>
      <c r="G119" s="217"/>
      <c r="H119" s="225"/>
      <c r="I119" s="217"/>
      <c r="J119" s="219"/>
      <c r="K119" s="220"/>
    </row>
    <row r="120" spans="1:11" ht="22.5" customHeight="1" x14ac:dyDescent="0.25">
      <c r="A120" s="179">
        <f t="shared" si="0"/>
        <v>1</v>
      </c>
      <c r="B120" s="179">
        <f>WEEKDAY(E115+1,2)</f>
        <v>5</v>
      </c>
      <c r="C120" s="213"/>
      <c r="D120" s="205" t="str">
        <f>IF(B120=1,"Mo",IF(B120=2,"Tue",IF(B120=3,"Wed",IF(B120=4,"Thu",IF(B120=5,"Fri",IF(B120=6,"Sat",IF(B120=7,"Sun","")))))))</f>
        <v>Fri</v>
      </c>
      <c r="E120" s="206">
        <f>IF(MONTH(E115+1)&gt;MONTH(E115),"",E115+1)</f>
        <v>44498</v>
      </c>
      <c r="F120" s="207"/>
      <c r="G120" s="208"/>
      <c r="H120" s="224"/>
      <c r="I120" s="208"/>
      <c r="J120" s="210"/>
      <c r="K120" s="211"/>
    </row>
    <row r="121" spans="1:11" ht="22.5" customHeight="1" x14ac:dyDescent="0.25">
      <c r="C121" s="213"/>
      <c r="D121" s="205" t="str">
        <f>D120</f>
        <v>Fri</v>
      </c>
      <c r="E121" s="206">
        <f>E120</f>
        <v>44498</v>
      </c>
      <c r="F121" s="207"/>
      <c r="G121" s="208"/>
      <c r="H121" s="224"/>
      <c r="I121" s="208"/>
      <c r="J121" s="210"/>
      <c r="K121" s="211"/>
    </row>
    <row r="122" spans="1:11" ht="22.5" customHeight="1" x14ac:dyDescent="0.25">
      <c r="C122" s="213"/>
      <c r="D122" s="205" t="str">
        <f t="shared" ref="D122:E124" si="25">D121</f>
        <v>Fri</v>
      </c>
      <c r="E122" s="206">
        <f t="shared" si="25"/>
        <v>44498</v>
      </c>
      <c r="F122" s="207"/>
      <c r="G122" s="208"/>
      <c r="H122" s="224"/>
      <c r="I122" s="208"/>
      <c r="J122" s="210"/>
      <c r="K122" s="211"/>
    </row>
    <row r="123" spans="1:11" ht="22.5" customHeight="1" x14ac:dyDescent="0.25">
      <c r="C123" s="213"/>
      <c r="D123" s="205" t="str">
        <f t="shared" si="25"/>
        <v>Fri</v>
      </c>
      <c r="E123" s="206">
        <f t="shared" si="25"/>
        <v>44498</v>
      </c>
      <c r="F123" s="207"/>
      <c r="G123" s="208"/>
      <c r="H123" s="224"/>
      <c r="I123" s="208"/>
      <c r="J123" s="210"/>
      <c r="K123" s="211"/>
    </row>
    <row r="124" spans="1:11" ht="22.5" customHeight="1" x14ac:dyDescent="0.25">
      <c r="C124" s="213"/>
      <c r="D124" s="205" t="str">
        <f t="shared" si="25"/>
        <v>Fri</v>
      </c>
      <c r="E124" s="206">
        <f t="shared" si="25"/>
        <v>44498</v>
      </c>
      <c r="F124" s="207"/>
      <c r="G124" s="208"/>
      <c r="H124" s="224"/>
      <c r="I124" s="208"/>
      <c r="J124" s="210"/>
      <c r="K124" s="211"/>
    </row>
    <row r="125" spans="1:11" ht="22.5" customHeight="1" x14ac:dyDescent="0.25">
      <c r="A125" s="179" t="str">
        <f t="shared" si="0"/>
        <v/>
      </c>
      <c r="B125" s="179">
        <v>6</v>
      </c>
      <c r="C125" s="213"/>
      <c r="D125" s="214" t="str">
        <f>IF(B125=1,"Mo",IF(B125=2,"Tue",IF(B125=3,"Wed",IF(B125=4,"Thu",IF(B125=5,"Fri",IF(B125=6,"Sat",IF(B125=7,"Sun","")))))))</f>
        <v>Sat</v>
      </c>
      <c r="E125" s="215">
        <f>IF(MONTH(E120+1)&gt;MONTH(E120),"",E120+1)</f>
        <v>44499</v>
      </c>
      <c r="F125" s="216"/>
      <c r="G125" s="217"/>
      <c r="H125" s="226"/>
      <c r="I125" s="217"/>
      <c r="J125" s="219"/>
      <c r="K125" s="220"/>
    </row>
    <row r="126" spans="1:11" ht="22.5" customHeight="1" thickBot="1" x14ac:dyDescent="0.3">
      <c r="A126" s="179" t="str">
        <f t="shared" si="0"/>
        <v/>
      </c>
      <c r="B126" s="179">
        <v>7</v>
      </c>
      <c r="C126" s="213"/>
      <c r="D126" s="287" t="str">
        <f t="shared" si="4"/>
        <v>Sun</v>
      </c>
      <c r="E126" s="273">
        <f>IF(MONTH(E125+1)&gt;MONTH(E125),"",E125+1)</f>
        <v>44500</v>
      </c>
      <c r="F126" s="274"/>
      <c r="G126" s="275"/>
      <c r="H126" s="276"/>
      <c r="I126" s="275"/>
      <c r="J126" s="288"/>
      <c r="K126" s="278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54" priority="25" stopIfTrue="1">
      <formula>IF($A11=1,B11,)</formula>
    </cfRule>
    <cfRule type="expression" dxfId="153" priority="26" stopIfTrue="1">
      <formula>IF($A11="",B11,)</formula>
    </cfRule>
  </conditionalFormatting>
  <conditionalFormatting sqref="E11:E15">
    <cfRule type="expression" dxfId="152" priority="27" stopIfTrue="1">
      <formula>IF($A11="",B11,"")</formula>
    </cfRule>
  </conditionalFormatting>
  <conditionalFormatting sqref="E16:E124">
    <cfRule type="expression" dxfId="151" priority="28" stopIfTrue="1">
      <formula>IF($A16&lt;&gt;1,B16,"")</formula>
    </cfRule>
  </conditionalFormatting>
  <conditionalFormatting sqref="D11:D124">
    <cfRule type="expression" dxfId="150" priority="29" stopIfTrue="1">
      <formula>IF($A11="",B11,)</formula>
    </cfRule>
  </conditionalFormatting>
  <conditionalFormatting sqref="G11:G16 G82:G119 G18:G76">
    <cfRule type="expression" dxfId="149" priority="30" stopIfTrue="1">
      <formula>#REF!="Freelancer"</formula>
    </cfRule>
    <cfRule type="expression" dxfId="148" priority="31" stopIfTrue="1">
      <formula>#REF!="DTC Int. Staff"</formula>
    </cfRule>
  </conditionalFormatting>
  <conditionalFormatting sqref="G115:G119 G87:G104 G18:G22 G33:G49 G60:G76">
    <cfRule type="expression" dxfId="147" priority="23" stopIfTrue="1">
      <formula>$F$5="Freelancer"</formula>
    </cfRule>
    <cfRule type="expression" dxfId="146" priority="24" stopIfTrue="1">
      <formula>$F$5="DTC Int. Staff"</formula>
    </cfRule>
  </conditionalFormatting>
  <conditionalFormatting sqref="G16">
    <cfRule type="expression" dxfId="145" priority="21" stopIfTrue="1">
      <formula>#REF!="Freelancer"</formula>
    </cfRule>
    <cfRule type="expression" dxfId="144" priority="22" stopIfTrue="1">
      <formula>#REF!="DTC Int. Staff"</formula>
    </cfRule>
  </conditionalFormatting>
  <conditionalFormatting sqref="G16">
    <cfRule type="expression" dxfId="143" priority="19" stopIfTrue="1">
      <formula>$F$5="Freelancer"</formula>
    </cfRule>
    <cfRule type="expression" dxfId="142" priority="20" stopIfTrue="1">
      <formula>$F$5="DTC Int. Staff"</formula>
    </cfRule>
  </conditionalFormatting>
  <conditionalFormatting sqref="G17">
    <cfRule type="expression" dxfId="141" priority="17" stopIfTrue="1">
      <formula>#REF!="Freelancer"</formula>
    </cfRule>
    <cfRule type="expression" dxfId="140" priority="18" stopIfTrue="1">
      <formula>#REF!="DTC Int. Staff"</formula>
    </cfRule>
  </conditionalFormatting>
  <conditionalFormatting sqref="G17">
    <cfRule type="expression" dxfId="139" priority="15" stopIfTrue="1">
      <formula>$F$5="Freelancer"</formula>
    </cfRule>
    <cfRule type="expression" dxfId="138" priority="16" stopIfTrue="1">
      <formula>$F$5="DTC Int. Staff"</formula>
    </cfRule>
  </conditionalFormatting>
  <conditionalFormatting sqref="C126">
    <cfRule type="expression" dxfId="137" priority="12" stopIfTrue="1">
      <formula>IF($A126=1,B126,)</formula>
    </cfRule>
    <cfRule type="expression" dxfId="136" priority="13" stopIfTrue="1">
      <formula>IF($A126="",B126,)</formula>
    </cfRule>
  </conditionalFormatting>
  <conditionalFormatting sqref="D126">
    <cfRule type="expression" dxfId="135" priority="14" stopIfTrue="1">
      <formula>IF($A126="",B126,)</formula>
    </cfRule>
  </conditionalFormatting>
  <conditionalFormatting sqref="C125">
    <cfRule type="expression" dxfId="134" priority="9" stopIfTrue="1">
      <formula>IF($A125=1,B125,)</formula>
    </cfRule>
    <cfRule type="expression" dxfId="133" priority="10" stopIfTrue="1">
      <formula>IF($A125="",B125,)</formula>
    </cfRule>
  </conditionalFormatting>
  <conditionalFormatting sqref="D125">
    <cfRule type="expression" dxfId="132" priority="11" stopIfTrue="1">
      <formula>IF($A125="",B125,)</formula>
    </cfRule>
  </conditionalFormatting>
  <conditionalFormatting sqref="E125">
    <cfRule type="expression" dxfId="131" priority="8" stopIfTrue="1">
      <formula>IF($A125&lt;&gt;1,B125,"")</formula>
    </cfRule>
  </conditionalFormatting>
  <conditionalFormatting sqref="E126">
    <cfRule type="expression" dxfId="130" priority="7" stopIfTrue="1">
      <formula>IF($A126&lt;&gt;1,B126,"")</formula>
    </cfRule>
  </conditionalFormatting>
  <conditionalFormatting sqref="G55:G59">
    <cfRule type="expression" dxfId="129" priority="5" stopIfTrue="1">
      <formula>$F$5="Freelancer"</formula>
    </cfRule>
    <cfRule type="expression" dxfId="128" priority="6" stopIfTrue="1">
      <formula>$F$5="DTC Int. Staff"</formula>
    </cfRule>
  </conditionalFormatting>
  <conditionalFormatting sqref="G77:G81">
    <cfRule type="expression" dxfId="127" priority="3" stopIfTrue="1">
      <formula>#REF!="Freelancer"</formula>
    </cfRule>
    <cfRule type="expression" dxfId="126" priority="4" stopIfTrue="1">
      <formula>#REF!="DTC Int. Staff"</formula>
    </cfRule>
  </conditionalFormatting>
  <conditionalFormatting sqref="G77:G81">
    <cfRule type="expression" dxfId="125" priority="1" stopIfTrue="1">
      <formula>$F$5="Freelancer"</formula>
    </cfRule>
    <cfRule type="expression" dxfId="1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A972-FB41-44ED-87BA-B959F28EF362}">
  <sheetPr>
    <pageSetUpPr fitToPage="1"/>
  </sheetPr>
  <dimension ref="A1:K283"/>
  <sheetViews>
    <sheetView showGridLines="0" topLeftCell="D37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79" hidden="1" customWidth="1"/>
    <col min="3" max="3" width="3.54296875" style="179" hidden="1" customWidth="1"/>
    <col min="4" max="4" width="13" style="179" bestFit="1" customWidth="1"/>
    <col min="5" max="5" width="10.54296875" style="179" bestFit="1" customWidth="1"/>
    <col min="6" max="6" width="21.7265625" style="179" bestFit="1" customWidth="1"/>
    <col min="7" max="7" width="16.26953125" style="179" customWidth="1"/>
    <col min="8" max="8" width="85.26953125" style="179" customWidth="1"/>
    <col min="9" max="10" width="13.81640625" style="179" customWidth="1"/>
    <col min="11" max="11" width="11.81640625" style="179" bestFit="1" customWidth="1"/>
    <col min="12" max="16384" width="11.453125" style="179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1" ht="13.5" customHeight="1" x14ac:dyDescent="0.25">
      <c r="D2" s="183"/>
      <c r="E2" s="183"/>
      <c r="F2" s="183"/>
      <c r="G2" s="183"/>
      <c r="H2" s="183"/>
      <c r="I2" s="183"/>
      <c r="J2" s="184"/>
    </row>
    <row r="3" spans="1:11" ht="20.25" customHeight="1" x14ac:dyDescent="0.25">
      <c r="D3" s="185" t="s">
        <v>0</v>
      </c>
      <c r="E3" s="186"/>
      <c r="F3" s="187" t="s">
        <v>139</v>
      </c>
      <c r="G3" s="188"/>
      <c r="I3" s="189"/>
      <c r="J3" s="189"/>
    </row>
    <row r="4" spans="1:11" ht="20.25" customHeight="1" x14ac:dyDescent="0.25">
      <c r="D4" s="190" t="s">
        <v>8</v>
      </c>
      <c r="E4" s="191"/>
      <c r="F4" s="187" t="s">
        <v>140</v>
      </c>
      <c r="G4" s="188"/>
      <c r="I4" s="189"/>
      <c r="J4" s="189"/>
    </row>
    <row r="5" spans="1:11" ht="20.25" customHeight="1" x14ac:dyDescent="0.25">
      <c r="D5" s="185" t="s">
        <v>7</v>
      </c>
      <c r="E5" s="192"/>
      <c r="F5" s="187" t="s">
        <v>141</v>
      </c>
      <c r="G5" s="188"/>
      <c r="I5" s="189"/>
      <c r="J5" s="189"/>
    </row>
    <row r="6" spans="1:11" ht="20.25" customHeight="1" x14ac:dyDescent="0.25">
      <c r="E6" s="189"/>
      <c r="F6" s="189"/>
      <c r="G6" s="189"/>
      <c r="H6" s="188"/>
      <c r="I6" s="189"/>
      <c r="J6" s="19"/>
    </row>
    <row r="7" spans="1:11" ht="29" x14ac:dyDescent="0.25">
      <c r="G7" s="193"/>
      <c r="H7" s="188"/>
      <c r="I7" s="194" t="s">
        <v>34</v>
      </c>
      <c r="J7" s="195" t="s">
        <v>35</v>
      </c>
    </row>
    <row r="8" spans="1:11" ht="43.5" customHeight="1" x14ac:dyDescent="0.25">
      <c r="G8" s="189"/>
      <c r="H8" s="188"/>
      <c r="I8" s="24">
        <f>SUM(J10:J193)</f>
        <v>0</v>
      </c>
      <c r="J8" s="196">
        <f>I8/8</f>
        <v>0</v>
      </c>
    </row>
    <row r="9" spans="1:11" ht="20.25" customHeight="1" thickBot="1" x14ac:dyDescent="0.3">
      <c r="E9" s="189"/>
      <c r="F9" s="189"/>
      <c r="G9" s="189"/>
      <c r="H9" s="188"/>
      <c r="I9" s="189"/>
      <c r="J9" s="19"/>
    </row>
    <row r="10" spans="1:11" ht="22.5" customHeight="1" thickBot="1" x14ac:dyDescent="0.3">
      <c r="B10" s="179">
        <f>MONTH(E11)</f>
        <v>11</v>
      </c>
      <c r="C10" s="235"/>
      <c r="D10" s="199">
        <v>44501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89" t="s">
        <v>2</v>
      </c>
      <c r="K10" s="241" t="s">
        <v>47</v>
      </c>
    </row>
    <row r="11" spans="1:11" ht="22.5" customHeight="1" x14ac:dyDescent="0.25">
      <c r="A11" s="179">
        <f t="shared" ref="A11:A130" si="0">IF(OR(C11="f",C11="u",C11="F",C11="U"),"",IF(OR(B11=1,B11=2,B11=3,B11=4,B11=5),1,""))</f>
        <v>1</v>
      </c>
      <c r="B11" s="179">
        <f t="shared" ref="B11:B119" si="1">WEEKDAY(E11,2)</f>
        <v>1</v>
      </c>
      <c r="C11" s="242"/>
      <c r="D11" s="254" t="str">
        <f>IF(B11=1,"Mo",IF(B11=2,"Tue",IF(B11=3,"Wed",IF(B11=4,"Thu",IF(B11=5,"Fri",IF(B11=6,"Sat",IF(B11=7,"Sun","")))))))</f>
        <v>Mo</v>
      </c>
      <c r="E11" s="215">
        <f>+D10</f>
        <v>44501</v>
      </c>
      <c r="F11" s="216"/>
      <c r="G11" s="217"/>
      <c r="H11" s="226"/>
      <c r="I11" s="217"/>
      <c r="J11" s="255"/>
      <c r="K11" s="249"/>
    </row>
    <row r="12" spans="1:11" ht="22.5" customHeight="1" x14ac:dyDescent="0.25">
      <c r="C12" s="286"/>
      <c r="D12" s="254" t="str">
        <f>D11</f>
        <v>Mo</v>
      </c>
      <c r="E12" s="215">
        <f>E11</f>
        <v>44501</v>
      </c>
      <c r="F12" s="216"/>
      <c r="G12" s="217"/>
      <c r="H12" s="226"/>
      <c r="I12" s="217"/>
      <c r="J12" s="255"/>
      <c r="K12" s="220"/>
    </row>
    <row r="13" spans="1:11" ht="22.5" customHeight="1" x14ac:dyDescent="0.25">
      <c r="C13" s="286"/>
      <c r="D13" s="254" t="str">
        <f t="shared" ref="D13:E15" si="2">D12</f>
        <v>Mo</v>
      </c>
      <c r="E13" s="215">
        <f t="shared" si="2"/>
        <v>44501</v>
      </c>
      <c r="F13" s="216"/>
      <c r="G13" s="217"/>
      <c r="H13" s="226"/>
      <c r="I13" s="217"/>
      <c r="J13" s="255"/>
      <c r="K13" s="220"/>
    </row>
    <row r="14" spans="1:11" ht="22.5" customHeight="1" x14ac:dyDescent="0.25">
      <c r="C14" s="286"/>
      <c r="D14" s="254" t="str">
        <f t="shared" si="2"/>
        <v>Mo</v>
      </c>
      <c r="E14" s="215">
        <f t="shared" si="2"/>
        <v>44501</v>
      </c>
      <c r="F14" s="216"/>
      <c r="G14" s="217"/>
      <c r="H14" s="226"/>
      <c r="I14" s="217"/>
      <c r="J14" s="255"/>
      <c r="K14" s="220"/>
    </row>
    <row r="15" spans="1:11" ht="22.5" customHeight="1" x14ac:dyDescent="0.25">
      <c r="C15" s="286"/>
      <c r="D15" s="254" t="str">
        <f t="shared" si="2"/>
        <v>Mo</v>
      </c>
      <c r="E15" s="215">
        <f t="shared" si="2"/>
        <v>44501</v>
      </c>
      <c r="F15" s="216"/>
      <c r="G15" s="217"/>
      <c r="H15" s="226"/>
      <c r="I15" s="217"/>
      <c r="J15" s="255"/>
      <c r="K15" s="220"/>
    </row>
    <row r="16" spans="1:11" ht="22.5" customHeight="1" x14ac:dyDescent="0.25">
      <c r="B16" s="179">
        <f t="shared" si="1"/>
        <v>2</v>
      </c>
      <c r="C16" s="250"/>
      <c r="D16" s="251" t="str">
        <f>IF(B16=1,"Mo",IF(B16=2,"Tue",IF(B16=3,"Wed",IF(B16=4,"Thu",IF(B16=5,"Fri",IF(B16=6,"Sat",IF(B16=7,"Sun","")))))))</f>
        <v>Tue</v>
      </c>
      <c r="E16" s="206">
        <f>+E11+1</f>
        <v>44502</v>
      </c>
      <c r="F16" s="207"/>
      <c r="G16" s="208"/>
      <c r="H16" s="224"/>
      <c r="I16" s="208"/>
      <c r="J16" s="252"/>
      <c r="K16" s="211"/>
    </row>
    <row r="17" spans="1:11" ht="22.5" customHeight="1" x14ac:dyDescent="0.25">
      <c r="C17" s="250"/>
      <c r="D17" s="251" t="str">
        <f>D16</f>
        <v>Tue</v>
      </c>
      <c r="E17" s="206">
        <f>E16</f>
        <v>44502</v>
      </c>
      <c r="F17" s="207"/>
      <c r="G17" s="208"/>
      <c r="H17" s="224"/>
      <c r="I17" s="208"/>
      <c r="J17" s="252"/>
      <c r="K17" s="211"/>
    </row>
    <row r="18" spans="1:11" ht="22.5" customHeight="1" x14ac:dyDescent="0.25">
      <c r="C18" s="250"/>
      <c r="D18" s="251" t="str">
        <f t="shared" ref="D18:E20" si="3">D17</f>
        <v>Tue</v>
      </c>
      <c r="E18" s="206">
        <f t="shared" si="3"/>
        <v>44502</v>
      </c>
      <c r="F18" s="207"/>
      <c r="G18" s="208"/>
      <c r="H18" s="224"/>
      <c r="I18" s="208"/>
      <c r="J18" s="252"/>
      <c r="K18" s="211"/>
    </row>
    <row r="19" spans="1:11" ht="22.5" customHeight="1" x14ac:dyDescent="0.25">
      <c r="C19" s="250"/>
      <c r="D19" s="251" t="str">
        <f t="shared" si="3"/>
        <v>Tue</v>
      </c>
      <c r="E19" s="206">
        <f t="shared" si="3"/>
        <v>44502</v>
      </c>
      <c r="F19" s="207"/>
      <c r="G19" s="208"/>
      <c r="H19" s="224"/>
      <c r="I19" s="208"/>
      <c r="J19" s="252"/>
      <c r="K19" s="211"/>
    </row>
    <row r="20" spans="1:11" ht="22.5" customHeight="1" x14ac:dyDescent="0.25">
      <c r="C20" s="250"/>
      <c r="D20" s="251" t="str">
        <f t="shared" si="3"/>
        <v>Tue</v>
      </c>
      <c r="E20" s="206">
        <f t="shared" si="3"/>
        <v>44502</v>
      </c>
      <c r="F20" s="207"/>
      <c r="G20" s="208"/>
      <c r="H20" s="224"/>
      <c r="I20" s="208"/>
      <c r="J20" s="252"/>
      <c r="K20" s="211"/>
    </row>
    <row r="21" spans="1:11" ht="22.5" customHeight="1" x14ac:dyDescent="0.25">
      <c r="B21" s="179">
        <f t="shared" si="1"/>
        <v>3</v>
      </c>
      <c r="C21" s="250"/>
      <c r="D21" s="254" t="str">
        <f>IF(B21=1,"Mo",IF(B21=2,"Tue",IF(B21=3,"Wed",IF(B21=4,"Thu",IF(B21=5,"Fri",IF(B21=6,"Sat",IF(B21=7,"Sun","")))))))</f>
        <v>Wed</v>
      </c>
      <c r="E21" s="215">
        <f>+E16+1</f>
        <v>44503</v>
      </c>
      <c r="F21" s="216"/>
      <c r="G21" s="217"/>
      <c r="H21" s="226"/>
      <c r="I21" s="217"/>
      <c r="J21" s="255"/>
      <c r="K21" s="220"/>
    </row>
    <row r="22" spans="1:11" ht="22.5" customHeight="1" x14ac:dyDescent="0.25">
      <c r="C22" s="250"/>
      <c r="D22" s="254" t="str">
        <f>D21</f>
        <v>Wed</v>
      </c>
      <c r="E22" s="215">
        <f>E21</f>
        <v>44503</v>
      </c>
      <c r="F22" s="216"/>
      <c r="G22" s="217"/>
      <c r="H22" s="226"/>
      <c r="I22" s="217"/>
      <c r="J22" s="255"/>
      <c r="K22" s="220"/>
    </row>
    <row r="23" spans="1:11" ht="22.5" customHeight="1" x14ac:dyDescent="0.25">
      <c r="C23" s="250"/>
      <c r="D23" s="254" t="str">
        <f t="shared" ref="D23:E25" si="4">D22</f>
        <v>Wed</v>
      </c>
      <c r="E23" s="215">
        <f t="shared" si="4"/>
        <v>44503</v>
      </c>
      <c r="F23" s="216"/>
      <c r="G23" s="217"/>
      <c r="H23" s="226"/>
      <c r="I23" s="217"/>
      <c r="J23" s="255"/>
      <c r="K23" s="220"/>
    </row>
    <row r="24" spans="1:11" ht="22.5" customHeight="1" x14ac:dyDescent="0.25">
      <c r="C24" s="250"/>
      <c r="D24" s="254" t="str">
        <f t="shared" si="4"/>
        <v>Wed</v>
      </c>
      <c r="E24" s="215">
        <f t="shared" si="4"/>
        <v>44503</v>
      </c>
      <c r="F24" s="216"/>
      <c r="G24" s="217"/>
      <c r="H24" s="226"/>
      <c r="I24" s="217"/>
      <c r="J24" s="255"/>
      <c r="K24" s="220"/>
    </row>
    <row r="25" spans="1:11" ht="22.5" customHeight="1" x14ac:dyDescent="0.25">
      <c r="C25" s="250"/>
      <c r="D25" s="254" t="str">
        <f t="shared" si="4"/>
        <v>Wed</v>
      </c>
      <c r="E25" s="215">
        <f t="shared" si="4"/>
        <v>44503</v>
      </c>
      <c r="F25" s="216"/>
      <c r="G25" s="217"/>
      <c r="H25" s="226"/>
      <c r="I25" s="217"/>
      <c r="J25" s="255"/>
      <c r="K25" s="220"/>
    </row>
    <row r="26" spans="1:11" ht="22.5" customHeight="1" x14ac:dyDescent="0.25">
      <c r="A26" s="179">
        <f t="shared" si="0"/>
        <v>1</v>
      </c>
      <c r="B26" s="179">
        <f t="shared" si="1"/>
        <v>4</v>
      </c>
      <c r="C26" s="250"/>
      <c r="D26" s="251" t="str">
        <f t="shared" ref="D26:D119" si="5">IF(B26=1,"Mo",IF(B26=2,"Tue",IF(B26=3,"Wed",IF(B26=4,"Thu",IF(B26=5,"Fri",IF(B26=6,"Sat",IF(B26=7,"Sun","")))))))</f>
        <v>Thu</v>
      </c>
      <c r="E26" s="206">
        <f t="shared" ref="E26" si="6">+E21+1</f>
        <v>44504</v>
      </c>
      <c r="F26" s="207"/>
      <c r="G26" s="208"/>
      <c r="H26" s="209"/>
      <c r="I26" s="208"/>
      <c r="J26" s="252"/>
      <c r="K26" s="211"/>
    </row>
    <row r="27" spans="1:11" ht="22.5" customHeight="1" x14ac:dyDescent="0.25">
      <c r="C27" s="250"/>
      <c r="D27" s="251" t="str">
        <f>D26</f>
        <v>Thu</v>
      </c>
      <c r="E27" s="206">
        <f>E26</f>
        <v>44504</v>
      </c>
      <c r="F27" s="207"/>
      <c r="G27" s="208"/>
      <c r="H27" s="209"/>
      <c r="I27" s="208"/>
      <c r="J27" s="252"/>
      <c r="K27" s="211"/>
    </row>
    <row r="28" spans="1:11" ht="22.5" customHeight="1" x14ac:dyDescent="0.25">
      <c r="C28" s="250"/>
      <c r="D28" s="251" t="str">
        <f t="shared" ref="D28:E30" si="7">D27</f>
        <v>Thu</v>
      </c>
      <c r="E28" s="206">
        <f t="shared" si="7"/>
        <v>44504</v>
      </c>
      <c r="F28" s="207"/>
      <c r="G28" s="208"/>
      <c r="H28" s="209"/>
      <c r="I28" s="208"/>
      <c r="J28" s="252"/>
      <c r="K28" s="211"/>
    </row>
    <row r="29" spans="1:11" ht="22.5" customHeight="1" x14ac:dyDescent="0.25">
      <c r="C29" s="250"/>
      <c r="D29" s="251" t="str">
        <f t="shared" si="7"/>
        <v>Thu</v>
      </c>
      <c r="E29" s="206">
        <f t="shared" si="7"/>
        <v>44504</v>
      </c>
      <c r="F29" s="207"/>
      <c r="G29" s="208"/>
      <c r="H29" s="209"/>
      <c r="I29" s="208"/>
      <c r="J29" s="252"/>
      <c r="K29" s="211"/>
    </row>
    <row r="30" spans="1:11" ht="22.5" customHeight="1" x14ac:dyDescent="0.25">
      <c r="C30" s="250"/>
      <c r="D30" s="251" t="str">
        <f t="shared" si="7"/>
        <v>Thu</v>
      </c>
      <c r="E30" s="206">
        <f t="shared" si="7"/>
        <v>44504</v>
      </c>
      <c r="F30" s="207"/>
      <c r="G30" s="208"/>
      <c r="H30" s="209"/>
      <c r="I30" s="208"/>
      <c r="J30" s="252"/>
      <c r="K30" s="211"/>
    </row>
    <row r="31" spans="1:11" ht="22.5" customHeight="1" x14ac:dyDescent="0.25">
      <c r="A31" s="179">
        <f t="shared" si="0"/>
        <v>1</v>
      </c>
      <c r="B31" s="179">
        <f t="shared" si="1"/>
        <v>5</v>
      </c>
      <c r="C31" s="250"/>
      <c r="D31" s="254" t="str">
        <f t="shared" si="5"/>
        <v>Fri</v>
      </c>
      <c r="E31" s="215">
        <f>+E26+1</f>
        <v>44505</v>
      </c>
      <c r="F31" s="216"/>
      <c r="G31" s="217"/>
      <c r="H31" s="218"/>
      <c r="I31" s="217"/>
      <c r="J31" s="255"/>
      <c r="K31" s="220"/>
    </row>
    <row r="32" spans="1:11" ht="22.5" customHeight="1" x14ac:dyDescent="0.25">
      <c r="C32" s="250"/>
      <c r="D32" s="254" t="str">
        <f>D31</f>
        <v>Fri</v>
      </c>
      <c r="E32" s="215">
        <f>E31</f>
        <v>44505</v>
      </c>
      <c r="F32" s="216"/>
      <c r="G32" s="217"/>
      <c r="H32" s="218"/>
      <c r="I32" s="217"/>
      <c r="J32" s="255"/>
      <c r="K32" s="220"/>
    </row>
    <row r="33" spans="1:11" ht="22.5" customHeight="1" x14ac:dyDescent="0.25">
      <c r="C33" s="250"/>
      <c r="D33" s="254" t="str">
        <f t="shared" ref="D33:E35" si="8">D32</f>
        <v>Fri</v>
      </c>
      <c r="E33" s="215">
        <f t="shared" si="8"/>
        <v>44505</v>
      </c>
      <c r="F33" s="216"/>
      <c r="G33" s="217"/>
      <c r="H33" s="218"/>
      <c r="I33" s="217"/>
      <c r="J33" s="255"/>
      <c r="K33" s="220"/>
    </row>
    <row r="34" spans="1:11" ht="22.5" customHeight="1" x14ac:dyDescent="0.25">
      <c r="C34" s="250"/>
      <c r="D34" s="254" t="str">
        <f t="shared" si="8"/>
        <v>Fri</v>
      </c>
      <c r="E34" s="215">
        <f t="shared" si="8"/>
        <v>44505</v>
      </c>
      <c r="F34" s="216"/>
      <c r="G34" s="217"/>
      <c r="H34" s="218"/>
      <c r="I34" s="217"/>
      <c r="J34" s="255"/>
      <c r="K34" s="220"/>
    </row>
    <row r="35" spans="1:11" ht="22.5" customHeight="1" x14ac:dyDescent="0.25">
      <c r="C35" s="250"/>
      <c r="D35" s="254" t="str">
        <f t="shared" si="8"/>
        <v>Fri</v>
      </c>
      <c r="E35" s="215">
        <f t="shared" si="8"/>
        <v>44505</v>
      </c>
      <c r="F35" s="216"/>
      <c r="G35" s="217"/>
      <c r="H35" s="218"/>
      <c r="I35" s="217"/>
      <c r="J35" s="255"/>
      <c r="K35" s="220"/>
    </row>
    <row r="36" spans="1:11" ht="22.5" customHeight="1" x14ac:dyDescent="0.25">
      <c r="A36" s="179" t="str">
        <f t="shared" si="0"/>
        <v/>
      </c>
      <c r="B36" s="179">
        <f t="shared" si="1"/>
        <v>6</v>
      </c>
      <c r="C36" s="250"/>
      <c r="D36" s="251" t="str">
        <f t="shared" si="5"/>
        <v>Sat</v>
      </c>
      <c r="E36" s="206">
        <f>+E31+1</f>
        <v>44506</v>
      </c>
      <c r="F36" s="207"/>
      <c r="G36" s="208"/>
      <c r="H36" s="223"/>
      <c r="I36" s="208"/>
      <c r="J36" s="252"/>
      <c r="K36" s="211"/>
    </row>
    <row r="37" spans="1:11" ht="22.5" customHeight="1" x14ac:dyDescent="0.25">
      <c r="A37" s="179" t="str">
        <f t="shared" si="0"/>
        <v/>
      </c>
      <c r="B37" s="179">
        <f t="shared" si="1"/>
        <v>7</v>
      </c>
      <c r="C37" s="250"/>
      <c r="D37" s="251" t="str">
        <f t="shared" si="5"/>
        <v>Sun</v>
      </c>
      <c r="E37" s="206">
        <f>+E36+1</f>
        <v>44507</v>
      </c>
      <c r="F37" s="207"/>
      <c r="G37" s="208"/>
      <c r="H37" s="224"/>
      <c r="I37" s="208"/>
      <c r="J37" s="252"/>
      <c r="K37" s="211"/>
    </row>
    <row r="38" spans="1:11" ht="22.5" customHeight="1" x14ac:dyDescent="0.25">
      <c r="A38" s="179">
        <f t="shared" si="0"/>
        <v>1</v>
      </c>
      <c r="B38" s="179">
        <f t="shared" si="1"/>
        <v>1</v>
      </c>
      <c r="C38" s="250"/>
      <c r="D38" s="254" t="str">
        <f>IF(B38=1,"Mo",IF(B38=2,"Tue",IF(B38=3,"Wed",IF(B38=4,"Thu",IF(B38=5,"Fri",IF(B38=6,"Sat",IF(B38=7,"Sun","")))))))</f>
        <v>Mo</v>
      </c>
      <c r="E38" s="215">
        <f>+E37+1</f>
        <v>44508</v>
      </c>
      <c r="F38" s="216"/>
      <c r="G38" s="217"/>
      <c r="H38" s="218"/>
      <c r="I38" s="217"/>
      <c r="J38" s="255"/>
      <c r="K38" s="220"/>
    </row>
    <row r="39" spans="1:11" ht="22.5" customHeight="1" x14ac:dyDescent="0.25">
      <c r="C39" s="250"/>
      <c r="D39" s="254" t="str">
        <f t="shared" ref="D39:E42" si="9">D38</f>
        <v>Mo</v>
      </c>
      <c r="E39" s="215">
        <f t="shared" si="9"/>
        <v>44508</v>
      </c>
      <c r="F39" s="216"/>
      <c r="G39" s="217"/>
      <c r="H39" s="218"/>
      <c r="I39" s="217"/>
      <c r="J39" s="255"/>
      <c r="K39" s="220"/>
    </row>
    <row r="40" spans="1:11" ht="22.5" customHeight="1" x14ac:dyDescent="0.25">
      <c r="C40" s="250"/>
      <c r="D40" s="254" t="str">
        <f t="shared" si="9"/>
        <v>Mo</v>
      </c>
      <c r="E40" s="215">
        <f t="shared" si="9"/>
        <v>44508</v>
      </c>
      <c r="F40" s="216"/>
      <c r="G40" s="217"/>
      <c r="H40" s="218"/>
      <c r="I40" s="217"/>
      <c r="J40" s="255"/>
      <c r="K40" s="220"/>
    </row>
    <row r="41" spans="1:11" ht="22.5" customHeight="1" x14ac:dyDescent="0.25">
      <c r="C41" s="250"/>
      <c r="D41" s="254" t="str">
        <f t="shared" si="9"/>
        <v>Mo</v>
      </c>
      <c r="E41" s="215">
        <f t="shared" si="9"/>
        <v>44508</v>
      </c>
      <c r="F41" s="216"/>
      <c r="G41" s="217"/>
      <c r="H41" s="218"/>
      <c r="I41" s="217"/>
      <c r="J41" s="255"/>
      <c r="K41" s="220"/>
    </row>
    <row r="42" spans="1:11" ht="22.5" customHeight="1" x14ac:dyDescent="0.25">
      <c r="C42" s="250"/>
      <c r="D42" s="254" t="str">
        <f t="shared" si="9"/>
        <v>Mo</v>
      </c>
      <c r="E42" s="215">
        <f t="shared" si="9"/>
        <v>44508</v>
      </c>
      <c r="F42" s="216"/>
      <c r="G42" s="217"/>
      <c r="H42" s="218"/>
      <c r="I42" s="217"/>
      <c r="J42" s="255"/>
      <c r="K42" s="220"/>
    </row>
    <row r="43" spans="1:11" ht="22.5" customHeight="1" x14ac:dyDescent="0.25">
      <c r="A43" s="179">
        <f t="shared" si="0"/>
        <v>1</v>
      </c>
      <c r="B43" s="179">
        <f t="shared" si="1"/>
        <v>2</v>
      </c>
      <c r="C43" s="250"/>
      <c r="D43" s="251" t="str">
        <f>IF(B43=1,"Mo",IF(B43=2,"Tue",IF(B43=3,"Wed",IF(B43=4,"Thu",IF(B43=5,"Fri",IF(B43=6,"Sat",IF(B43=7,"Sun","")))))))</f>
        <v>Tue</v>
      </c>
      <c r="E43" s="206">
        <f>+E38+1</f>
        <v>44509</v>
      </c>
      <c r="F43" s="207"/>
      <c r="G43" s="208"/>
      <c r="H43" s="224"/>
      <c r="I43" s="208"/>
      <c r="J43" s="252"/>
      <c r="K43" s="211"/>
    </row>
    <row r="44" spans="1:11" ht="22.5" customHeight="1" x14ac:dyDescent="0.25">
      <c r="C44" s="250"/>
      <c r="D44" s="251" t="str">
        <f>D43</f>
        <v>Tue</v>
      </c>
      <c r="E44" s="206">
        <f>E43</f>
        <v>44509</v>
      </c>
      <c r="F44" s="207"/>
      <c r="G44" s="208"/>
      <c r="H44" s="224"/>
      <c r="I44" s="208"/>
      <c r="J44" s="252"/>
      <c r="K44" s="211"/>
    </row>
    <row r="45" spans="1:11" ht="22.5" customHeight="1" x14ac:dyDescent="0.25">
      <c r="C45" s="250"/>
      <c r="D45" s="251" t="str">
        <f t="shared" ref="D45:E47" si="10">D44</f>
        <v>Tue</v>
      </c>
      <c r="E45" s="206">
        <f t="shared" si="10"/>
        <v>44509</v>
      </c>
      <c r="F45" s="207"/>
      <c r="G45" s="208"/>
      <c r="H45" s="224"/>
      <c r="I45" s="208"/>
      <c r="J45" s="252"/>
      <c r="K45" s="211"/>
    </row>
    <row r="46" spans="1:11" ht="22.5" customHeight="1" x14ac:dyDescent="0.25">
      <c r="C46" s="250"/>
      <c r="D46" s="251" t="str">
        <f t="shared" si="10"/>
        <v>Tue</v>
      </c>
      <c r="E46" s="206">
        <f t="shared" si="10"/>
        <v>44509</v>
      </c>
      <c r="F46" s="207"/>
      <c r="G46" s="208"/>
      <c r="H46" s="224"/>
      <c r="I46" s="208"/>
      <c r="J46" s="252"/>
      <c r="K46" s="211"/>
    </row>
    <row r="47" spans="1:11" ht="22.5" customHeight="1" x14ac:dyDescent="0.25">
      <c r="C47" s="250"/>
      <c r="D47" s="251" t="str">
        <f t="shared" si="10"/>
        <v>Tue</v>
      </c>
      <c r="E47" s="206">
        <f t="shared" si="10"/>
        <v>44509</v>
      </c>
      <c r="F47" s="207"/>
      <c r="G47" s="208"/>
      <c r="H47" s="224"/>
      <c r="I47" s="208"/>
      <c r="J47" s="252"/>
      <c r="K47" s="211"/>
    </row>
    <row r="48" spans="1:11" ht="22.5" customHeight="1" x14ac:dyDescent="0.25">
      <c r="A48" s="179">
        <f t="shared" si="0"/>
        <v>1</v>
      </c>
      <c r="B48" s="179">
        <f t="shared" si="1"/>
        <v>3</v>
      </c>
      <c r="C48" s="250"/>
      <c r="D48" s="254" t="str">
        <f>IF(B48=1,"Mo",IF(B48=2,"Tue",IF(B48=3,"Wed",IF(B48=4,"Thu",IF(B48=5,"Fri",IF(B48=6,"Sat",IF(B48=7,"Sun","")))))))</f>
        <v>Wed</v>
      </c>
      <c r="E48" s="215">
        <f>+E43+1</f>
        <v>44510</v>
      </c>
      <c r="F48" s="216"/>
      <c r="G48" s="217"/>
      <c r="H48" s="226"/>
      <c r="I48" s="217"/>
      <c r="J48" s="255"/>
      <c r="K48" s="220"/>
    </row>
    <row r="49" spans="1:11" ht="22.5" customHeight="1" x14ac:dyDescent="0.25">
      <c r="C49" s="250"/>
      <c r="D49" s="254" t="str">
        <f>D48</f>
        <v>Wed</v>
      </c>
      <c r="E49" s="215">
        <f>E48</f>
        <v>44510</v>
      </c>
      <c r="F49" s="216"/>
      <c r="G49" s="217"/>
      <c r="H49" s="226"/>
      <c r="I49" s="217"/>
      <c r="J49" s="255"/>
      <c r="K49" s="220"/>
    </row>
    <row r="50" spans="1:11" ht="22.5" customHeight="1" x14ac:dyDescent="0.25">
      <c r="C50" s="250"/>
      <c r="D50" s="254" t="str">
        <f t="shared" ref="D50:E52" si="11">D49</f>
        <v>Wed</v>
      </c>
      <c r="E50" s="215">
        <f t="shared" si="11"/>
        <v>44510</v>
      </c>
      <c r="F50" s="216"/>
      <c r="G50" s="217"/>
      <c r="H50" s="226"/>
      <c r="I50" s="217"/>
      <c r="J50" s="255"/>
      <c r="K50" s="220"/>
    </row>
    <row r="51" spans="1:11" ht="22.5" customHeight="1" x14ac:dyDescent="0.25">
      <c r="C51" s="250"/>
      <c r="D51" s="254" t="str">
        <f t="shared" si="11"/>
        <v>Wed</v>
      </c>
      <c r="E51" s="215">
        <f t="shared" si="11"/>
        <v>44510</v>
      </c>
      <c r="F51" s="216"/>
      <c r="G51" s="217"/>
      <c r="H51" s="226"/>
      <c r="I51" s="217"/>
      <c r="J51" s="255"/>
      <c r="K51" s="220"/>
    </row>
    <row r="52" spans="1:11" ht="22.5" customHeight="1" x14ac:dyDescent="0.25">
      <c r="C52" s="250"/>
      <c r="D52" s="254" t="str">
        <f t="shared" si="11"/>
        <v>Wed</v>
      </c>
      <c r="E52" s="215">
        <f t="shared" si="11"/>
        <v>44510</v>
      </c>
      <c r="F52" s="216"/>
      <c r="G52" s="217"/>
      <c r="H52" s="226"/>
      <c r="I52" s="217"/>
      <c r="J52" s="255"/>
      <c r="K52" s="220"/>
    </row>
    <row r="53" spans="1:11" ht="22.5" customHeight="1" x14ac:dyDescent="0.25">
      <c r="A53" s="179">
        <f t="shared" si="0"/>
        <v>1</v>
      </c>
      <c r="B53" s="179">
        <f t="shared" si="1"/>
        <v>4</v>
      </c>
      <c r="C53" s="253"/>
      <c r="D53" s="251" t="str">
        <f t="shared" si="5"/>
        <v>Thu</v>
      </c>
      <c r="E53" s="206">
        <f>+E48+1</f>
        <v>44511</v>
      </c>
      <c r="F53" s="207"/>
      <c r="G53" s="208"/>
      <c r="H53" s="224"/>
      <c r="I53" s="208"/>
      <c r="J53" s="252"/>
      <c r="K53" s="211"/>
    </row>
    <row r="54" spans="1:11" ht="22.5" customHeight="1" x14ac:dyDescent="0.25">
      <c r="C54" s="253"/>
      <c r="D54" s="251" t="str">
        <f>D53</f>
        <v>Thu</v>
      </c>
      <c r="E54" s="206">
        <f>E53</f>
        <v>44511</v>
      </c>
      <c r="F54" s="207"/>
      <c r="G54" s="208"/>
      <c r="H54" s="224"/>
      <c r="I54" s="208"/>
      <c r="J54" s="252"/>
      <c r="K54" s="211"/>
    </row>
    <row r="55" spans="1:11" ht="22.5" customHeight="1" x14ac:dyDescent="0.25">
      <c r="C55" s="253"/>
      <c r="D55" s="251" t="str">
        <f t="shared" ref="D55:E57" si="12">D54</f>
        <v>Thu</v>
      </c>
      <c r="E55" s="206">
        <f t="shared" si="12"/>
        <v>44511</v>
      </c>
      <c r="F55" s="207"/>
      <c r="G55" s="208"/>
      <c r="H55" s="224"/>
      <c r="I55" s="208"/>
      <c r="J55" s="252"/>
      <c r="K55" s="211"/>
    </row>
    <row r="56" spans="1:11" ht="22.5" customHeight="1" x14ac:dyDescent="0.25">
      <c r="C56" s="253"/>
      <c r="D56" s="251" t="str">
        <f t="shared" si="12"/>
        <v>Thu</v>
      </c>
      <c r="E56" s="206">
        <f t="shared" si="12"/>
        <v>44511</v>
      </c>
      <c r="F56" s="207"/>
      <c r="G56" s="208"/>
      <c r="H56" s="224"/>
      <c r="I56" s="208"/>
      <c r="J56" s="252"/>
      <c r="K56" s="211"/>
    </row>
    <row r="57" spans="1:11" ht="22.5" customHeight="1" x14ac:dyDescent="0.25">
      <c r="C57" s="253"/>
      <c r="D57" s="251" t="str">
        <f t="shared" si="12"/>
        <v>Thu</v>
      </c>
      <c r="E57" s="206">
        <f t="shared" si="12"/>
        <v>44511</v>
      </c>
      <c r="F57" s="207"/>
      <c r="G57" s="208"/>
      <c r="H57" s="224"/>
      <c r="I57" s="208"/>
      <c r="J57" s="252"/>
      <c r="K57" s="211"/>
    </row>
    <row r="58" spans="1:11" ht="22.5" customHeight="1" x14ac:dyDescent="0.25">
      <c r="A58" s="179">
        <f t="shared" si="0"/>
        <v>1</v>
      </c>
      <c r="B58" s="179">
        <f t="shared" si="1"/>
        <v>5</v>
      </c>
      <c r="C58" s="253"/>
      <c r="D58" s="254" t="str">
        <f t="shared" si="5"/>
        <v>Fri</v>
      </c>
      <c r="E58" s="215">
        <f>+E53+1</f>
        <v>44512</v>
      </c>
      <c r="F58" s="216"/>
      <c r="G58" s="217"/>
      <c r="H58" s="225"/>
      <c r="I58" s="217"/>
      <c r="J58" s="255"/>
      <c r="K58" s="220"/>
    </row>
    <row r="59" spans="1:11" ht="22.5" customHeight="1" x14ac:dyDescent="0.25">
      <c r="C59" s="253"/>
      <c r="D59" s="254" t="str">
        <f t="shared" ref="D59:E62" si="13">D58</f>
        <v>Fri</v>
      </c>
      <c r="E59" s="215">
        <f t="shared" si="13"/>
        <v>44512</v>
      </c>
      <c r="F59" s="216"/>
      <c r="G59" s="217"/>
      <c r="H59" s="225"/>
      <c r="I59" s="217"/>
      <c r="J59" s="255"/>
      <c r="K59" s="220"/>
    </row>
    <row r="60" spans="1:11" ht="22.5" customHeight="1" x14ac:dyDescent="0.25">
      <c r="C60" s="253"/>
      <c r="D60" s="254" t="str">
        <f t="shared" si="13"/>
        <v>Fri</v>
      </c>
      <c r="E60" s="215">
        <f t="shared" si="13"/>
        <v>44512</v>
      </c>
      <c r="F60" s="216"/>
      <c r="G60" s="217"/>
      <c r="H60" s="225"/>
      <c r="I60" s="217"/>
      <c r="J60" s="255"/>
      <c r="K60" s="220"/>
    </row>
    <row r="61" spans="1:11" ht="22.5" customHeight="1" x14ac:dyDescent="0.25">
      <c r="C61" s="253"/>
      <c r="D61" s="254" t="str">
        <f t="shared" si="13"/>
        <v>Fri</v>
      </c>
      <c r="E61" s="215">
        <f t="shared" si="13"/>
        <v>44512</v>
      </c>
      <c r="F61" s="216"/>
      <c r="G61" s="217"/>
      <c r="H61" s="225"/>
      <c r="I61" s="217"/>
      <c r="J61" s="255"/>
      <c r="K61" s="220"/>
    </row>
    <row r="62" spans="1:11" ht="22.5" customHeight="1" x14ac:dyDescent="0.25">
      <c r="C62" s="253"/>
      <c r="D62" s="254" t="str">
        <f t="shared" si="13"/>
        <v>Fri</v>
      </c>
      <c r="E62" s="215">
        <f t="shared" si="13"/>
        <v>44512</v>
      </c>
      <c r="F62" s="216"/>
      <c r="G62" s="217"/>
      <c r="H62" s="225"/>
      <c r="I62" s="217"/>
      <c r="J62" s="255"/>
      <c r="K62" s="220"/>
    </row>
    <row r="63" spans="1:11" ht="22.5" customHeight="1" x14ac:dyDescent="0.25">
      <c r="A63" s="179" t="str">
        <f t="shared" si="0"/>
        <v/>
      </c>
      <c r="B63" s="179">
        <f t="shared" si="1"/>
        <v>6</v>
      </c>
      <c r="C63" s="250"/>
      <c r="D63" s="251" t="str">
        <f t="shared" si="5"/>
        <v>Sat</v>
      </c>
      <c r="E63" s="206">
        <f>+E58+1</f>
        <v>44513</v>
      </c>
      <c r="F63" s="207"/>
      <c r="G63" s="208"/>
      <c r="H63" s="224"/>
      <c r="I63" s="208"/>
      <c r="J63" s="252"/>
      <c r="K63" s="211"/>
    </row>
    <row r="64" spans="1:11" ht="22.5" customHeight="1" x14ac:dyDescent="0.25">
      <c r="A64" s="179" t="str">
        <f t="shared" si="0"/>
        <v/>
      </c>
      <c r="B64" s="179">
        <f t="shared" si="1"/>
        <v>7</v>
      </c>
      <c r="C64" s="250"/>
      <c r="D64" s="251" t="str">
        <f t="shared" si="5"/>
        <v>Sun</v>
      </c>
      <c r="E64" s="206">
        <f>+E63+1</f>
        <v>44514</v>
      </c>
      <c r="F64" s="207"/>
      <c r="G64" s="208"/>
      <c r="H64" s="224"/>
      <c r="I64" s="208"/>
      <c r="J64" s="252"/>
      <c r="K64" s="211"/>
    </row>
    <row r="65" spans="1:11" ht="22.5" customHeight="1" x14ac:dyDescent="0.25">
      <c r="A65" s="179">
        <f t="shared" si="0"/>
        <v>1</v>
      </c>
      <c r="B65" s="179">
        <f t="shared" si="1"/>
        <v>1</v>
      </c>
      <c r="C65" s="250"/>
      <c r="D65" s="254" t="str">
        <f t="shared" si="5"/>
        <v>Mo</v>
      </c>
      <c r="E65" s="215">
        <f>+E64+1</f>
        <v>44515</v>
      </c>
      <c r="F65" s="216"/>
      <c r="G65" s="217"/>
      <c r="H65" s="218"/>
      <c r="I65" s="217"/>
      <c r="J65" s="255"/>
      <c r="K65" s="220"/>
    </row>
    <row r="66" spans="1:11" ht="22.5" customHeight="1" x14ac:dyDescent="0.25">
      <c r="C66" s="250"/>
      <c r="D66" s="254" t="str">
        <f>D65</f>
        <v>Mo</v>
      </c>
      <c r="E66" s="215">
        <f>E65</f>
        <v>44515</v>
      </c>
      <c r="F66" s="216"/>
      <c r="G66" s="217"/>
      <c r="H66" s="218"/>
      <c r="I66" s="217"/>
      <c r="J66" s="255"/>
      <c r="K66" s="220"/>
    </row>
    <row r="67" spans="1:11" ht="22.5" customHeight="1" x14ac:dyDescent="0.25">
      <c r="C67" s="250"/>
      <c r="D67" s="254" t="str">
        <f t="shared" ref="D67:E69" si="14">D66</f>
        <v>Mo</v>
      </c>
      <c r="E67" s="215">
        <f t="shared" si="14"/>
        <v>44515</v>
      </c>
      <c r="F67" s="216"/>
      <c r="G67" s="217"/>
      <c r="H67" s="218"/>
      <c r="I67" s="217"/>
      <c r="J67" s="255"/>
      <c r="K67" s="220"/>
    </row>
    <row r="68" spans="1:11" ht="22.5" customHeight="1" x14ac:dyDescent="0.25">
      <c r="C68" s="250"/>
      <c r="D68" s="254" t="str">
        <f t="shared" si="14"/>
        <v>Mo</v>
      </c>
      <c r="E68" s="215">
        <f t="shared" si="14"/>
        <v>44515</v>
      </c>
      <c r="F68" s="216"/>
      <c r="G68" s="217"/>
      <c r="H68" s="218"/>
      <c r="I68" s="217"/>
      <c r="J68" s="255"/>
      <c r="K68" s="220"/>
    </row>
    <row r="69" spans="1:11" ht="22.5" customHeight="1" x14ac:dyDescent="0.25">
      <c r="C69" s="250"/>
      <c r="D69" s="254" t="str">
        <f t="shared" si="14"/>
        <v>Mo</v>
      </c>
      <c r="E69" s="215">
        <f t="shared" si="14"/>
        <v>44515</v>
      </c>
      <c r="F69" s="216"/>
      <c r="G69" s="217"/>
      <c r="H69" s="218"/>
      <c r="I69" s="217"/>
      <c r="J69" s="255"/>
      <c r="K69" s="220"/>
    </row>
    <row r="70" spans="1:11" ht="22.5" customHeight="1" x14ac:dyDescent="0.25">
      <c r="A70" s="179">
        <f t="shared" si="0"/>
        <v>1</v>
      </c>
      <c r="B70" s="179">
        <f t="shared" si="1"/>
        <v>2</v>
      </c>
      <c r="C70" s="250"/>
      <c r="D70" s="251" t="str">
        <f t="shared" si="5"/>
        <v>Tue</v>
      </c>
      <c r="E70" s="206">
        <f>+E65+1</f>
        <v>44516</v>
      </c>
      <c r="F70" s="207"/>
      <c r="G70" s="208"/>
      <c r="H70" s="224"/>
      <c r="I70" s="208"/>
      <c r="J70" s="252"/>
      <c r="K70" s="211"/>
    </row>
    <row r="71" spans="1:11" ht="22.5" customHeight="1" x14ac:dyDescent="0.25">
      <c r="C71" s="250"/>
      <c r="D71" s="251" t="str">
        <f>D70</f>
        <v>Tue</v>
      </c>
      <c r="E71" s="206">
        <f>E70</f>
        <v>44516</v>
      </c>
      <c r="F71" s="207"/>
      <c r="G71" s="208"/>
      <c r="H71" s="224"/>
      <c r="I71" s="208"/>
      <c r="J71" s="252"/>
      <c r="K71" s="211"/>
    </row>
    <row r="72" spans="1:11" ht="22.5" customHeight="1" x14ac:dyDescent="0.25">
      <c r="C72" s="250"/>
      <c r="D72" s="251" t="str">
        <f t="shared" ref="D72:E74" si="15">D71</f>
        <v>Tue</v>
      </c>
      <c r="E72" s="206">
        <f t="shared" si="15"/>
        <v>44516</v>
      </c>
      <c r="F72" s="207"/>
      <c r="G72" s="208"/>
      <c r="H72" s="224"/>
      <c r="I72" s="208"/>
      <c r="J72" s="252"/>
      <c r="K72" s="211"/>
    </row>
    <row r="73" spans="1:11" ht="22.5" customHeight="1" x14ac:dyDescent="0.25">
      <c r="C73" s="250"/>
      <c r="D73" s="251" t="str">
        <f t="shared" si="15"/>
        <v>Tue</v>
      </c>
      <c r="E73" s="206">
        <f t="shared" si="15"/>
        <v>44516</v>
      </c>
      <c r="F73" s="207"/>
      <c r="G73" s="208"/>
      <c r="H73" s="224"/>
      <c r="I73" s="208"/>
      <c r="J73" s="252"/>
      <c r="K73" s="211"/>
    </row>
    <row r="74" spans="1:11" ht="22.5" customHeight="1" x14ac:dyDescent="0.25">
      <c r="C74" s="250"/>
      <c r="D74" s="251" t="str">
        <f t="shared" si="15"/>
        <v>Tue</v>
      </c>
      <c r="E74" s="206">
        <f t="shared" si="15"/>
        <v>44516</v>
      </c>
      <c r="F74" s="207"/>
      <c r="G74" s="208"/>
      <c r="H74" s="224"/>
      <c r="I74" s="208"/>
      <c r="J74" s="252"/>
      <c r="K74" s="211"/>
    </row>
    <row r="75" spans="1:11" ht="22.5" customHeight="1" x14ac:dyDescent="0.25">
      <c r="A75" s="179">
        <f t="shared" si="0"/>
        <v>1</v>
      </c>
      <c r="B75" s="179">
        <f t="shared" si="1"/>
        <v>3</v>
      </c>
      <c r="C75" s="250"/>
      <c r="D75" s="254" t="str">
        <f t="shared" si="5"/>
        <v>Wed</v>
      </c>
      <c r="E75" s="215">
        <f>+E70+1</f>
        <v>44517</v>
      </c>
      <c r="F75" s="216"/>
      <c r="G75" s="217"/>
      <c r="H75" s="218"/>
      <c r="I75" s="217"/>
      <c r="J75" s="255"/>
      <c r="K75" s="220"/>
    </row>
    <row r="76" spans="1:11" ht="22.5" customHeight="1" x14ac:dyDescent="0.25">
      <c r="C76" s="250"/>
      <c r="D76" s="254" t="str">
        <f>D75</f>
        <v>Wed</v>
      </c>
      <c r="E76" s="215">
        <f>E75</f>
        <v>44517</v>
      </c>
      <c r="F76" s="216"/>
      <c r="G76" s="217"/>
      <c r="H76" s="218"/>
      <c r="I76" s="217"/>
      <c r="J76" s="255"/>
      <c r="K76" s="220"/>
    </row>
    <row r="77" spans="1:11" ht="22.5" customHeight="1" x14ac:dyDescent="0.25">
      <c r="C77" s="250"/>
      <c r="D77" s="254" t="str">
        <f t="shared" ref="D77:E79" si="16">D76</f>
        <v>Wed</v>
      </c>
      <c r="E77" s="215">
        <f t="shared" si="16"/>
        <v>44517</v>
      </c>
      <c r="F77" s="216"/>
      <c r="G77" s="217"/>
      <c r="H77" s="218"/>
      <c r="I77" s="217"/>
      <c r="J77" s="255"/>
      <c r="K77" s="220"/>
    </row>
    <row r="78" spans="1:11" ht="22.5" customHeight="1" x14ac:dyDescent="0.25">
      <c r="C78" s="250"/>
      <c r="D78" s="254" t="str">
        <f t="shared" si="16"/>
        <v>Wed</v>
      </c>
      <c r="E78" s="215">
        <f t="shared" si="16"/>
        <v>44517</v>
      </c>
      <c r="F78" s="216"/>
      <c r="G78" s="217"/>
      <c r="H78" s="218"/>
      <c r="I78" s="217"/>
      <c r="J78" s="255"/>
      <c r="K78" s="220"/>
    </row>
    <row r="79" spans="1:11" ht="22.5" customHeight="1" x14ac:dyDescent="0.25">
      <c r="C79" s="250"/>
      <c r="D79" s="254" t="str">
        <f t="shared" si="16"/>
        <v>Wed</v>
      </c>
      <c r="E79" s="215">
        <f t="shared" si="16"/>
        <v>44517</v>
      </c>
      <c r="F79" s="216"/>
      <c r="G79" s="217"/>
      <c r="H79" s="218"/>
      <c r="I79" s="217"/>
      <c r="J79" s="255"/>
      <c r="K79" s="220"/>
    </row>
    <row r="80" spans="1:11" ht="22.5" customHeight="1" x14ac:dyDescent="0.25">
      <c r="A80" s="179">
        <f t="shared" si="0"/>
        <v>1</v>
      </c>
      <c r="B80" s="179">
        <f t="shared" si="1"/>
        <v>4</v>
      </c>
      <c r="C80" s="250"/>
      <c r="D80" s="251" t="str">
        <f t="shared" si="5"/>
        <v>Thu</v>
      </c>
      <c r="E80" s="206">
        <f>+E75+1</f>
        <v>44518</v>
      </c>
      <c r="F80" s="207"/>
      <c r="G80" s="208"/>
      <c r="H80" s="224"/>
      <c r="I80" s="208"/>
      <c r="J80" s="252"/>
      <c r="K80" s="211"/>
    </row>
    <row r="81" spans="1:11" ht="22.5" customHeight="1" x14ac:dyDescent="0.25">
      <c r="C81" s="250"/>
      <c r="D81" s="251" t="str">
        <f>D80</f>
        <v>Thu</v>
      </c>
      <c r="E81" s="206">
        <f>E80</f>
        <v>44518</v>
      </c>
      <c r="F81" s="207"/>
      <c r="G81" s="208"/>
      <c r="H81" s="224"/>
      <c r="I81" s="208"/>
      <c r="J81" s="252"/>
      <c r="K81" s="211"/>
    </row>
    <row r="82" spans="1:11" ht="22.5" customHeight="1" x14ac:dyDescent="0.25">
      <c r="C82" s="250"/>
      <c r="D82" s="251" t="str">
        <f t="shared" ref="D82:E84" si="17">D81</f>
        <v>Thu</v>
      </c>
      <c r="E82" s="206">
        <f t="shared" si="17"/>
        <v>44518</v>
      </c>
      <c r="F82" s="207"/>
      <c r="G82" s="208"/>
      <c r="H82" s="224"/>
      <c r="I82" s="208"/>
      <c r="J82" s="252"/>
      <c r="K82" s="211"/>
    </row>
    <row r="83" spans="1:11" ht="22.5" customHeight="1" x14ac:dyDescent="0.25">
      <c r="C83" s="250"/>
      <c r="D83" s="251" t="str">
        <f t="shared" si="17"/>
        <v>Thu</v>
      </c>
      <c r="E83" s="206">
        <f t="shared" si="17"/>
        <v>44518</v>
      </c>
      <c r="F83" s="207"/>
      <c r="G83" s="208"/>
      <c r="H83" s="224"/>
      <c r="I83" s="208"/>
      <c r="J83" s="252"/>
      <c r="K83" s="211"/>
    </row>
    <row r="84" spans="1:11" ht="22.5" customHeight="1" x14ac:dyDescent="0.25">
      <c r="C84" s="250"/>
      <c r="D84" s="251" t="str">
        <f t="shared" si="17"/>
        <v>Thu</v>
      </c>
      <c r="E84" s="206">
        <f t="shared" si="17"/>
        <v>44518</v>
      </c>
      <c r="F84" s="207"/>
      <c r="G84" s="208"/>
      <c r="H84" s="224"/>
      <c r="I84" s="208"/>
      <c r="J84" s="252"/>
      <c r="K84" s="211"/>
    </row>
    <row r="85" spans="1:11" ht="22.5" customHeight="1" x14ac:dyDescent="0.25">
      <c r="A85" s="179">
        <f t="shared" si="0"/>
        <v>1</v>
      </c>
      <c r="B85" s="179">
        <f t="shared" si="1"/>
        <v>5</v>
      </c>
      <c r="C85" s="250"/>
      <c r="D85" s="254" t="str">
        <f t="shared" si="5"/>
        <v>Fri</v>
      </c>
      <c r="E85" s="215">
        <f>+E80+1</f>
        <v>44519</v>
      </c>
      <c r="F85" s="216"/>
      <c r="G85" s="217"/>
      <c r="H85" s="218"/>
      <c r="I85" s="217"/>
      <c r="J85" s="255"/>
      <c r="K85" s="220"/>
    </row>
    <row r="86" spans="1:11" ht="22.5" customHeight="1" x14ac:dyDescent="0.25">
      <c r="C86" s="250"/>
      <c r="D86" s="254" t="str">
        <f>D85</f>
        <v>Fri</v>
      </c>
      <c r="E86" s="215">
        <f>E85</f>
        <v>44519</v>
      </c>
      <c r="F86" s="216"/>
      <c r="G86" s="217"/>
      <c r="H86" s="218"/>
      <c r="I86" s="217"/>
      <c r="J86" s="255"/>
      <c r="K86" s="220"/>
    </row>
    <row r="87" spans="1:11" ht="22.5" customHeight="1" x14ac:dyDescent="0.25">
      <c r="C87" s="250"/>
      <c r="D87" s="254" t="str">
        <f>D86</f>
        <v>Fri</v>
      </c>
      <c r="E87" s="215">
        <f>E86</f>
        <v>44519</v>
      </c>
      <c r="F87" s="216"/>
      <c r="G87" s="217"/>
      <c r="H87" s="218"/>
      <c r="I87" s="217"/>
      <c r="J87" s="255"/>
      <c r="K87" s="220"/>
    </row>
    <row r="88" spans="1:11" ht="22.5" customHeight="1" x14ac:dyDescent="0.25">
      <c r="C88" s="250"/>
      <c r="D88" s="254" t="str">
        <f t="shared" ref="D88:E89" si="18">D87</f>
        <v>Fri</v>
      </c>
      <c r="E88" s="215">
        <f t="shared" si="18"/>
        <v>44519</v>
      </c>
      <c r="F88" s="216"/>
      <c r="G88" s="217"/>
      <c r="H88" s="218"/>
      <c r="I88" s="217"/>
      <c r="J88" s="255"/>
      <c r="K88" s="220"/>
    </row>
    <row r="89" spans="1:11" ht="22.5" customHeight="1" x14ac:dyDescent="0.25">
      <c r="C89" s="250"/>
      <c r="D89" s="254" t="str">
        <f t="shared" si="18"/>
        <v>Fri</v>
      </c>
      <c r="E89" s="215">
        <f t="shared" si="18"/>
        <v>44519</v>
      </c>
      <c r="F89" s="216"/>
      <c r="G89" s="217"/>
      <c r="H89" s="218"/>
      <c r="I89" s="217"/>
      <c r="J89" s="255"/>
      <c r="K89" s="220"/>
    </row>
    <row r="90" spans="1:11" ht="22.5" customHeight="1" x14ac:dyDescent="0.25">
      <c r="A90" s="179" t="str">
        <f t="shared" si="0"/>
        <v/>
      </c>
      <c r="B90" s="179">
        <f t="shared" si="1"/>
        <v>6</v>
      </c>
      <c r="C90" s="250"/>
      <c r="D90" s="251" t="str">
        <f t="shared" si="5"/>
        <v>Sat</v>
      </c>
      <c r="E90" s="206">
        <f>+E85+1</f>
        <v>44520</v>
      </c>
      <c r="F90" s="207"/>
      <c r="G90" s="208"/>
      <c r="H90" s="224"/>
      <c r="I90" s="208"/>
      <c r="J90" s="252"/>
      <c r="K90" s="211"/>
    </row>
    <row r="91" spans="1:11" ht="22.5" customHeight="1" x14ac:dyDescent="0.25">
      <c r="A91" s="179" t="str">
        <f t="shared" si="0"/>
        <v/>
      </c>
      <c r="B91" s="179">
        <f t="shared" si="1"/>
        <v>7</v>
      </c>
      <c r="C91" s="250"/>
      <c r="D91" s="251" t="str">
        <f t="shared" si="5"/>
        <v>Sun</v>
      </c>
      <c r="E91" s="206">
        <f>+E90+1</f>
        <v>44521</v>
      </c>
      <c r="F91" s="207"/>
      <c r="G91" s="208"/>
      <c r="H91" s="224"/>
      <c r="I91" s="208"/>
      <c r="J91" s="252"/>
      <c r="K91" s="211"/>
    </row>
    <row r="92" spans="1:11" ht="22.5" customHeight="1" x14ac:dyDescent="0.25">
      <c r="A92" s="179">
        <f t="shared" si="0"/>
        <v>1</v>
      </c>
      <c r="B92" s="179">
        <f t="shared" si="1"/>
        <v>1</v>
      </c>
      <c r="C92" s="250"/>
      <c r="D92" s="254" t="str">
        <f t="shared" si="5"/>
        <v>Mo</v>
      </c>
      <c r="E92" s="215">
        <f>+E91+1</f>
        <v>44522</v>
      </c>
      <c r="F92" s="216"/>
      <c r="G92" s="217"/>
      <c r="H92" s="218"/>
      <c r="I92" s="217"/>
      <c r="J92" s="255"/>
      <c r="K92" s="220"/>
    </row>
    <row r="93" spans="1:11" ht="22.5" customHeight="1" x14ac:dyDescent="0.25">
      <c r="C93" s="250"/>
      <c r="D93" s="254" t="str">
        <f>D92</f>
        <v>Mo</v>
      </c>
      <c r="E93" s="215">
        <f>E92</f>
        <v>44522</v>
      </c>
      <c r="F93" s="216"/>
      <c r="G93" s="217"/>
      <c r="H93" s="218"/>
      <c r="I93" s="217"/>
      <c r="J93" s="255"/>
      <c r="K93" s="220"/>
    </row>
    <row r="94" spans="1:11" ht="22.5" customHeight="1" x14ac:dyDescent="0.25">
      <c r="C94" s="250"/>
      <c r="D94" s="254" t="str">
        <f t="shared" ref="D94:E97" si="19">D93</f>
        <v>Mo</v>
      </c>
      <c r="E94" s="215">
        <f t="shared" si="19"/>
        <v>44522</v>
      </c>
      <c r="F94" s="216"/>
      <c r="G94" s="217"/>
      <c r="H94" s="218"/>
      <c r="I94" s="217"/>
      <c r="J94" s="255"/>
      <c r="K94" s="220"/>
    </row>
    <row r="95" spans="1:11" ht="22.5" customHeight="1" x14ac:dyDescent="0.25">
      <c r="C95" s="250"/>
      <c r="D95" s="254" t="str">
        <f t="shared" si="19"/>
        <v>Mo</v>
      </c>
      <c r="E95" s="215">
        <f t="shared" si="19"/>
        <v>44522</v>
      </c>
      <c r="F95" s="216"/>
      <c r="G95" s="217"/>
      <c r="H95" s="218"/>
      <c r="I95" s="217"/>
      <c r="J95" s="255"/>
      <c r="K95" s="220"/>
    </row>
    <row r="96" spans="1:11" ht="22.5" customHeight="1" x14ac:dyDescent="0.25">
      <c r="C96" s="250"/>
      <c r="D96" s="254" t="str">
        <f t="shared" si="19"/>
        <v>Mo</v>
      </c>
      <c r="E96" s="215">
        <f t="shared" si="19"/>
        <v>44522</v>
      </c>
      <c r="F96" s="216"/>
      <c r="G96" s="217"/>
      <c r="H96" s="218"/>
      <c r="I96" s="217"/>
      <c r="J96" s="255"/>
      <c r="K96" s="220"/>
    </row>
    <row r="97" spans="1:11" ht="22.5" customHeight="1" x14ac:dyDescent="0.25">
      <c r="C97" s="250"/>
      <c r="D97" s="254" t="str">
        <f t="shared" si="19"/>
        <v>Mo</v>
      </c>
      <c r="E97" s="215">
        <f t="shared" si="19"/>
        <v>44522</v>
      </c>
      <c r="F97" s="216"/>
      <c r="G97" s="217"/>
      <c r="H97" s="218"/>
      <c r="I97" s="217"/>
      <c r="J97" s="255"/>
      <c r="K97" s="220"/>
    </row>
    <row r="98" spans="1:11" ht="22.5" customHeight="1" x14ac:dyDescent="0.25">
      <c r="A98" s="179">
        <f t="shared" si="0"/>
        <v>1</v>
      </c>
      <c r="B98" s="179">
        <f t="shared" si="1"/>
        <v>2</v>
      </c>
      <c r="C98" s="250"/>
      <c r="D98" s="251" t="str">
        <f t="shared" si="5"/>
        <v>Tue</v>
      </c>
      <c r="E98" s="206">
        <f>+E92+1</f>
        <v>44523</v>
      </c>
      <c r="F98" s="207"/>
      <c r="G98" s="208"/>
      <c r="H98" s="209"/>
      <c r="I98" s="208"/>
      <c r="J98" s="252"/>
      <c r="K98" s="211"/>
    </row>
    <row r="99" spans="1:11" ht="22.5" customHeight="1" x14ac:dyDescent="0.25">
      <c r="C99" s="250"/>
      <c r="D99" s="251" t="str">
        <f>D98</f>
        <v>Tue</v>
      </c>
      <c r="E99" s="206">
        <f>E98</f>
        <v>44523</v>
      </c>
      <c r="F99" s="207"/>
      <c r="G99" s="208"/>
      <c r="H99" s="209"/>
      <c r="I99" s="208"/>
      <c r="J99" s="252"/>
      <c r="K99" s="211"/>
    </row>
    <row r="100" spans="1:11" ht="22.5" customHeight="1" x14ac:dyDescent="0.25">
      <c r="C100" s="250"/>
      <c r="D100" s="251" t="str">
        <f t="shared" ref="D100:E102" si="20">D99</f>
        <v>Tue</v>
      </c>
      <c r="E100" s="206">
        <f t="shared" si="20"/>
        <v>44523</v>
      </c>
      <c r="F100" s="207"/>
      <c r="G100" s="208"/>
      <c r="H100" s="209"/>
      <c r="I100" s="208"/>
      <c r="J100" s="252"/>
      <c r="K100" s="211"/>
    </row>
    <row r="101" spans="1:11" ht="22.5" customHeight="1" x14ac:dyDescent="0.25">
      <c r="C101" s="250"/>
      <c r="D101" s="251" t="str">
        <f t="shared" si="20"/>
        <v>Tue</v>
      </c>
      <c r="E101" s="206">
        <f t="shared" si="20"/>
        <v>44523</v>
      </c>
      <c r="F101" s="207"/>
      <c r="G101" s="208"/>
      <c r="H101" s="209"/>
      <c r="I101" s="208"/>
      <c r="J101" s="252"/>
      <c r="K101" s="211"/>
    </row>
    <row r="102" spans="1:11" ht="22.5" customHeight="1" x14ac:dyDescent="0.25">
      <c r="C102" s="250"/>
      <c r="D102" s="251" t="str">
        <f t="shared" si="20"/>
        <v>Tue</v>
      </c>
      <c r="E102" s="206">
        <f t="shared" si="20"/>
        <v>44523</v>
      </c>
      <c r="F102" s="207"/>
      <c r="G102" s="208"/>
      <c r="H102" s="209"/>
      <c r="I102" s="208"/>
      <c r="J102" s="252"/>
      <c r="K102" s="211"/>
    </row>
    <row r="103" spans="1:11" ht="22.5" customHeight="1" x14ac:dyDescent="0.25">
      <c r="A103" s="179">
        <f t="shared" si="0"/>
        <v>1</v>
      </c>
      <c r="B103" s="179">
        <f t="shared" si="1"/>
        <v>3</v>
      </c>
      <c r="C103" s="250"/>
      <c r="D103" s="254" t="str">
        <f t="shared" si="5"/>
        <v>Wed</v>
      </c>
      <c r="E103" s="215">
        <f>+E98+1</f>
        <v>44524</v>
      </c>
      <c r="F103" s="216"/>
      <c r="G103" s="217"/>
      <c r="H103" s="218"/>
      <c r="I103" s="217"/>
      <c r="J103" s="255"/>
      <c r="K103" s="220"/>
    </row>
    <row r="104" spans="1:11" ht="22.5" customHeight="1" x14ac:dyDescent="0.25">
      <c r="C104" s="250"/>
      <c r="D104" s="254" t="str">
        <f>D103</f>
        <v>Wed</v>
      </c>
      <c r="E104" s="215">
        <f>E103</f>
        <v>44524</v>
      </c>
      <c r="F104" s="216"/>
      <c r="G104" s="217"/>
      <c r="H104" s="218"/>
      <c r="I104" s="217"/>
      <c r="J104" s="255"/>
      <c r="K104" s="220"/>
    </row>
    <row r="105" spans="1:11" ht="22.5" customHeight="1" x14ac:dyDescent="0.25">
      <c r="C105" s="250"/>
      <c r="D105" s="254" t="str">
        <f t="shared" ref="D105:E107" si="21">D104</f>
        <v>Wed</v>
      </c>
      <c r="E105" s="215">
        <f t="shared" si="21"/>
        <v>44524</v>
      </c>
      <c r="F105" s="216"/>
      <c r="G105" s="217"/>
      <c r="H105" s="218"/>
      <c r="I105" s="217"/>
      <c r="J105" s="255"/>
      <c r="K105" s="220"/>
    </row>
    <row r="106" spans="1:11" ht="22.5" customHeight="1" x14ac:dyDescent="0.25">
      <c r="C106" s="250"/>
      <c r="D106" s="254" t="str">
        <f t="shared" si="21"/>
        <v>Wed</v>
      </c>
      <c r="E106" s="215">
        <f t="shared" si="21"/>
        <v>44524</v>
      </c>
      <c r="F106" s="216"/>
      <c r="G106" s="217"/>
      <c r="H106" s="218"/>
      <c r="I106" s="217"/>
      <c r="J106" s="255"/>
      <c r="K106" s="220"/>
    </row>
    <row r="107" spans="1:11" ht="22.5" customHeight="1" x14ac:dyDescent="0.25">
      <c r="C107" s="250"/>
      <c r="D107" s="254" t="str">
        <f t="shared" si="21"/>
        <v>Wed</v>
      </c>
      <c r="E107" s="215">
        <f t="shared" si="21"/>
        <v>44524</v>
      </c>
      <c r="F107" s="216"/>
      <c r="G107" s="217"/>
      <c r="H107" s="218"/>
      <c r="I107" s="217"/>
      <c r="J107" s="255"/>
      <c r="K107" s="220"/>
    </row>
    <row r="108" spans="1:11" ht="22.5" customHeight="1" x14ac:dyDescent="0.25">
      <c r="A108" s="179">
        <f t="shared" si="0"/>
        <v>1</v>
      </c>
      <c r="B108" s="179">
        <f t="shared" si="1"/>
        <v>4</v>
      </c>
      <c r="C108" s="250"/>
      <c r="D108" s="251" t="str">
        <f t="shared" si="5"/>
        <v>Thu</v>
      </c>
      <c r="E108" s="206">
        <f>+E103+1</f>
        <v>44525</v>
      </c>
      <c r="F108" s="207"/>
      <c r="G108" s="208"/>
      <c r="H108" s="224"/>
      <c r="I108" s="208"/>
      <c r="J108" s="252"/>
      <c r="K108" s="211"/>
    </row>
    <row r="109" spans="1:11" ht="22.5" customHeight="1" x14ac:dyDescent="0.25">
      <c r="C109" s="250"/>
      <c r="D109" s="251" t="str">
        <f>D108</f>
        <v>Thu</v>
      </c>
      <c r="E109" s="206">
        <f>E108</f>
        <v>44525</v>
      </c>
      <c r="F109" s="207"/>
      <c r="G109" s="208"/>
      <c r="H109" s="224"/>
      <c r="I109" s="208"/>
      <c r="J109" s="252"/>
      <c r="K109" s="211"/>
    </row>
    <row r="110" spans="1:11" ht="22.5" customHeight="1" x14ac:dyDescent="0.25">
      <c r="C110" s="250"/>
      <c r="D110" s="251" t="str">
        <f t="shared" ref="D110:E112" si="22">D109</f>
        <v>Thu</v>
      </c>
      <c r="E110" s="206">
        <f t="shared" si="22"/>
        <v>44525</v>
      </c>
      <c r="F110" s="207"/>
      <c r="G110" s="208"/>
      <c r="H110" s="224"/>
      <c r="I110" s="208"/>
      <c r="J110" s="252"/>
      <c r="K110" s="211"/>
    </row>
    <row r="111" spans="1:11" ht="22.5" customHeight="1" x14ac:dyDescent="0.25">
      <c r="C111" s="250"/>
      <c r="D111" s="251" t="str">
        <f t="shared" si="22"/>
        <v>Thu</v>
      </c>
      <c r="E111" s="206">
        <f t="shared" si="22"/>
        <v>44525</v>
      </c>
      <c r="F111" s="207"/>
      <c r="G111" s="208"/>
      <c r="H111" s="224"/>
      <c r="I111" s="208"/>
      <c r="J111" s="252"/>
      <c r="K111" s="211"/>
    </row>
    <row r="112" spans="1:11" ht="22.5" customHeight="1" x14ac:dyDescent="0.25">
      <c r="C112" s="250"/>
      <c r="D112" s="251" t="str">
        <f t="shared" si="22"/>
        <v>Thu</v>
      </c>
      <c r="E112" s="206">
        <f t="shared" si="22"/>
        <v>44525</v>
      </c>
      <c r="F112" s="207"/>
      <c r="G112" s="208"/>
      <c r="H112" s="224"/>
      <c r="I112" s="208"/>
      <c r="J112" s="252"/>
      <c r="K112" s="211"/>
    </row>
    <row r="113" spans="1:11" ht="22.5" customHeight="1" x14ac:dyDescent="0.25">
      <c r="A113" s="179">
        <f t="shared" si="0"/>
        <v>1</v>
      </c>
      <c r="B113" s="179">
        <f t="shared" si="1"/>
        <v>5</v>
      </c>
      <c r="C113" s="250"/>
      <c r="D113" s="254" t="str">
        <f t="shared" si="5"/>
        <v>Fri</v>
      </c>
      <c r="E113" s="215">
        <f>+E108+1</f>
        <v>44526</v>
      </c>
      <c r="F113" s="216"/>
      <c r="G113" s="217"/>
      <c r="H113" s="218"/>
      <c r="I113" s="217"/>
      <c r="J113" s="255"/>
      <c r="K113" s="220"/>
    </row>
    <row r="114" spans="1:11" ht="22.5" customHeight="1" x14ac:dyDescent="0.25">
      <c r="C114" s="250"/>
      <c r="D114" s="254" t="str">
        <f>D113</f>
        <v>Fri</v>
      </c>
      <c r="E114" s="215">
        <f>E113</f>
        <v>44526</v>
      </c>
      <c r="F114" s="216"/>
      <c r="G114" s="217"/>
      <c r="H114" s="218"/>
      <c r="I114" s="217"/>
      <c r="J114" s="255"/>
      <c r="K114" s="220"/>
    </row>
    <row r="115" spans="1:11" ht="22.5" customHeight="1" x14ac:dyDescent="0.25">
      <c r="C115" s="250"/>
      <c r="D115" s="254" t="str">
        <f t="shared" ref="D115:E117" si="23">D114</f>
        <v>Fri</v>
      </c>
      <c r="E115" s="215">
        <f t="shared" si="23"/>
        <v>44526</v>
      </c>
      <c r="F115" s="216"/>
      <c r="G115" s="217"/>
      <c r="H115" s="218"/>
      <c r="I115" s="217"/>
      <c r="J115" s="255"/>
      <c r="K115" s="220"/>
    </row>
    <row r="116" spans="1:11" ht="22.5" customHeight="1" x14ac:dyDescent="0.25">
      <c r="C116" s="250"/>
      <c r="D116" s="254" t="str">
        <f t="shared" si="23"/>
        <v>Fri</v>
      </c>
      <c r="E116" s="215">
        <f t="shared" si="23"/>
        <v>44526</v>
      </c>
      <c r="F116" s="216"/>
      <c r="G116" s="217"/>
      <c r="H116" s="218"/>
      <c r="I116" s="217"/>
      <c r="J116" s="255"/>
      <c r="K116" s="220"/>
    </row>
    <row r="117" spans="1:11" ht="22.5" customHeight="1" x14ac:dyDescent="0.25">
      <c r="C117" s="250"/>
      <c r="D117" s="254" t="str">
        <f t="shared" si="23"/>
        <v>Fri</v>
      </c>
      <c r="E117" s="215">
        <f t="shared" si="23"/>
        <v>44526</v>
      </c>
      <c r="F117" s="216"/>
      <c r="G117" s="217"/>
      <c r="H117" s="218"/>
      <c r="I117" s="217"/>
      <c r="J117" s="255"/>
      <c r="K117" s="220"/>
    </row>
    <row r="118" spans="1:11" ht="22.5" customHeight="1" x14ac:dyDescent="0.25">
      <c r="A118" s="179" t="str">
        <f t="shared" si="0"/>
        <v/>
      </c>
      <c r="B118" s="179">
        <f t="shared" si="1"/>
        <v>6</v>
      </c>
      <c r="C118" s="250"/>
      <c r="D118" s="251" t="str">
        <f t="shared" si="5"/>
        <v>Sat</v>
      </c>
      <c r="E118" s="206">
        <f>+E113+1</f>
        <v>44527</v>
      </c>
      <c r="F118" s="207"/>
      <c r="G118" s="208"/>
      <c r="H118" s="224"/>
      <c r="I118" s="208"/>
      <c r="J118" s="252"/>
      <c r="K118" s="211"/>
    </row>
    <row r="119" spans="1:11" ht="22.5" customHeight="1" x14ac:dyDescent="0.25">
      <c r="A119" s="179" t="str">
        <f t="shared" si="0"/>
        <v/>
      </c>
      <c r="B119" s="179">
        <f t="shared" si="1"/>
        <v>7</v>
      </c>
      <c r="C119" s="250"/>
      <c r="D119" s="251" t="str">
        <f t="shared" si="5"/>
        <v>Sun</v>
      </c>
      <c r="E119" s="206">
        <f>+E118+1</f>
        <v>44528</v>
      </c>
      <c r="F119" s="207"/>
      <c r="G119" s="208"/>
      <c r="H119" s="290"/>
      <c r="I119" s="208"/>
      <c r="J119" s="252"/>
      <c r="K119" s="211"/>
    </row>
    <row r="120" spans="1:11" ht="22.5" customHeight="1" x14ac:dyDescent="0.25">
      <c r="A120" s="179">
        <f t="shared" si="0"/>
        <v>1</v>
      </c>
      <c r="B120" s="179">
        <f>WEEKDAY(E119+1,2)</f>
        <v>1</v>
      </c>
      <c r="C120" s="250"/>
      <c r="D120" s="254" t="str">
        <f>IF(B120=1,"Mo",IF(B120=2,"Tue",IF(B120=3,"Wed",IF(B120=4,"Thu",IF(B120=5,"Fri",IF(B120=6,"Sat",IF(B120=7,"Sun","")))))))</f>
        <v>Mo</v>
      </c>
      <c r="E120" s="215">
        <f>IF(MONTH(E119+1)&gt;MONTH(E119),"",E119+1)</f>
        <v>44529</v>
      </c>
      <c r="F120" s="216"/>
      <c r="G120" s="217"/>
      <c r="H120" s="218"/>
      <c r="I120" s="217"/>
      <c r="J120" s="255"/>
      <c r="K120" s="220"/>
    </row>
    <row r="121" spans="1:11" ht="22.5" customHeight="1" x14ac:dyDescent="0.25">
      <c r="C121" s="250"/>
      <c r="D121" s="254" t="str">
        <f>D120</f>
        <v>Mo</v>
      </c>
      <c r="E121" s="215">
        <f>E120</f>
        <v>44529</v>
      </c>
      <c r="F121" s="216"/>
      <c r="G121" s="217"/>
      <c r="H121" s="218"/>
      <c r="I121" s="217"/>
      <c r="J121" s="255"/>
      <c r="K121" s="220"/>
    </row>
    <row r="122" spans="1:11" ht="22.5" customHeight="1" x14ac:dyDescent="0.25">
      <c r="C122" s="250"/>
      <c r="D122" s="254" t="str">
        <f t="shared" ref="D122:E124" si="24">D121</f>
        <v>Mo</v>
      </c>
      <c r="E122" s="215">
        <f t="shared" si="24"/>
        <v>44529</v>
      </c>
      <c r="F122" s="216"/>
      <c r="G122" s="217"/>
      <c r="H122" s="218"/>
      <c r="I122" s="217"/>
      <c r="J122" s="255"/>
      <c r="K122" s="220"/>
    </row>
    <row r="123" spans="1:11" ht="22.5" customHeight="1" x14ac:dyDescent="0.25">
      <c r="C123" s="250"/>
      <c r="D123" s="254" t="str">
        <f t="shared" si="24"/>
        <v>Mo</v>
      </c>
      <c r="E123" s="215">
        <f t="shared" si="24"/>
        <v>44529</v>
      </c>
      <c r="F123" s="216"/>
      <c r="G123" s="217"/>
      <c r="H123" s="218"/>
      <c r="I123" s="217"/>
      <c r="J123" s="255"/>
      <c r="K123" s="220"/>
    </row>
    <row r="124" spans="1:11" ht="22.5" customHeight="1" x14ac:dyDescent="0.25">
      <c r="C124" s="250"/>
      <c r="D124" s="254" t="str">
        <f t="shared" si="24"/>
        <v>Mo</v>
      </c>
      <c r="E124" s="215">
        <f t="shared" si="24"/>
        <v>44529</v>
      </c>
      <c r="F124" s="216"/>
      <c r="G124" s="217"/>
      <c r="H124" s="218"/>
      <c r="I124" s="217"/>
      <c r="J124" s="255"/>
      <c r="K124" s="220"/>
    </row>
    <row r="125" spans="1:11" ht="22.5" customHeight="1" x14ac:dyDescent="0.25">
      <c r="A125" s="179">
        <f t="shared" si="0"/>
        <v>1</v>
      </c>
      <c r="B125" s="179">
        <v>2</v>
      </c>
      <c r="C125" s="250"/>
      <c r="D125" s="251" t="str">
        <f>IF(B125=1,"Mo",IF(B125=2,"Tue",IF(B125=3,"Wed",IF(B125=4,"Thu",IF(B125=5,"Fri",IF(B125=6,"Sat",IF(B125=7,"Sun","")))))))</f>
        <v>Tue</v>
      </c>
      <c r="E125" s="206">
        <f>IF(MONTH(E120+1)&gt;MONTH(E120),"",E120+1)</f>
        <v>44530</v>
      </c>
      <c r="F125" s="207"/>
      <c r="G125" s="208"/>
      <c r="H125" s="209"/>
      <c r="I125" s="208"/>
      <c r="J125" s="252"/>
      <c r="K125" s="211"/>
    </row>
    <row r="126" spans="1:11" ht="22.5" customHeight="1" x14ac:dyDescent="0.25">
      <c r="C126" s="250"/>
      <c r="D126" s="258" t="str">
        <f>D125</f>
        <v>Tue</v>
      </c>
      <c r="E126" s="259">
        <f>E125</f>
        <v>44530</v>
      </c>
      <c r="F126" s="260"/>
      <c r="G126" s="261"/>
      <c r="H126" s="262"/>
      <c r="I126" s="261"/>
      <c r="J126" s="263"/>
      <c r="K126" s="211"/>
    </row>
    <row r="127" spans="1:11" ht="22.5" customHeight="1" x14ac:dyDescent="0.25">
      <c r="C127" s="250"/>
      <c r="D127" s="258" t="str">
        <f t="shared" ref="D127:E129" si="25">D126</f>
        <v>Tue</v>
      </c>
      <c r="E127" s="259">
        <f t="shared" si="25"/>
        <v>44530</v>
      </c>
      <c r="F127" s="260"/>
      <c r="G127" s="261"/>
      <c r="H127" s="262"/>
      <c r="I127" s="261"/>
      <c r="J127" s="263"/>
      <c r="K127" s="211"/>
    </row>
    <row r="128" spans="1:11" ht="22.5" customHeight="1" x14ac:dyDescent="0.25">
      <c r="C128" s="250"/>
      <c r="D128" s="258" t="str">
        <f t="shared" si="25"/>
        <v>Tue</v>
      </c>
      <c r="E128" s="259">
        <f t="shared" si="25"/>
        <v>44530</v>
      </c>
      <c r="F128" s="260"/>
      <c r="G128" s="261"/>
      <c r="H128" s="262"/>
      <c r="I128" s="261"/>
      <c r="J128" s="263"/>
      <c r="K128" s="211"/>
    </row>
    <row r="129" spans="1:11" ht="22.5" customHeight="1" thickBot="1" x14ac:dyDescent="0.3">
      <c r="C129" s="250"/>
      <c r="D129" s="291" t="str">
        <f t="shared" si="25"/>
        <v>Tue</v>
      </c>
      <c r="E129" s="229">
        <f t="shared" si="25"/>
        <v>44530</v>
      </c>
      <c r="F129" s="230"/>
      <c r="G129" s="231"/>
      <c r="H129" s="292"/>
      <c r="I129" s="231"/>
      <c r="J129" s="293"/>
      <c r="K129" s="234"/>
    </row>
    <row r="130" spans="1:11" ht="22.5" customHeight="1" x14ac:dyDescent="0.25">
      <c r="A130" s="179">
        <f t="shared" si="0"/>
        <v>1</v>
      </c>
      <c r="B130" s="179">
        <v>3</v>
      </c>
      <c r="C130" s="250"/>
    </row>
    <row r="131" spans="1:11" ht="22.5" customHeight="1" x14ac:dyDescent="0.25">
      <c r="C131" s="250"/>
    </row>
    <row r="132" spans="1:11" ht="22.5" customHeight="1" x14ac:dyDescent="0.25">
      <c r="C132" s="250"/>
    </row>
    <row r="133" spans="1:11" ht="22.5" customHeight="1" x14ac:dyDescent="0.25">
      <c r="C133" s="250"/>
    </row>
    <row r="134" spans="1:11" ht="22.5" customHeight="1" thickBot="1" x14ac:dyDescent="0.3">
      <c r="C134" s="27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3" priority="25" stopIfTrue="1">
      <formula>IF($A11=1,B11,)</formula>
    </cfRule>
    <cfRule type="expression" dxfId="122" priority="26" stopIfTrue="1">
      <formula>IF($A11="",B11,)</formula>
    </cfRule>
  </conditionalFormatting>
  <conditionalFormatting sqref="E11:E15">
    <cfRule type="expression" dxfId="121" priority="27" stopIfTrue="1">
      <formula>IF($A11="",B11,"")</formula>
    </cfRule>
  </conditionalFormatting>
  <conditionalFormatting sqref="E26:E124">
    <cfRule type="expression" dxfId="120" priority="28" stopIfTrue="1">
      <formula>IF($A26&lt;&gt;1,B26,"")</formula>
    </cfRule>
  </conditionalFormatting>
  <conditionalFormatting sqref="D11:D15 D26:D124">
    <cfRule type="expression" dxfId="119" priority="29" stopIfTrue="1">
      <formula>IF($A11="",B11,)</formula>
    </cfRule>
  </conditionalFormatting>
  <conditionalFormatting sqref="G11:G20 G26:G84 G90:G119">
    <cfRule type="expression" dxfId="118" priority="30" stopIfTrue="1">
      <formula>#REF!="Freelancer"</formula>
    </cfRule>
    <cfRule type="expression" dxfId="117" priority="31" stopIfTrue="1">
      <formula>#REF!="DTC Int. Staff"</formula>
    </cfRule>
  </conditionalFormatting>
  <conditionalFormatting sqref="G119 G26:G30 G37:G57 G64:G84 G91:G112">
    <cfRule type="expression" dxfId="116" priority="23" stopIfTrue="1">
      <formula>$F$5="Freelancer"</formula>
    </cfRule>
    <cfRule type="expression" dxfId="115" priority="24" stopIfTrue="1">
      <formula>$F$5="DTC Int. Staff"</formula>
    </cfRule>
  </conditionalFormatting>
  <conditionalFormatting sqref="G16:G20">
    <cfRule type="expression" dxfId="114" priority="21" stopIfTrue="1">
      <formula>#REF!="Freelancer"</formula>
    </cfRule>
    <cfRule type="expression" dxfId="113" priority="22" stopIfTrue="1">
      <formula>#REF!="DTC Int. Staff"</formula>
    </cfRule>
  </conditionalFormatting>
  <conditionalFormatting sqref="G16:G2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21:G25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21:G25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C125:C129">
    <cfRule type="expression" dxfId="106" priority="12" stopIfTrue="1">
      <formula>IF($A125=1,B125,)</formula>
    </cfRule>
    <cfRule type="expression" dxfId="105" priority="13" stopIfTrue="1">
      <formula>IF($A125="",B125,)</formula>
    </cfRule>
  </conditionalFormatting>
  <conditionalFormatting sqref="D125:D129">
    <cfRule type="expression" dxfId="104" priority="14" stopIfTrue="1">
      <formula>IF($A125="",B125,)</formula>
    </cfRule>
  </conditionalFormatting>
  <conditionalFormatting sqref="E125:E129">
    <cfRule type="expression" dxfId="103" priority="11" stopIfTrue="1">
      <formula>IF($A125&lt;&gt;1,B125,"")</formula>
    </cfRule>
  </conditionalFormatting>
  <conditionalFormatting sqref="G63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85:G89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85:G8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E17:E20">
    <cfRule type="expression" dxfId="96" priority="3" stopIfTrue="1">
      <formula>IF($A17="",B17,"")</formula>
    </cfRule>
  </conditionalFormatting>
  <conditionalFormatting sqref="D17:D20">
    <cfRule type="expression" dxfId="95" priority="4" stopIfTrue="1">
      <formula>IF($A17="",B17,)</formula>
    </cfRule>
  </conditionalFormatting>
  <conditionalFormatting sqref="E22:E25">
    <cfRule type="expression" dxfId="94" priority="1" stopIfTrue="1">
      <formula>IF($A22="",B22,"")</formula>
    </cfRule>
  </conditionalFormatting>
  <conditionalFormatting sqref="D22:D25">
    <cfRule type="expression" dxfId="9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D42F-FF9D-4452-B492-25D766816C3C}">
  <sheetPr>
    <pageSetUpPr fitToPage="1"/>
  </sheetPr>
  <dimension ref="A1:K279"/>
  <sheetViews>
    <sheetView showGridLines="0" topLeftCell="D109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79" hidden="1" customWidth="1"/>
    <col min="3" max="3" width="3.54296875" style="179" hidden="1" customWidth="1"/>
    <col min="4" max="4" width="13" style="179" bestFit="1" customWidth="1"/>
    <col min="5" max="5" width="10.54296875" style="179" bestFit="1" customWidth="1"/>
    <col min="6" max="6" width="21.7265625" style="179" bestFit="1" customWidth="1"/>
    <col min="7" max="7" width="16.26953125" style="179" customWidth="1"/>
    <col min="8" max="8" width="85.26953125" style="179" customWidth="1"/>
    <col min="9" max="10" width="13.81640625" style="179" customWidth="1"/>
    <col min="11" max="11" width="11.81640625" style="179" bestFit="1" customWidth="1"/>
    <col min="12" max="16384" width="11.453125" style="179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 x14ac:dyDescent="0.25">
      <c r="D2" s="183"/>
      <c r="E2" s="183"/>
      <c r="F2" s="183"/>
      <c r="G2" s="183"/>
      <c r="H2" s="183"/>
      <c r="I2" s="183"/>
      <c r="J2" s="184"/>
    </row>
    <row r="3" spans="1:11" ht="20.25" customHeight="1" x14ac:dyDescent="0.25">
      <c r="D3" s="185" t="s">
        <v>0</v>
      </c>
      <c r="E3" s="186"/>
      <c r="F3" s="187" t="s">
        <v>139</v>
      </c>
      <c r="G3" s="188"/>
      <c r="I3" s="189"/>
      <c r="J3" s="189"/>
    </row>
    <row r="4" spans="1:11" ht="20.25" customHeight="1" x14ac:dyDescent="0.25">
      <c r="D4" s="190" t="s">
        <v>8</v>
      </c>
      <c r="E4" s="191"/>
      <c r="F4" s="187" t="s">
        <v>140</v>
      </c>
      <c r="G4" s="188"/>
      <c r="I4" s="189"/>
      <c r="J4" s="189"/>
    </row>
    <row r="5" spans="1:11" ht="20.25" customHeight="1" x14ac:dyDescent="0.25">
      <c r="D5" s="185" t="s">
        <v>7</v>
      </c>
      <c r="E5" s="192"/>
      <c r="F5" s="187" t="s">
        <v>141</v>
      </c>
      <c r="G5" s="188"/>
      <c r="I5" s="189"/>
      <c r="J5" s="189"/>
    </row>
    <row r="6" spans="1:11" ht="20.25" customHeight="1" x14ac:dyDescent="0.25">
      <c r="E6" s="189"/>
      <c r="F6" s="189"/>
      <c r="G6" s="189"/>
      <c r="H6" s="188"/>
      <c r="I6" s="189"/>
      <c r="J6" s="19"/>
    </row>
    <row r="7" spans="1:11" ht="29" x14ac:dyDescent="0.25">
      <c r="G7" s="193"/>
      <c r="H7" s="188"/>
      <c r="I7" s="194" t="s">
        <v>34</v>
      </c>
      <c r="J7" s="195" t="s">
        <v>35</v>
      </c>
    </row>
    <row r="8" spans="1:11" ht="43.5" customHeight="1" x14ac:dyDescent="0.25">
      <c r="G8" s="189"/>
      <c r="H8" s="188"/>
      <c r="I8" s="24">
        <f>SUM(J10:J145)</f>
        <v>0</v>
      </c>
      <c r="J8" s="196">
        <f>I8/8</f>
        <v>0</v>
      </c>
    </row>
    <row r="9" spans="1:11" ht="20.25" customHeight="1" thickBot="1" x14ac:dyDescent="0.3">
      <c r="E9" s="189"/>
      <c r="F9" s="189"/>
      <c r="G9" s="189"/>
      <c r="H9" s="188"/>
      <c r="I9" s="189"/>
      <c r="J9" s="19"/>
    </row>
    <row r="10" spans="1:11" ht="22.5" customHeight="1" thickBot="1" x14ac:dyDescent="0.3">
      <c r="B10" s="179">
        <f>MONTH(E11)</f>
        <v>12</v>
      </c>
      <c r="C10" s="235"/>
      <c r="D10" s="199">
        <v>44531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89" t="s">
        <v>2</v>
      </c>
      <c r="K10" s="241" t="s">
        <v>47</v>
      </c>
    </row>
    <row r="11" spans="1:11" ht="22.5" customHeight="1" x14ac:dyDescent="0.25">
      <c r="A11" s="179">
        <f t="shared" ref="A11:A125" si="0">IF(OR(C11="f",C11="u",C11="F",C11="U"),"",IF(OR(B11=1,B11=2,B11=3,B11=4,B11=5),1,""))</f>
        <v>1</v>
      </c>
      <c r="B11" s="179">
        <f t="shared" ref="B11:B115" si="1">WEEKDAY(E11,2)</f>
        <v>3</v>
      </c>
      <c r="C11" s="242"/>
      <c r="D11" s="251" t="str">
        <f>IF(B11=1,"Mo",IF(B11=2,"Tue",IF(B11=3,"Wed",IF(B11=4,"Thu",IF(B11=5,"Fri",IF(B11=6,"Sat",IF(B11=7,"Sun","")))))))</f>
        <v>Wed</v>
      </c>
      <c r="E11" s="206">
        <f>+D10</f>
        <v>44531</v>
      </c>
      <c r="F11" s="207"/>
      <c r="G11" s="208"/>
      <c r="H11" s="209"/>
      <c r="I11" s="208"/>
      <c r="J11" s="252"/>
      <c r="K11" s="285"/>
    </row>
    <row r="12" spans="1:11" ht="22.5" customHeight="1" x14ac:dyDescent="0.25">
      <c r="C12" s="286"/>
      <c r="D12" s="251" t="str">
        <f>D11</f>
        <v>Wed</v>
      </c>
      <c r="E12" s="206">
        <f>E11</f>
        <v>44531</v>
      </c>
      <c r="F12" s="207"/>
      <c r="G12" s="208"/>
      <c r="H12" s="209"/>
      <c r="I12" s="208"/>
      <c r="J12" s="252"/>
      <c r="K12" s="211"/>
    </row>
    <row r="13" spans="1:11" ht="22.5" customHeight="1" x14ac:dyDescent="0.25">
      <c r="C13" s="286"/>
      <c r="D13" s="251" t="str">
        <f t="shared" ref="D13:E15" si="2">D12</f>
        <v>Wed</v>
      </c>
      <c r="E13" s="206">
        <f t="shared" si="2"/>
        <v>44531</v>
      </c>
      <c r="F13" s="207"/>
      <c r="G13" s="208"/>
      <c r="H13" s="209"/>
      <c r="I13" s="208"/>
      <c r="J13" s="252"/>
      <c r="K13" s="211"/>
    </row>
    <row r="14" spans="1:11" ht="22.5" customHeight="1" x14ac:dyDescent="0.25">
      <c r="C14" s="286"/>
      <c r="D14" s="251" t="str">
        <f t="shared" si="2"/>
        <v>Wed</v>
      </c>
      <c r="E14" s="206">
        <f t="shared" si="2"/>
        <v>44531</v>
      </c>
      <c r="F14" s="207"/>
      <c r="G14" s="208"/>
      <c r="H14" s="209"/>
      <c r="I14" s="208"/>
      <c r="J14" s="252"/>
      <c r="K14" s="211"/>
    </row>
    <row r="15" spans="1:11" ht="22.5" customHeight="1" x14ac:dyDescent="0.25">
      <c r="C15" s="286"/>
      <c r="D15" s="251" t="str">
        <f t="shared" si="2"/>
        <v>Wed</v>
      </c>
      <c r="E15" s="206">
        <f t="shared" si="2"/>
        <v>44531</v>
      </c>
      <c r="F15" s="207"/>
      <c r="G15" s="208"/>
      <c r="H15" s="209"/>
      <c r="I15" s="208"/>
      <c r="J15" s="252"/>
      <c r="K15" s="211"/>
    </row>
    <row r="16" spans="1:11" ht="22.5" customHeight="1" x14ac:dyDescent="0.25">
      <c r="A16" s="179">
        <f t="shared" si="0"/>
        <v>1</v>
      </c>
      <c r="B16" s="179">
        <f t="shared" si="1"/>
        <v>4</v>
      </c>
      <c r="C16" s="250"/>
      <c r="D16" s="254" t="str">
        <f>IF(B16=1,"Mo",IF(B16=2,"Tue",IF(B16=3,"Wed",IF(B16=4,"Thu",IF(B16=5,"Fri",IF(B16=6,"Sat",IF(B16=7,"Sun","")))))))</f>
        <v>Thu</v>
      </c>
      <c r="E16" s="215">
        <f>+E11+1</f>
        <v>44532</v>
      </c>
      <c r="F16" s="216"/>
      <c r="G16" s="217"/>
      <c r="H16" s="218"/>
      <c r="I16" s="217"/>
      <c r="J16" s="255"/>
      <c r="K16" s="220"/>
    </row>
    <row r="17" spans="1:11" ht="22.5" customHeight="1" x14ac:dyDescent="0.25">
      <c r="C17" s="250"/>
      <c r="D17" s="254" t="str">
        <f>D16</f>
        <v>Thu</v>
      </c>
      <c r="E17" s="215">
        <f>E16</f>
        <v>44532</v>
      </c>
      <c r="F17" s="216"/>
      <c r="G17" s="217"/>
      <c r="H17" s="218"/>
      <c r="I17" s="217"/>
      <c r="J17" s="255"/>
      <c r="K17" s="220"/>
    </row>
    <row r="18" spans="1:11" ht="22.5" customHeight="1" x14ac:dyDescent="0.25">
      <c r="C18" s="250"/>
      <c r="D18" s="254" t="str">
        <f t="shared" ref="D18:E20" si="3">D17</f>
        <v>Thu</v>
      </c>
      <c r="E18" s="215">
        <f t="shared" si="3"/>
        <v>44532</v>
      </c>
      <c r="F18" s="216"/>
      <c r="G18" s="217"/>
      <c r="H18" s="218"/>
      <c r="I18" s="217"/>
      <c r="J18" s="255"/>
      <c r="K18" s="220"/>
    </row>
    <row r="19" spans="1:11" ht="22.5" customHeight="1" x14ac:dyDescent="0.25">
      <c r="C19" s="250"/>
      <c r="D19" s="254" t="str">
        <f t="shared" si="3"/>
        <v>Thu</v>
      </c>
      <c r="E19" s="215">
        <f t="shared" si="3"/>
        <v>44532</v>
      </c>
      <c r="F19" s="216"/>
      <c r="G19" s="217"/>
      <c r="H19" s="218"/>
      <c r="I19" s="217"/>
      <c r="J19" s="255"/>
      <c r="K19" s="220"/>
    </row>
    <row r="20" spans="1:11" ht="22.5" customHeight="1" x14ac:dyDescent="0.25">
      <c r="C20" s="250"/>
      <c r="D20" s="254" t="str">
        <f t="shared" si="3"/>
        <v>Thu</v>
      </c>
      <c r="E20" s="215">
        <f t="shared" si="3"/>
        <v>44532</v>
      </c>
      <c r="F20" s="216"/>
      <c r="G20" s="217"/>
      <c r="H20" s="218"/>
      <c r="I20" s="217"/>
      <c r="J20" s="255"/>
      <c r="K20" s="220"/>
    </row>
    <row r="21" spans="1:11" ht="22.5" customHeight="1" x14ac:dyDescent="0.25">
      <c r="A21" s="179">
        <f t="shared" si="0"/>
        <v>1</v>
      </c>
      <c r="B21" s="179">
        <f t="shared" si="1"/>
        <v>5</v>
      </c>
      <c r="C21" s="250"/>
      <c r="D21" s="251" t="str">
        <f>IF(B21=1,"Mo",IF(B21=2,"Tue",IF(B21=3,"Wed",IF(B21=4,"Thu",IF(B21=5,"Fri",IF(B21=6,"Sat",IF(B21=7,"Sun","")))))))</f>
        <v>Fri</v>
      </c>
      <c r="E21" s="206">
        <f>+E16+1</f>
        <v>44533</v>
      </c>
      <c r="F21" s="207"/>
      <c r="G21" s="208"/>
      <c r="H21" s="209"/>
      <c r="I21" s="208"/>
      <c r="J21" s="252"/>
      <c r="K21" s="211"/>
    </row>
    <row r="22" spans="1:11" ht="22.5" customHeight="1" x14ac:dyDescent="0.25">
      <c r="C22" s="250"/>
      <c r="D22" s="251" t="str">
        <f>D21</f>
        <v>Fri</v>
      </c>
      <c r="E22" s="206">
        <f>E21</f>
        <v>44533</v>
      </c>
      <c r="F22" s="207"/>
      <c r="G22" s="208"/>
      <c r="H22" s="209"/>
      <c r="I22" s="208"/>
      <c r="J22" s="252"/>
      <c r="K22" s="211"/>
    </row>
    <row r="23" spans="1:11" ht="22.5" customHeight="1" x14ac:dyDescent="0.25">
      <c r="C23" s="250"/>
      <c r="D23" s="251" t="str">
        <f t="shared" ref="D23:E25" si="4">D22</f>
        <v>Fri</v>
      </c>
      <c r="E23" s="206">
        <f t="shared" si="4"/>
        <v>44533</v>
      </c>
      <c r="F23" s="207"/>
      <c r="G23" s="208"/>
      <c r="H23" s="209"/>
      <c r="I23" s="208"/>
      <c r="J23" s="252"/>
      <c r="K23" s="211"/>
    </row>
    <row r="24" spans="1:11" ht="22.5" customHeight="1" x14ac:dyDescent="0.25">
      <c r="C24" s="250"/>
      <c r="D24" s="251" t="str">
        <f t="shared" si="4"/>
        <v>Fri</v>
      </c>
      <c r="E24" s="206">
        <f t="shared" si="4"/>
        <v>44533</v>
      </c>
      <c r="F24" s="207"/>
      <c r="G24" s="208"/>
      <c r="H24" s="209"/>
      <c r="I24" s="208"/>
      <c r="J24" s="252"/>
      <c r="K24" s="211"/>
    </row>
    <row r="25" spans="1:11" ht="22.5" customHeight="1" x14ac:dyDescent="0.25">
      <c r="C25" s="250"/>
      <c r="D25" s="251" t="str">
        <f t="shared" si="4"/>
        <v>Fri</v>
      </c>
      <c r="E25" s="206">
        <f t="shared" si="4"/>
        <v>44533</v>
      </c>
      <c r="F25" s="207"/>
      <c r="G25" s="208"/>
      <c r="H25" s="209"/>
      <c r="I25" s="208"/>
      <c r="J25" s="252"/>
      <c r="K25" s="211"/>
    </row>
    <row r="26" spans="1:11" ht="22.5" customHeight="1" x14ac:dyDescent="0.25">
      <c r="A26" s="179" t="str">
        <f t="shared" si="0"/>
        <v/>
      </c>
      <c r="B26" s="179">
        <f t="shared" si="1"/>
        <v>6</v>
      </c>
      <c r="C26" s="250"/>
      <c r="D26" s="254" t="str">
        <f t="shared" ref="D26:D115" si="5">IF(B26=1,"Mo",IF(B26=2,"Tue",IF(B26=3,"Wed",IF(B26=4,"Thu",IF(B26=5,"Fri",IF(B26=6,"Sat",IF(B26=7,"Sun","")))))))</f>
        <v>Sat</v>
      </c>
      <c r="E26" s="215">
        <f>+E21+1</f>
        <v>44534</v>
      </c>
      <c r="F26" s="216"/>
      <c r="G26" s="217"/>
      <c r="H26" s="226"/>
      <c r="I26" s="217"/>
      <c r="J26" s="255"/>
      <c r="K26" s="220"/>
    </row>
    <row r="27" spans="1:11" ht="22.5" customHeight="1" x14ac:dyDescent="0.25">
      <c r="A27" s="179" t="str">
        <f t="shared" si="0"/>
        <v/>
      </c>
      <c r="B27" s="179">
        <f t="shared" si="1"/>
        <v>7</v>
      </c>
      <c r="C27" s="250"/>
      <c r="D27" s="254" t="str">
        <f t="shared" si="5"/>
        <v>Sun</v>
      </c>
      <c r="E27" s="215">
        <f>+E26+1</f>
        <v>44535</v>
      </c>
      <c r="F27" s="216"/>
      <c r="G27" s="217"/>
      <c r="H27" s="218"/>
      <c r="I27" s="217"/>
      <c r="J27" s="255"/>
      <c r="K27" s="220"/>
    </row>
    <row r="28" spans="1:11" ht="22.5" customHeight="1" x14ac:dyDescent="0.25">
      <c r="A28" s="179">
        <f t="shared" si="0"/>
        <v>1</v>
      </c>
      <c r="B28" s="179">
        <f t="shared" si="1"/>
        <v>1</v>
      </c>
      <c r="C28" s="250"/>
      <c r="D28" s="251" t="str">
        <f t="shared" si="5"/>
        <v>Mo</v>
      </c>
      <c r="E28" s="206">
        <f>+E27+1</f>
        <v>44536</v>
      </c>
      <c r="F28" s="207"/>
      <c r="G28" s="208"/>
      <c r="H28" s="223"/>
      <c r="I28" s="208"/>
      <c r="J28" s="252"/>
      <c r="K28" s="211"/>
    </row>
    <row r="29" spans="1:11" ht="22.5" customHeight="1" x14ac:dyDescent="0.25">
      <c r="C29" s="250"/>
      <c r="D29" s="251" t="str">
        <f>D28</f>
        <v>Mo</v>
      </c>
      <c r="E29" s="206">
        <f>E28</f>
        <v>44536</v>
      </c>
      <c r="F29" s="207"/>
      <c r="G29" s="208"/>
      <c r="H29" s="223"/>
      <c r="I29" s="208"/>
      <c r="J29" s="252"/>
      <c r="K29" s="211"/>
    </row>
    <row r="30" spans="1:11" ht="22.5" customHeight="1" x14ac:dyDescent="0.25">
      <c r="C30" s="250"/>
      <c r="D30" s="251" t="str">
        <f t="shared" ref="D30:E32" si="6">D29</f>
        <v>Mo</v>
      </c>
      <c r="E30" s="206">
        <f t="shared" si="6"/>
        <v>44536</v>
      </c>
      <c r="F30" s="207"/>
      <c r="G30" s="208"/>
      <c r="H30" s="223"/>
      <c r="I30" s="208"/>
      <c r="J30" s="252"/>
      <c r="K30" s="211"/>
    </row>
    <row r="31" spans="1:11" ht="22.5" customHeight="1" x14ac:dyDescent="0.25">
      <c r="C31" s="250"/>
      <c r="D31" s="251" t="str">
        <f t="shared" si="6"/>
        <v>Mo</v>
      </c>
      <c r="E31" s="206">
        <f t="shared" si="6"/>
        <v>44536</v>
      </c>
      <c r="F31" s="207"/>
      <c r="G31" s="208"/>
      <c r="H31" s="223"/>
      <c r="I31" s="208"/>
      <c r="J31" s="252"/>
      <c r="K31" s="211"/>
    </row>
    <row r="32" spans="1:11" ht="22.5" customHeight="1" x14ac:dyDescent="0.25">
      <c r="C32" s="250"/>
      <c r="D32" s="251" t="str">
        <f t="shared" si="6"/>
        <v>Mo</v>
      </c>
      <c r="E32" s="206">
        <f t="shared" si="6"/>
        <v>44536</v>
      </c>
      <c r="F32" s="207"/>
      <c r="G32" s="208"/>
      <c r="H32" s="223"/>
      <c r="I32" s="208"/>
      <c r="J32" s="252"/>
      <c r="K32" s="211"/>
    </row>
    <row r="33" spans="1:11" ht="22.5" customHeight="1" x14ac:dyDescent="0.25">
      <c r="A33" s="179">
        <f t="shared" si="0"/>
        <v>1</v>
      </c>
      <c r="B33" s="179">
        <f t="shared" si="1"/>
        <v>2</v>
      </c>
      <c r="C33" s="250"/>
      <c r="D33" s="254" t="str">
        <f t="shared" si="5"/>
        <v>Tue</v>
      </c>
      <c r="E33" s="215">
        <f>+E28+1</f>
        <v>44537</v>
      </c>
      <c r="F33" s="216"/>
      <c r="G33" s="217"/>
      <c r="H33" s="218"/>
      <c r="I33" s="217"/>
      <c r="J33" s="255"/>
      <c r="K33" s="220"/>
    </row>
    <row r="34" spans="1:11" ht="22.5" customHeight="1" x14ac:dyDescent="0.25">
      <c r="C34" s="250"/>
      <c r="D34" s="254" t="str">
        <f>D33</f>
        <v>Tue</v>
      </c>
      <c r="E34" s="215">
        <f>E33</f>
        <v>44537</v>
      </c>
      <c r="F34" s="216"/>
      <c r="G34" s="217"/>
      <c r="H34" s="218"/>
      <c r="I34" s="217"/>
      <c r="J34" s="255"/>
      <c r="K34" s="220"/>
    </row>
    <row r="35" spans="1:11" ht="22.5" customHeight="1" x14ac:dyDescent="0.25">
      <c r="C35" s="250"/>
      <c r="D35" s="254" t="str">
        <f t="shared" ref="D35:E37" si="7">D34</f>
        <v>Tue</v>
      </c>
      <c r="E35" s="215">
        <f t="shared" si="7"/>
        <v>44537</v>
      </c>
      <c r="F35" s="216"/>
      <c r="G35" s="217"/>
      <c r="H35" s="218"/>
      <c r="I35" s="217"/>
      <c r="J35" s="255"/>
      <c r="K35" s="220"/>
    </row>
    <row r="36" spans="1:11" ht="22.5" customHeight="1" x14ac:dyDescent="0.25">
      <c r="C36" s="250"/>
      <c r="D36" s="254" t="str">
        <f t="shared" si="7"/>
        <v>Tue</v>
      </c>
      <c r="E36" s="215">
        <f t="shared" si="7"/>
        <v>44537</v>
      </c>
      <c r="F36" s="216"/>
      <c r="G36" s="217"/>
      <c r="H36" s="218"/>
      <c r="I36" s="217"/>
      <c r="J36" s="255"/>
      <c r="K36" s="220"/>
    </row>
    <row r="37" spans="1:11" ht="22.5" customHeight="1" x14ac:dyDescent="0.25">
      <c r="C37" s="250"/>
      <c r="D37" s="254" t="str">
        <f t="shared" si="7"/>
        <v>Tue</v>
      </c>
      <c r="E37" s="215">
        <f t="shared" si="7"/>
        <v>44537</v>
      </c>
      <c r="F37" s="216"/>
      <c r="G37" s="217"/>
      <c r="H37" s="218"/>
      <c r="I37" s="217"/>
      <c r="J37" s="255"/>
      <c r="K37" s="220"/>
    </row>
    <row r="38" spans="1:11" ht="22.5" customHeight="1" x14ac:dyDescent="0.25">
      <c r="A38" s="179">
        <f t="shared" si="0"/>
        <v>1</v>
      </c>
      <c r="B38" s="179">
        <f t="shared" si="1"/>
        <v>3</v>
      </c>
      <c r="C38" s="250"/>
      <c r="D38" s="251" t="str">
        <f>IF(B38=1,"Mo",IF(B38=2,"Tue",IF(B38=3,"Wed",IF(B38=4,"Thu",IF(B38=5,"Fri",IF(B38=6,"Sat",IF(B38=7,"Sun","")))))))</f>
        <v>Wed</v>
      </c>
      <c r="E38" s="206">
        <f>+E33+1</f>
        <v>44538</v>
      </c>
      <c r="F38" s="207"/>
      <c r="G38" s="208"/>
      <c r="H38" s="224"/>
      <c r="I38" s="208"/>
      <c r="J38" s="252"/>
      <c r="K38" s="211"/>
    </row>
    <row r="39" spans="1:11" ht="22.5" customHeight="1" x14ac:dyDescent="0.25">
      <c r="C39" s="250"/>
      <c r="D39" s="251" t="str">
        <f t="shared" ref="D39:E42" si="8">D38</f>
        <v>Wed</v>
      </c>
      <c r="E39" s="206">
        <f t="shared" si="8"/>
        <v>44538</v>
      </c>
      <c r="F39" s="207"/>
      <c r="G39" s="208"/>
      <c r="H39" s="224"/>
      <c r="I39" s="208"/>
      <c r="J39" s="252"/>
      <c r="K39" s="211"/>
    </row>
    <row r="40" spans="1:11" ht="22.5" customHeight="1" x14ac:dyDescent="0.25">
      <c r="C40" s="250"/>
      <c r="D40" s="251" t="str">
        <f t="shared" si="8"/>
        <v>Wed</v>
      </c>
      <c r="E40" s="206">
        <f t="shared" si="8"/>
        <v>44538</v>
      </c>
      <c r="F40" s="207"/>
      <c r="G40" s="208"/>
      <c r="H40" s="224"/>
      <c r="I40" s="208"/>
      <c r="J40" s="252"/>
      <c r="K40" s="211"/>
    </row>
    <row r="41" spans="1:11" ht="22.5" customHeight="1" x14ac:dyDescent="0.25">
      <c r="C41" s="250"/>
      <c r="D41" s="251" t="str">
        <f t="shared" si="8"/>
        <v>Wed</v>
      </c>
      <c r="E41" s="206">
        <f t="shared" si="8"/>
        <v>44538</v>
      </c>
      <c r="F41" s="207"/>
      <c r="G41" s="208"/>
      <c r="H41" s="224"/>
      <c r="I41" s="208"/>
      <c r="J41" s="252"/>
      <c r="K41" s="211"/>
    </row>
    <row r="42" spans="1:11" ht="22.5" customHeight="1" x14ac:dyDescent="0.25">
      <c r="C42" s="250"/>
      <c r="D42" s="251" t="str">
        <f t="shared" si="8"/>
        <v>Wed</v>
      </c>
      <c r="E42" s="206">
        <f t="shared" si="8"/>
        <v>44538</v>
      </c>
      <c r="F42" s="207"/>
      <c r="G42" s="208"/>
      <c r="H42" s="224"/>
      <c r="I42" s="208"/>
      <c r="J42" s="252"/>
      <c r="K42" s="211"/>
    </row>
    <row r="43" spans="1:11" ht="22.5" customHeight="1" x14ac:dyDescent="0.25">
      <c r="A43" s="179">
        <f t="shared" si="0"/>
        <v>1</v>
      </c>
      <c r="B43" s="179">
        <f t="shared" si="1"/>
        <v>4</v>
      </c>
      <c r="C43" s="250"/>
      <c r="D43" s="254" t="str">
        <f>IF(B43=1,"Mo",IF(B43=2,"Tue",IF(B43=3,"Wed",IF(B43=4,"Thu",IF(B43=5,"Fri",IF(B43=6,"Sat",IF(B43=7,"Sun","")))))))</f>
        <v>Thu</v>
      </c>
      <c r="E43" s="215">
        <f>+E38+1</f>
        <v>44539</v>
      </c>
      <c r="F43" s="216"/>
      <c r="G43" s="217"/>
      <c r="H43" s="218"/>
      <c r="I43" s="217"/>
      <c r="J43" s="255"/>
      <c r="K43" s="220"/>
    </row>
    <row r="44" spans="1:11" ht="22.5" customHeight="1" x14ac:dyDescent="0.25">
      <c r="C44" s="250"/>
      <c r="D44" s="254" t="str">
        <f>D43</f>
        <v>Thu</v>
      </c>
      <c r="E44" s="215">
        <f>E43</f>
        <v>44539</v>
      </c>
      <c r="F44" s="216"/>
      <c r="G44" s="217"/>
      <c r="H44" s="218"/>
      <c r="I44" s="217"/>
      <c r="J44" s="255"/>
      <c r="K44" s="220"/>
    </row>
    <row r="45" spans="1:11" ht="22.5" customHeight="1" x14ac:dyDescent="0.25">
      <c r="C45" s="250"/>
      <c r="D45" s="254" t="str">
        <f t="shared" ref="D45:E47" si="9">D44</f>
        <v>Thu</v>
      </c>
      <c r="E45" s="215">
        <f t="shared" si="9"/>
        <v>44539</v>
      </c>
      <c r="F45" s="216"/>
      <c r="G45" s="217"/>
      <c r="H45" s="218"/>
      <c r="I45" s="217"/>
      <c r="J45" s="255"/>
      <c r="K45" s="220"/>
    </row>
    <row r="46" spans="1:11" ht="22.5" customHeight="1" x14ac:dyDescent="0.25">
      <c r="C46" s="250"/>
      <c r="D46" s="254" t="str">
        <f t="shared" si="9"/>
        <v>Thu</v>
      </c>
      <c r="E46" s="215">
        <f t="shared" si="9"/>
        <v>44539</v>
      </c>
      <c r="F46" s="216"/>
      <c r="G46" s="217"/>
      <c r="H46" s="218"/>
      <c r="I46" s="217"/>
      <c r="J46" s="255"/>
      <c r="K46" s="220"/>
    </row>
    <row r="47" spans="1:11" ht="22.5" customHeight="1" x14ac:dyDescent="0.25">
      <c r="C47" s="250"/>
      <c r="D47" s="254" t="str">
        <f t="shared" si="9"/>
        <v>Thu</v>
      </c>
      <c r="E47" s="215">
        <f t="shared" si="9"/>
        <v>44539</v>
      </c>
      <c r="F47" s="216"/>
      <c r="G47" s="217"/>
      <c r="H47" s="218"/>
      <c r="I47" s="217"/>
      <c r="J47" s="255"/>
      <c r="K47" s="220"/>
    </row>
    <row r="48" spans="1:11" ht="22.5" customHeight="1" x14ac:dyDescent="0.25">
      <c r="A48" s="179">
        <f t="shared" si="0"/>
        <v>1</v>
      </c>
      <c r="B48" s="179">
        <f t="shared" si="1"/>
        <v>5</v>
      </c>
      <c r="C48" s="250"/>
      <c r="D48" s="251" t="str">
        <f>IF(B48=1,"Mo",IF(B48=2,"Tue",IF(B48=3,"Wed",IF(B48=4,"Thu",IF(B48=5,"Fri",IF(B48=6,"Sat",IF(B48=7,"Sun","")))))))</f>
        <v>Fri</v>
      </c>
      <c r="E48" s="206">
        <f>+E43+1</f>
        <v>44540</v>
      </c>
      <c r="F48" s="207"/>
      <c r="G48" s="208"/>
      <c r="H48" s="209"/>
      <c r="I48" s="208"/>
      <c r="J48" s="252"/>
      <c r="K48" s="211"/>
    </row>
    <row r="49" spans="1:11" ht="22.5" customHeight="1" x14ac:dyDescent="0.25">
      <c r="C49" s="250"/>
      <c r="D49" s="251" t="str">
        <f>D48</f>
        <v>Fri</v>
      </c>
      <c r="E49" s="206">
        <f>E48</f>
        <v>44540</v>
      </c>
      <c r="F49" s="207"/>
      <c r="G49" s="208"/>
      <c r="H49" s="209"/>
      <c r="I49" s="208"/>
      <c r="J49" s="252"/>
      <c r="K49" s="211"/>
    </row>
    <row r="50" spans="1:11" ht="22.5" customHeight="1" x14ac:dyDescent="0.25">
      <c r="C50" s="250"/>
      <c r="D50" s="251" t="str">
        <f t="shared" ref="D50:E52" si="10">D49</f>
        <v>Fri</v>
      </c>
      <c r="E50" s="206">
        <f t="shared" si="10"/>
        <v>44540</v>
      </c>
      <c r="F50" s="207"/>
      <c r="G50" s="208"/>
      <c r="H50" s="209"/>
      <c r="I50" s="208"/>
      <c r="J50" s="252"/>
      <c r="K50" s="211"/>
    </row>
    <row r="51" spans="1:11" ht="22.5" customHeight="1" x14ac:dyDescent="0.25">
      <c r="C51" s="250"/>
      <c r="D51" s="251" t="str">
        <f t="shared" si="10"/>
        <v>Fri</v>
      </c>
      <c r="E51" s="206">
        <f t="shared" si="10"/>
        <v>44540</v>
      </c>
      <c r="F51" s="207"/>
      <c r="G51" s="208"/>
      <c r="H51" s="209"/>
      <c r="I51" s="208"/>
      <c r="J51" s="252"/>
      <c r="K51" s="211"/>
    </row>
    <row r="52" spans="1:11" ht="22.5" customHeight="1" x14ac:dyDescent="0.25">
      <c r="C52" s="250"/>
      <c r="D52" s="251" t="str">
        <f t="shared" si="10"/>
        <v>Fri</v>
      </c>
      <c r="E52" s="206">
        <f t="shared" si="10"/>
        <v>44540</v>
      </c>
      <c r="F52" s="207"/>
      <c r="G52" s="208"/>
      <c r="H52" s="209"/>
      <c r="I52" s="208"/>
      <c r="J52" s="252"/>
      <c r="K52" s="211"/>
    </row>
    <row r="53" spans="1:11" ht="22.5" customHeight="1" x14ac:dyDescent="0.25">
      <c r="A53" s="179" t="str">
        <f t="shared" si="0"/>
        <v/>
      </c>
      <c r="B53" s="179">
        <f t="shared" si="1"/>
        <v>6</v>
      </c>
      <c r="C53" s="250"/>
      <c r="D53" s="254" t="str">
        <f t="shared" si="5"/>
        <v>Sat</v>
      </c>
      <c r="E53" s="215">
        <f>+E48+1</f>
        <v>44541</v>
      </c>
      <c r="F53" s="216"/>
      <c r="G53" s="217"/>
      <c r="H53" s="218"/>
      <c r="I53" s="217"/>
      <c r="J53" s="255"/>
      <c r="K53" s="220"/>
    </row>
    <row r="54" spans="1:11" s="256" customFormat="1" ht="22.5" customHeight="1" x14ac:dyDescent="0.25">
      <c r="A54" s="256" t="str">
        <f t="shared" si="0"/>
        <v/>
      </c>
      <c r="B54" s="256">
        <f t="shared" si="1"/>
        <v>7</v>
      </c>
      <c r="C54" s="257"/>
      <c r="D54" s="254" t="str">
        <f t="shared" si="5"/>
        <v>Sun</v>
      </c>
      <c r="E54" s="215">
        <f>+E53+1</f>
        <v>44542</v>
      </c>
      <c r="F54" s="216"/>
      <c r="G54" s="217"/>
      <c r="H54" s="225"/>
      <c r="I54" s="217"/>
      <c r="J54" s="255"/>
      <c r="K54" s="220"/>
    </row>
    <row r="55" spans="1:11" ht="22.5" customHeight="1" x14ac:dyDescent="0.25">
      <c r="A55" s="179">
        <f t="shared" si="0"/>
        <v>1</v>
      </c>
      <c r="B55" s="179">
        <f t="shared" si="1"/>
        <v>1</v>
      </c>
      <c r="C55" s="250"/>
      <c r="D55" s="251" t="str">
        <f t="shared" si="5"/>
        <v>Mo</v>
      </c>
      <c r="E55" s="206">
        <f>+E54+1</f>
        <v>44543</v>
      </c>
      <c r="F55" s="207"/>
      <c r="G55" s="208"/>
      <c r="H55" s="224"/>
      <c r="I55" s="208"/>
      <c r="J55" s="252"/>
      <c r="K55" s="211"/>
    </row>
    <row r="56" spans="1:11" ht="22.5" customHeight="1" x14ac:dyDescent="0.25">
      <c r="C56" s="250"/>
      <c r="D56" s="251" t="str">
        <f>D55</f>
        <v>Mo</v>
      </c>
      <c r="E56" s="206">
        <f>E55</f>
        <v>44543</v>
      </c>
      <c r="F56" s="207"/>
      <c r="G56" s="208"/>
      <c r="H56" s="224"/>
      <c r="I56" s="208"/>
      <c r="J56" s="252"/>
      <c r="K56" s="211"/>
    </row>
    <row r="57" spans="1:11" ht="22.5" customHeight="1" x14ac:dyDescent="0.25">
      <c r="C57" s="250"/>
      <c r="D57" s="251" t="str">
        <f t="shared" ref="D57:E59" si="11">D56</f>
        <v>Mo</v>
      </c>
      <c r="E57" s="206">
        <f t="shared" si="11"/>
        <v>44543</v>
      </c>
      <c r="F57" s="207"/>
      <c r="G57" s="208"/>
      <c r="H57" s="224"/>
      <c r="I57" s="208"/>
      <c r="J57" s="252"/>
      <c r="K57" s="211"/>
    </row>
    <row r="58" spans="1:11" ht="22.5" customHeight="1" x14ac:dyDescent="0.25">
      <c r="C58" s="250"/>
      <c r="D58" s="251" t="str">
        <f t="shared" si="11"/>
        <v>Mo</v>
      </c>
      <c r="E58" s="206">
        <f t="shared" si="11"/>
        <v>44543</v>
      </c>
      <c r="F58" s="207"/>
      <c r="G58" s="208"/>
      <c r="H58" s="224"/>
      <c r="I58" s="208"/>
      <c r="J58" s="252"/>
      <c r="K58" s="211"/>
    </row>
    <row r="59" spans="1:11" ht="22.5" customHeight="1" x14ac:dyDescent="0.25">
      <c r="C59" s="250"/>
      <c r="D59" s="251" t="str">
        <f t="shared" si="11"/>
        <v>Mo</v>
      </c>
      <c r="E59" s="206">
        <f t="shared" si="11"/>
        <v>44543</v>
      </c>
      <c r="F59" s="207"/>
      <c r="G59" s="208"/>
      <c r="H59" s="224"/>
      <c r="I59" s="208"/>
      <c r="J59" s="252"/>
      <c r="K59" s="211"/>
    </row>
    <row r="60" spans="1:11" ht="22.5" customHeight="1" x14ac:dyDescent="0.25">
      <c r="A60" s="179">
        <f t="shared" si="0"/>
        <v>1</v>
      </c>
      <c r="B60" s="179">
        <f t="shared" si="1"/>
        <v>2</v>
      </c>
      <c r="C60" s="250"/>
      <c r="D60" s="254" t="str">
        <f t="shared" si="5"/>
        <v>Tue</v>
      </c>
      <c r="E60" s="215">
        <f>+E55+1</f>
        <v>44544</v>
      </c>
      <c r="F60" s="216"/>
      <c r="G60" s="217"/>
      <c r="H60" s="218"/>
      <c r="I60" s="217"/>
      <c r="J60" s="255"/>
      <c r="K60" s="220"/>
    </row>
    <row r="61" spans="1:11" ht="22.5" customHeight="1" x14ac:dyDescent="0.25">
      <c r="C61" s="250"/>
      <c r="D61" s="254" t="str">
        <f>D60</f>
        <v>Tue</v>
      </c>
      <c r="E61" s="215">
        <f>E60</f>
        <v>44544</v>
      </c>
      <c r="F61" s="216"/>
      <c r="G61" s="217"/>
      <c r="H61" s="218"/>
      <c r="I61" s="217"/>
      <c r="J61" s="255"/>
      <c r="K61" s="220"/>
    </row>
    <row r="62" spans="1:11" ht="22.5" customHeight="1" x14ac:dyDescent="0.25">
      <c r="C62" s="250"/>
      <c r="D62" s="254" t="str">
        <f t="shared" ref="D62:E64" si="12">D61</f>
        <v>Tue</v>
      </c>
      <c r="E62" s="215">
        <f t="shared" si="12"/>
        <v>44544</v>
      </c>
      <c r="F62" s="216"/>
      <c r="G62" s="217"/>
      <c r="H62" s="218"/>
      <c r="I62" s="217"/>
      <c r="J62" s="255"/>
      <c r="K62" s="220"/>
    </row>
    <row r="63" spans="1:11" ht="22.5" customHeight="1" x14ac:dyDescent="0.25">
      <c r="C63" s="250"/>
      <c r="D63" s="254" t="str">
        <f t="shared" si="12"/>
        <v>Tue</v>
      </c>
      <c r="E63" s="215">
        <f t="shared" si="12"/>
        <v>44544</v>
      </c>
      <c r="F63" s="216"/>
      <c r="G63" s="217"/>
      <c r="H63" s="218"/>
      <c r="I63" s="217"/>
      <c r="J63" s="255"/>
      <c r="K63" s="220"/>
    </row>
    <row r="64" spans="1:11" ht="22.5" customHeight="1" x14ac:dyDescent="0.25">
      <c r="C64" s="250"/>
      <c r="D64" s="254" t="str">
        <f t="shared" si="12"/>
        <v>Tue</v>
      </c>
      <c r="E64" s="215">
        <f t="shared" si="12"/>
        <v>44544</v>
      </c>
      <c r="F64" s="216"/>
      <c r="G64" s="217"/>
      <c r="H64" s="218"/>
      <c r="I64" s="217"/>
      <c r="J64" s="255"/>
      <c r="K64" s="220"/>
    </row>
    <row r="65" spans="1:11" ht="22.5" customHeight="1" x14ac:dyDescent="0.25">
      <c r="A65" s="179">
        <f t="shared" si="0"/>
        <v>1</v>
      </c>
      <c r="B65" s="179">
        <f t="shared" si="1"/>
        <v>3</v>
      </c>
      <c r="C65" s="250"/>
      <c r="D65" s="251" t="str">
        <f t="shared" si="5"/>
        <v>Wed</v>
      </c>
      <c r="E65" s="206">
        <f>+E60+1</f>
        <v>44545</v>
      </c>
      <c r="F65" s="207"/>
      <c r="G65" s="208"/>
      <c r="H65" s="224"/>
      <c r="I65" s="208"/>
      <c r="J65" s="252"/>
      <c r="K65" s="211"/>
    </row>
    <row r="66" spans="1:11" ht="22.5" customHeight="1" x14ac:dyDescent="0.25">
      <c r="C66" s="250"/>
      <c r="D66" s="251" t="str">
        <f>D65</f>
        <v>Wed</v>
      </c>
      <c r="E66" s="206">
        <f>E65</f>
        <v>44545</v>
      </c>
      <c r="F66" s="207"/>
      <c r="G66" s="208"/>
      <c r="H66" s="224"/>
      <c r="I66" s="208"/>
      <c r="J66" s="252"/>
      <c r="K66" s="211"/>
    </row>
    <row r="67" spans="1:11" ht="22.5" customHeight="1" x14ac:dyDescent="0.25">
      <c r="C67" s="250"/>
      <c r="D67" s="251" t="str">
        <f t="shared" ref="D67:E69" si="13">D66</f>
        <v>Wed</v>
      </c>
      <c r="E67" s="206">
        <f t="shared" si="13"/>
        <v>44545</v>
      </c>
      <c r="F67" s="207"/>
      <c r="G67" s="208"/>
      <c r="H67" s="224"/>
      <c r="I67" s="208"/>
      <c r="J67" s="252"/>
      <c r="K67" s="211"/>
    </row>
    <row r="68" spans="1:11" ht="22.5" customHeight="1" x14ac:dyDescent="0.25">
      <c r="C68" s="250"/>
      <c r="D68" s="251" t="str">
        <f t="shared" si="13"/>
        <v>Wed</v>
      </c>
      <c r="E68" s="206">
        <f t="shared" si="13"/>
        <v>44545</v>
      </c>
      <c r="F68" s="207"/>
      <c r="G68" s="208"/>
      <c r="H68" s="224"/>
      <c r="I68" s="208"/>
      <c r="J68" s="252"/>
      <c r="K68" s="211"/>
    </row>
    <row r="69" spans="1:11" ht="22.5" customHeight="1" x14ac:dyDescent="0.25">
      <c r="C69" s="250"/>
      <c r="D69" s="251" t="str">
        <f t="shared" si="13"/>
        <v>Wed</v>
      </c>
      <c r="E69" s="206">
        <f t="shared" si="13"/>
        <v>44545</v>
      </c>
      <c r="F69" s="207"/>
      <c r="G69" s="208"/>
      <c r="H69" s="224"/>
      <c r="I69" s="208"/>
      <c r="J69" s="252"/>
      <c r="K69" s="211"/>
    </row>
    <row r="70" spans="1:11" ht="22.5" customHeight="1" x14ac:dyDescent="0.25">
      <c r="A70" s="179">
        <f t="shared" si="0"/>
        <v>1</v>
      </c>
      <c r="B70" s="179">
        <f t="shared" si="1"/>
        <v>4</v>
      </c>
      <c r="C70" s="250"/>
      <c r="D70" s="254" t="str">
        <f t="shared" si="5"/>
        <v>Thu</v>
      </c>
      <c r="E70" s="215">
        <f>+E65+1</f>
        <v>44546</v>
      </c>
      <c r="F70" s="216"/>
      <c r="G70" s="217"/>
      <c r="H70" s="218"/>
      <c r="I70" s="217"/>
      <c r="J70" s="255"/>
      <c r="K70" s="220"/>
    </row>
    <row r="71" spans="1:11" ht="22.5" customHeight="1" x14ac:dyDescent="0.25">
      <c r="C71" s="250"/>
      <c r="D71" s="254" t="str">
        <f>D70</f>
        <v>Thu</v>
      </c>
      <c r="E71" s="215">
        <f>E70</f>
        <v>44546</v>
      </c>
      <c r="F71" s="216"/>
      <c r="G71" s="217"/>
      <c r="H71" s="218"/>
      <c r="I71" s="217"/>
      <c r="J71" s="255"/>
      <c r="K71" s="220"/>
    </row>
    <row r="72" spans="1:11" ht="22.5" customHeight="1" x14ac:dyDescent="0.25">
      <c r="C72" s="250"/>
      <c r="D72" s="254" t="str">
        <f t="shared" ref="D72:E74" si="14">D71</f>
        <v>Thu</v>
      </c>
      <c r="E72" s="215">
        <f t="shared" si="14"/>
        <v>44546</v>
      </c>
      <c r="F72" s="216"/>
      <c r="G72" s="217"/>
      <c r="H72" s="218"/>
      <c r="I72" s="217"/>
      <c r="J72" s="255"/>
      <c r="K72" s="220"/>
    </row>
    <row r="73" spans="1:11" ht="22.5" customHeight="1" x14ac:dyDescent="0.25">
      <c r="C73" s="250"/>
      <c r="D73" s="254" t="str">
        <f t="shared" si="14"/>
        <v>Thu</v>
      </c>
      <c r="E73" s="215">
        <f t="shared" si="14"/>
        <v>44546</v>
      </c>
      <c r="F73" s="216"/>
      <c r="G73" s="217"/>
      <c r="H73" s="218"/>
      <c r="I73" s="217"/>
      <c r="J73" s="255"/>
      <c r="K73" s="220"/>
    </row>
    <row r="74" spans="1:11" ht="22.5" customHeight="1" x14ac:dyDescent="0.25">
      <c r="C74" s="250"/>
      <c r="D74" s="254" t="str">
        <f t="shared" si="14"/>
        <v>Thu</v>
      </c>
      <c r="E74" s="215">
        <f t="shared" si="14"/>
        <v>44546</v>
      </c>
      <c r="F74" s="216"/>
      <c r="G74" s="217"/>
      <c r="H74" s="218"/>
      <c r="I74" s="217"/>
      <c r="J74" s="255"/>
      <c r="K74" s="220"/>
    </row>
    <row r="75" spans="1:11" ht="22.5" customHeight="1" x14ac:dyDescent="0.25">
      <c r="A75" s="179">
        <f t="shared" si="0"/>
        <v>1</v>
      </c>
      <c r="B75" s="179">
        <f t="shared" si="1"/>
        <v>5</v>
      </c>
      <c r="C75" s="250"/>
      <c r="D75" s="251" t="str">
        <f t="shared" si="5"/>
        <v>Fri</v>
      </c>
      <c r="E75" s="206">
        <f>+E70+1</f>
        <v>44547</v>
      </c>
      <c r="F75" s="207"/>
      <c r="G75" s="208"/>
      <c r="H75" s="224"/>
      <c r="I75" s="208"/>
      <c r="J75" s="252"/>
      <c r="K75" s="211"/>
    </row>
    <row r="76" spans="1:11" ht="22.5" customHeight="1" x14ac:dyDescent="0.25">
      <c r="C76" s="250"/>
      <c r="D76" s="251" t="str">
        <f>D75</f>
        <v>Fri</v>
      </c>
      <c r="E76" s="206">
        <f>E75</f>
        <v>44547</v>
      </c>
      <c r="F76" s="207"/>
      <c r="G76" s="208"/>
      <c r="H76" s="224"/>
      <c r="I76" s="208"/>
      <c r="J76" s="252"/>
      <c r="K76" s="211"/>
    </row>
    <row r="77" spans="1:11" ht="22.5" customHeight="1" x14ac:dyDescent="0.25">
      <c r="C77" s="250"/>
      <c r="D77" s="251" t="str">
        <f t="shared" ref="D77:E79" si="15">D76</f>
        <v>Fri</v>
      </c>
      <c r="E77" s="206">
        <f t="shared" si="15"/>
        <v>44547</v>
      </c>
      <c r="F77" s="207"/>
      <c r="G77" s="208"/>
      <c r="H77" s="224"/>
      <c r="I77" s="208"/>
      <c r="J77" s="252"/>
      <c r="K77" s="211"/>
    </row>
    <row r="78" spans="1:11" ht="22.5" customHeight="1" x14ac:dyDescent="0.25">
      <c r="C78" s="250"/>
      <c r="D78" s="251" t="str">
        <f t="shared" si="15"/>
        <v>Fri</v>
      </c>
      <c r="E78" s="206">
        <f t="shared" si="15"/>
        <v>44547</v>
      </c>
      <c r="F78" s="207"/>
      <c r="G78" s="208"/>
      <c r="H78" s="224"/>
      <c r="I78" s="208"/>
      <c r="J78" s="252"/>
      <c r="K78" s="211"/>
    </row>
    <row r="79" spans="1:11" ht="22.5" customHeight="1" x14ac:dyDescent="0.25">
      <c r="C79" s="250"/>
      <c r="D79" s="251" t="str">
        <f t="shared" si="15"/>
        <v>Fri</v>
      </c>
      <c r="E79" s="206">
        <f t="shared" si="15"/>
        <v>44547</v>
      </c>
      <c r="F79" s="207"/>
      <c r="G79" s="208"/>
      <c r="H79" s="224"/>
      <c r="I79" s="208"/>
      <c r="J79" s="252"/>
      <c r="K79" s="211"/>
    </row>
    <row r="80" spans="1:11" ht="22.5" customHeight="1" x14ac:dyDescent="0.25">
      <c r="A80" s="179" t="str">
        <f t="shared" si="0"/>
        <v/>
      </c>
      <c r="B80" s="179">
        <f t="shared" si="1"/>
        <v>6</v>
      </c>
      <c r="C80" s="250"/>
      <c r="D80" s="254" t="str">
        <f t="shared" si="5"/>
        <v>Sat</v>
      </c>
      <c r="E80" s="215">
        <f t="shared" ref="E80" si="16">+E75+1</f>
        <v>44548</v>
      </c>
      <c r="F80" s="216"/>
      <c r="G80" s="217"/>
      <c r="H80" s="218"/>
      <c r="I80" s="217"/>
      <c r="J80" s="255"/>
      <c r="K80" s="220"/>
    </row>
    <row r="81" spans="1:11" s="256" customFormat="1" ht="22.5" customHeight="1" x14ac:dyDescent="0.25">
      <c r="A81" s="256" t="str">
        <f t="shared" si="0"/>
        <v/>
      </c>
      <c r="B81" s="256">
        <f t="shared" si="1"/>
        <v>7</v>
      </c>
      <c r="C81" s="257"/>
      <c r="D81" s="254" t="str">
        <f t="shared" si="5"/>
        <v>Sun</v>
      </c>
      <c r="E81" s="215">
        <f>+E80+1</f>
        <v>44549</v>
      </c>
      <c r="F81" s="216"/>
      <c r="G81" s="217"/>
      <c r="H81" s="218"/>
      <c r="I81" s="217"/>
      <c r="J81" s="255"/>
      <c r="K81" s="220"/>
    </row>
    <row r="82" spans="1:11" ht="22.5" customHeight="1" x14ac:dyDescent="0.25">
      <c r="A82" s="179">
        <f t="shared" si="0"/>
        <v>1</v>
      </c>
      <c r="B82" s="179">
        <f t="shared" si="1"/>
        <v>1</v>
      </c>
      <c r="C82" s="250"/>
      <c r="D82" s="251" t="str">
        <f t="shared" si="5"/>
        <v>Mo</v>
      </c>
      <c r="E82" s="206">
        <f>+E81+1</f>
        <v>44550</v>
      </c>
      <c r="F82" s="207"/>
      <c r="G82" s="208"/>
      <c r="H82" s="224"/>
      <c r="I82" s="208"/>
      <c r="J82" s="252"/>
      <c r="K82" s="211"/>
    </row>
    <row r="83" spans="1:11" ht="22.5" customHeight="1" x14ac:dyDescent="0.25">
      <c r="C83" s="250"/>
      <c r="D83" s="251" t="str">
        <f>D82</f>
        <v>Mo</v>
      </c>
      <c r="E83" s="206">
        <f>E82</f>
        <v>44550</v>
      </c>
      <c r="F83" s="207"/>
      <c r="G83" s="208"/>
      <c r="H83" s="224"/>
      <c r="I83" s="208"/>
      <c r="J83" s="252"/>
      <c r="K83" s="211"/>
    </row>
    <row r="84" spans="1:11" ht="22.5" customHeight="1" x14ac:dyDescent="0.25">
      <c r="C84" s="250"/>
      <c r="D84" s="251" t="str">
        <f t="shared" ref="D84:E86" si="17">D83</f>
        <v>Mo</v>
      </c>
      <c r="E84" s="206">
        <f t="shared" si="17"/>
        <v>44550</v>
      </c>
      <c r="F84" s="207"/>
      <c r="G84" s="208"/>
      <c r="H84" s="224"/>
      <c r="I84" s="208"/>
      <c r="J84" s="252"/>
      <c r="K84" s="211"/>
    </row>
    <row r="85" spans="1:11" ht="22.5" customHeight="1" x14ac:dyDescent="0.25">
      <c r="C85" s="250"/>
      <c r="D85" s="251" t="str">
        <f t="shared" si="17"/>
        <v>Mo</v>
      </c>
      <c r="E85" s="206">
        <f t="shared" si="17"/>
        <v>44550</v>
      </c>
      <c r="F85" s="207"/>
      <c r="G85" s="208"/>
      <c r="H85" s="224"/>
      <c r="I85" s="208"/>
      <c r="J85" s="252"/>
      <c r="K85" s="211"/>
    </row>
    <row r="86" spans="1:11" ht="22.5" customHeight="1" x14ac:dyDescent="0.25">
      <c r="C86" s="250"/>
      <c r="D86" s="251" t="str">
        <f t="shared" si="17"/>
        <v>Mo</v>
      </c>
      <c r="E86" s="206">
        <f t="shared" si="17"/>
        <v>44550</v>
      </c>
      <c r="F86" s="207"/>
      <c r="G86" s="208"/>
      <c r="H86" s="224"/>
      <c r="I86" s="208"/>
      <c r="J86" s="252"/>
      <c r="K86" s="211"/>
    </row>
    <row r="87" spans="1:11" ht="22.5" customHeight="1" x14ac:dyDescent="0.25">
      <c r="A87" s="179">
        <f t="shared" si="0"/>
        <v>1</v>
      </c>
      <c r="B87" s="179">
        <f t="shared" si="1"/>
        <v>2</v>
      </c>
      <c r="C87" s="250"/>
      <c r="D87" s="254" t="str">
        <f t="shared" si="5"/>
        <v>Tue</v>
      </c>
      <c r="E87" s="215">
        <f>+E82+1</f>
        <v>44551</v>
      </c>
      <c r="F87" s="216"/>
      <c r="G87" s="217"/>
      <c r="H87" s="218"/>
      <c r="I87" s="217"/>
      <c r="J87" s="255"/>
      <c r="K87" s="220"/>
    </row>
    <row r="88" spans="1:11" ht="22.5" customHeight="1" x14ac:dyDescent="0.25">
      <c r="C88" s="250"/>
      <c r="D88" s="254" t="str">
        <f>D87</f>
        <v>Tue</v>
      </c>
      <c r="E88" s="215">
        <f>E87</f>
        <v>44551</v>
      </c>
      <c r="F88" s="216"/>
      <c r="G88" s="217"/>
      <c r="H88" s="218"/>
      <c r="I88" s="217"/>
      <c r="J88" s="255"/>
      <c r="K88" s="220"/>
    </row>
    <row r="89" spans="1:11" ht="22.5" customHeight="1" x14ac:dyDescent="0.25">
      <c r="C89" s="250"/>
      <c r="D89" s="254" t="str">
        <f t="shared" ref="D89:E91" si="18">D88</f>
        <v>Tue</v>
      </c>
      <c r="E89" s="215">
        <f t="shared" si="18"/>
        <v>44551</v>
      </c>
      <c r="F89" s="216"/>
      <c r="G89" s="217"/>
      <c r="H89" s="218"/>
      <c r="I89" s="217"/>
      <c r="J89" s="255"/>
      <c r="K89" s="220"/>
    </row>
    <row r="90" spans="1:11" ht="22.5" customHeight="1" x14ac:dyDescent="0.25">
      <c r="C90" s="250"/>
      <c r="D90" s="254" t="str">
        <f t="shared" si="18"/>
        <v>Tue</v>
      </c>
      <c r="E90" s="215">
        <f t="shared" si="18"/>
        <v>44551</v>
      </c>
      <c r="F90" s="216"/>
      <c r="G90" s="217"/>
      <c r="H90" s="218"/>
      <c r="I90" s="217"/>
      <c r="J90" s="255"/>
      <c r="K90" s="220"/>
    </row>
    <row r="91" spans="1:11" ht="22.5" customHeight="1" x14ac:dyDescent="0.25">
      <c r="C91" s="250"/>
      <c r="D91" s="254" t="str">
        <f t="shared" si="18"/>
        <v>Tue</v>
      </c>
      <c r="E91" s="215">
        <f t="shared" si="18"/>
        <v>44551</v>
      </c>
      <c r="F91" s="216"/>
      <c r="G91" s="217"/>
      <c r="H91" s="218"/>
      <c r="I91" s="217"/>
      <c r="J91" s="255"/>
      <c r="K91" s="220"/>
    </row>
    <row r="92" spans="1:11" ht="22.5" customHeight="1" x14ac:dyDescent="0.25">
      <c r="A92" s="179">
        <f t="shared" si="0"/>
        <v>1</v>
      </c>
      <c r="B92" s="179">
        <f t="shared" si="1"/>
        <v>3</v>
      </c>
      <c r="C92" s="250"/>
      <c r="D92" s="251" t="str">
        <f t="shared" si="5"/>
        <v>Wed</v>
      </c>
      <c r="E92" s="206">
        <f>+E87+1</f>
        <v>44552</v>
      </c>
      <c r="F92" s="207"/>
      <c r="G92" s="208"/>
      <c r="H92" s="224"/>
      <c r="I92" s="208"/>
      <c r="J92" s="252"/>
      <c r="K92" s="211"/>
    </row>
    <row r="93" spans="1:11" ht="22.5" customHeight="1" x14ac:dyDescent="0.25">
      <c r="C93" s="250"/>
      <c r="D93" s="251" t="str">
        <f>D92</f>
        <v>Wed</v>
      </c>
      <c r="E93" s="206">
        <f>E92</f>
        <v>44552</v>
      </c>
      <c r="F93" s="207"/>
      <c r="G93" s="208"/>
      <c r="H93" s="224"/>
      <c r="I93" s="208"/>
      <c r="J93" s="252"/>
      <c r="K93" s="211"/>
    </row>
    <row r="94" spans="1:11" ht="22.5" customHeight="1" x14ac:dyDescent="0.25">
      <c r="C94" s="250"/>
      <c r="D94" s="251" t="str">
        <f t="shared" ref="D94:E97" si="19">D93</f>
        <v>Wed</v>
      </c>
      <c r="E94" s="206">
        <f t="shared" si="19"/>
        <v>44552</v>
      </c>
      <c r="F94" s="207"/>
      <c r="G94" s="208"/>
      <c r="H94" s="224"/>
      <c r="I94" s="208"/>
      <c r="J94" s="252"/>
      <c r="K94" s="211"/>
    </row>
    <row r="95" spans="1:11" ht="22.5" customHeight="1" x14ac:dyDescent="0.25">
      <c r="C95" s="250"/>
      <c r="D95" s="251" t="str">
        <f t="shared" si="19"/>
        <v>Wed</v>
      </c>
      <c r="E95" s="206">
        <f t="shared" si="19"/>
        <v>44552</v>
      </c>
      <c r="F95" s="207"/>
      <c r="G95" s="208"/>
      <c r="H95" s="224"/>
      <c r="I95" s="208"/>
      <c r="J95" s="252"/>
      <c r="K95" s="211"/>
    </row>
    <row r="96" spans="1:11" ht="22.5" customHeight="1" x14ac:dyDescent="0.25">
      <c r="C96" s="250"/>
      <c r="D96" s="251" t="str">
        <f t="shared" si="19"/>
        <v>Wed</v>
      </c>
      <c r="E96" s="206">
        <f t="shared" si="19"/>
        <v>44552</v>
      </c>
      <c r="F96" s="207"/>
      <c r="G96" s="208"/>
      <c r="H96" s="224"/>
      <c r="I96" s="208"/>
      <c r="J96" s="252"/>
      <c r="K96" s="211"/>
    </row>
    <row r="97" spans="1:11" ht="22.5" customHeight="1" x14ac:dyDescent="0.25">
      <c r="C97" s="250"/>
      <c r="D97" s="251" t="str">
        <f t="shared" si="19"/>
        <v>Wed</v>
      </c>
      <c r="E97" s="206">
        <f t="shared" si="19"/>
        <v>44552</v>
      </c>
      <c r="F97" s="207"/>
      <c r="G97" s="208"/>
      <c r="H97" s="224"/>
      <c r="I97" s="208"/>
      <c r="J97" s="252"/>
      <c r="K97" s="211"/>
    </row>
    <row r="98" spans="1:11" ht="22.5" customHeight="1" x14ac:dyDescent="0.25">
      <c r="A98" s="179">
        <f t="shared" si="0"/>
        <v>1</v>
      </c>
      <c r="B98" s="179">
        <f t="shared" si="1"/>
        <v>4</v>
      </c>
      <c r="C98" s="250"/>
      <c r="D98" s="254" t="str">
        <f>IF(B98=1,"Mo",IF(B98=2,"Tue",IF(B98=3,"Wed",IF(B98=4,"Thu",IF(B98=5,"Fri",IF(B98=6,"Sat",IF(B98=7,"Sun","")))))))</f>
        <v>Thu</v>
      </c>
      <c r="E98" s="215">
        <f>+E92+1</f>
        <v>44553</v>
      </c>
      <c r="F98" s="216"/>
      <c r="G98" s="217"/>
      <c r="H98" s="226"/>
      <c r="I98" s="217"/>
      <c r="J98" s="255"/>
      <c r="K98" s="220"/>
    </row>
    <row r="99" spans="1:11" ht="22.5" customHeight="1" x14ac:dyDescent="0.25">
      <c r="C99" s="250"/>
      <c r="D99" s="254" t="str">
        <f>D98</f>
        <v>Thu</v>
      </c>
      <c r="E99" s="215">
        <f>E98</f>
        <v>44553</v>
      </c>
      <c r="F99" s="216"/>
      <c r="G99" s="217"/>
      <c r="H99" s="226"/>
      <c r="I99" s="217"/>
      <c r="J99" s="255"/>
      <c r="K99" s="220"/>
    </row>
    <row r="100" spans="1:11" ht="22.5" customHeight="1" x14ac:dyDescent="0.25">
      <c r="C100" s="250"/>
      <c r="D100" s="254" t="str">
        <f t="shared" ref="D100:E102" si="20">D99</f>
        <v>Thu</v>
      </c>
      <c r="E100" s="215">
        <f t="shared" si="20"/>
        <v>44553</v>
      </c>
      <c r="F100" s="216"/>
      <c r="G100" s="217"/>
      <c r="H100" s="226"/>
      <c r="I100" s="217"/>
      <c r="J100" s="255"/>
      <c r="K100" s="220"/>
    </row>
    <row r="101" spans="1:11" ht="22.5" customHeight="1" x14ac:dyDescent="0.25">
      <c r="C101" s="250"/>
      <c r="D101" s="254" t="str">
        <f t="shared" si="20"/>
        <v>Thu</v>
      </c>
      <c r="E101" s="215">
        <f t="shared" si="20"/>
        <v>44553</v>
      </c>
      <c r="F101" s="216"/>
      <c r="G101" s="217"/>
      <c r="H101" s="226"/>
      <c r="I101" s="217"/>
      <c r="J101" s="255"/>
      <c r="K101" s="220"/>
    </row>
    <row r="102" spans="1:11" ht="22.5" customHeight="1" x14ac:dyDescent="0.25">
      <c r="C102" s="250"/>
      <c r="D102" s="254" t="str">
        <f t="shared" si="20"/>
        <v>Thu</v>
      </c>
      <c r="E102" s="215">
        <f t="shared" si="20"/>
        <v>44553</v>
      </c>
      <c r="F102" s="216"/>
      <c r="G102" s="217"/>
      <c r="H102" s="226"/>
      <c r="I102" s="217"/>
      <c r="J102" s="255"/>
      <c r="K102" s="220"/>
    </row>
    <row r="103" spans="1:11" ht="22.5" customHeight="1" x14ac:dyDescent="0.25">
      <c r="A103" s="179">
        <f t="shared" si="0"/>
        <v>1</v>
      </c>
      <c r="B103" s="179">
        <f t="shared" si="1"/>
        <v>5</v>
      </c>
      <c r="C103" s="250"/>
      <c r="D103" s="251" t="str">
        <f>IF(B103=1,"Mo",IF(B103=2,"Tue",IF(B103=3,"Wed",IF(B103=4,"Thu",IF(B103=5,"Fri",IF(B103=6,"Sat",IF(B103=7,"Sun","")))))))</f>
        <v>Fri</v>
      </c>
      <c r="E103" s="206">
        <f>+E98+1</f>
        <v>44554</v>
      </c>
      <c r="F103" s="207"/>
      <c r="G103" s="208"/>
      <c r="H103" s="224"/>
      <c r="I103" s="208"/>
      <c r="J103" s="252"/>
      <c r="K103" s="211"/>
    </row>
    <row r="104" spans="1:11" ht="22.5" customHeight="1" x14ac:dyDescent="0.25">
      <c r="C104" s="250"/>
      <c r="D104" s="251" t="str">
        <f>D103</f>
        <v>Fri</v>
      </c>
      <c r="E104" s="206">
        <f>E103</f>
        <v>44554</v>
      </c>
      <c r="F104" s="207"/>
      <c r="G104" s="208"/>
      <c r="H104" s="224"/>
      <c r="I104" s="208"/>
      <c r="J104" s="252"/>
      <c r="K104" s="211"/>
    </row>
    <row r="105" spans="1:11" ht="22.5" customHeight="1" x14ac:dyDescent="0.25">
      <c r="C105" s="250"/>
      <c r="D105" s="251" t="str">
        <f t="shared" ref="D105:E107" si="21">D104</f>
        <v>Fri</v>
      </c>
      <c r="E105" s="206">
        <f t="shared" si="21"/>
        <v>44554</v>
      </c>
      <c r="F105" s="207"/>
      <c r="G105" s="208"/>
      <c r="H105" s="224"/>
      <c r="I105" s="208"/>
      <c r="J105" s="252"/>
      <c r="K105" s="211"/>
    </row>
    <row r="106" spans="1:11" ht="22.5" customHeight="1" x14ac:dyDescent="0.25">
      <c r="C106" s="250"/>
      <c r="D106" s="251" t="str">
        <f t="shared" si="21"/>
        <v>Fri</v>
      </c>
      <c r="E106" s="206">
        <f t="shared" si="21"/>
        <v>44554</v>
      </c>
      <c r="F106" s="207"/>
      <c r="G106" s="208"/>
      <c r="H106" s="224"/>
      <c r="I106" s="208"/>
      <c r="J106" s="252"/>
      <c r="K106" s="211"/>
    </row>
    <row r="107" spans="1:11" ht="22.5" customHeight="1" x14ac:dyDescent="0.25">
      <c r="C107" s="250"/>
      <c r="D107" s="251" t="str">
        <f t="shared" si="21"/>
        <v>Fri</v>
      </c>
      <c r="E107" s="206">
        <f t="shared" si="21"/>
        <v>44554</v>
      </c>
      <c r="F107" s="207"/>
      <c r="G107" s="208"/>
      <c r="H107" s="224"/>
      <c r="I107" s="208"/>
      <c r="J107" s="252"/>
      <c r="K107" s="211"/>
    </row>
    <row r="108" spans="1:11" ht="22.5" customHeight="1" x14ac:dyDescent="0.25">
      <c r="A108" s="179" t="str">
        <f t="shared" si="0"/>
        <v/>
      </c>
      <c r="B108" s="179">
        <f t="shared" si="1"/>
        <v>6</v>
      </c>
      <c r="C108" s="250"/>
      <c r="D108" s="254" t="str">
        <f t="shared" si="5"/>
        <v>Sat</v>
      </c>
      <c r="E108" s="215">
        <f t="shared" ref="E108" si="22">+E103+1</f>
        <v>44555</v>
      </c>
      <c r="F108" s="216"/>
      <c r="G108" s="217"/>
      <c r="H108" s="218"/>
      <c r="I108" s="217"/>
      <c r="J108" s="255"/>
      <c r="K108" s="220"/>
    </row>
    <row r="109" spans="1:11" s="256" customFormat="1" ht="22.5" customHeight="1" x14ac:dyDescent="0.25">
      <c r="A109" s="256" t="str">
        <f t="shared" si="0"/>
        <v/>
      </c>
      <c r="B109" s="256">
        <f t="shared" si="1"/>
        <v>7</v>
      </c>
      <c r="C109" s="257"/>
      <c r="D109" s="254" t="str">
        <f t="shared" si="5"/>
        <v>Sun</v>
      </c>
      <c r="E109" s="215">
        <f>+E108+1</f>
        <v>44556</v>
      </c>
      <c r="F109" s="216"/>
      <c r="G109" s="217"/>
      <c r="H109" s="218"/>
      <c r="I109" s="217"/>
      <c r="J109" s="255"/>
      <c r="K109" s="220"/>
    </row>
    <row r="110" spans="1:11" ht="22.5" customHeight="1" x14ac:dyDescent="0.25">
      <c r="A110" s="179">
        <f t="shared" si="0"/>
        <v>1</v>
      </c>
      <c r="B110" s="179">
        <f t="shared" si="1"/>
        <v>1</v>
      </c>
      <c r="C110" s="250"/>
      <c r="D110" s="251" t="str">
        <f t="shared" si="5"/>
        <v>Mo</v>
      </c>
      <c r="E110" s="206">
        <f>+E109+1</f>
        <v>44557</v>
      </c>
      <c r="F110" s="207"/>
      <c r="G110" s="208"/>
      <c r="H110" s="224"/>
      <c r="I110" s="208"/>
      <c r="J110" s="252"/>
      <c r="K110" s="211"/>
    </row>
    <row r="111" spans="1:11" ht="22.5" customHeight="1" x14ac:dyDescent="0.25">
      <c r="C111" s="250"/>
      <c r="D111" s="251" t="str">
        <f>D110</f>
        <v>Mo</v>
      </c>
      <c r="E111" s="206">
        <f>E110</f>
        <v>44557</v>
      </c>
      <c r="F111" s="207"/>
      <c r="G111" s="208"/>
      <c r="H111" s="224"/>
      <c r="I111" s="208"/>
      <c r="J111" s="252"/>
      <c r="K111" s="211"/>
    </row>
    <row r="112" spans="1:11" ht="22.5" customHeight="1" x14ac:dyDescent="0.25">
      <c r="C112" s="250"/>
      <c r="D112" s="251" t="str">
        <f t="shared" ref="D112:E114" si="23">D111</f>
        <v>Mo</v>
      </c>
      <c r="E112" s="206">
        <f t="shared" si="23"/>
        <v>44557</v>
      </c>
      <c r="F112" s="207"/>
      <c r="G112" s="208"/>
      <c r="H112" s="224"/>
      <c r="I112" s="208"/>
      <c r="J112" s="252"/>
      <c r="K112" s="211"/>
    </row>
    <row r="113" spans="1:11" ht="22.5" customHeight="1" x14ac:dyDescent="0.25">
      <c r="C113" s="250"/>
      <c r="D113" s="251" t="str">
        <f t="shared" si="23"/>
        <v>Mo</v>
      </c>
      <c r="E113" s="206">
        <f t="shared" si="23"/>
        <v>44557</v>
      </c>
      <c r="F113" s="207"/>
      <c r="G113" s="208"/>
      <c r="H113" s="224"/>
      <c r="I113" s="208"/>
      <c r="J113" s="252"/>
      <c r="K113" s="211"/>
    </row>
    <row r="114" spans="1:11" ht="22.5" customHeight="1" x14ac:dyDescent="0.25">
      <c r="C114" s="250"/>
      <c r="D114" s="251" t="str">
        <f t="shared" si="23"/>
        <v>Mo</v>
      </c>
      <c r="E114" s="206">
        <f t="shared" si="23"/>
        <v>44557</v>
      </c>
      <c r="F114" s="207"/>
      <c r="G114" s="208"/>
      <c r="H114" s="224"/>
      <c r="I114" s="208"/>
      <c r="J114" s="252"/>
      <c r="K114" s="211"/>
    </row>
    <row r="115" spans="1:11" ht="22.5" customHeight="1" x14ac:dyDescent="0.25">
      <c r="A115" s="179">
        <f t="shared" si="0"/>
        <v>1</v>
      </c>
      <c r="B115" s="179">
        <f t="shared" si="1"/>
        <v>2</v>
      </c>
      <c r="C115" s="250"/>
      <c r="D115" s="254" t="str">
        <f t="shared" si="5"/>
        <v>Tue</v>
      </c>
      <c r="E115" s="215">
        <f>+E110+1</f>
        <v>44558</v>
      </c>
      <c r="F115" s="216"/>
      <c r="G115" s="217"/>
      <c r="H115" s="225"/>
      <c r="I115" s="217"/>
      <c r="J115" s="255"/>
      <c r="K115" s="220"/>
    </row>
    <row r="116" spans="1:11" ht="22.5" customHeight="1" x14ac:dyDescent="0.25">
      <c r="C116" s="250"/>
      <c r="D116" s="254" t="str">
        <f>D115</f>
        <v>Tue</v>
      </c>
      <c r="E116" s="215">
        <f>E115</f>
        <v>44558</v>
      </c>
      <c r="F116" s="216"/>
      <c r="G116" s="217"/>
      <c r="H116" s="225"/>
      <c r="I116" s="217"/>
      <c r="J116" s="255"/>
      <c r="K116" s="220"/>
    </row>
    <row r="117" spans="1:11" ht="22.5" customHeight="1" x14ac:dyDescent="0.25">
      <c r="C117" s="250"/>
      <c r="D117" s="254" t="str">
        <f t="shared" ref="D117:E119" si="24">D116</f>
        <v>Tue</v>
      </c>
      <c r="E117" s="215">
        <f t="shared" si="24"/>
        <v>44558</v>
      </c>
      <c r="F117" s="216"/>
      <c r="G117" s="217"/>
      <c r="H117" s="225"/>
      <c r="I117" s="217"/>
      <c r="J117" s="255"/>
      <c r="K117" s="220"/>
    </row>
    <row r="118" spans="1:11" ht="22.5" customHeight="1" x14ac:dyDescent="0.25">
      <c r="C118" s="250"/>
      <c r="D118" s="254" t="str">
        <f t="shared" si="24"/>
        <v>Tue</v>
      </c>
      <c r="E118" s="215">
        <f t="shared" si="24"/>
        <v>44558</v>
      </c>
      <c r="F118" s="216"/>
      <c r="G118" s="217"/>
      <c r="H118" s="225"/>
      <c r="I118" s="217"/>
      <c r="J118" s="255"/>
      <c r="K118" s="220"/>
    </row>
    <row r="119" spans="1:11" ht="22.5" customHeight="1" x14ac:dyDescent="0.25">
      <c r="C119" s="250"/>
      <c r="D119" s="254" t="str">
        <f t="shared" si="24"/>
        <v>Tue</v>
      </c>
      <c r="E119" s="215">
        <f t="shared" si="24"/>
        <v>44558</v>
      </c>
      <c r="F119" s="216"/>
      <c r="G119" s="217"/>
      <c r="H119" s="225"/>
      <c r="I119" s="217"/>
      <c r="J119" s="255"/>
      <c r="K119" s="220"/>
    </row>
    <row r="120" spans="1:11" ht="22.5" customHeight="1" x14ac:dyDescent="0.25">
      <c r="A120" s="179">
        <f t="shared" si="0"/>
        <v>1</v>
      </c>
      <c r="B120" s="179">
        <f>WEEKDAY(E115+1,2)</f>
        <v>3</v>
      </c>
      <c r="C120" s="250"/>
      <c r="D120" s="251" t="str">
        <f>IF(B120=1,"Mo",IF(B120=2,"Tue",IF(B120=3,"Wed",IF(B120=4,"Thu",IF(B120=5,"Fri",IF(B120=6,"Sat",IF(B120=7,"Sun","")))))))</f>
        <v>Wed</v>
      </c>
      <c r="E120" s="206">
        <f>IF(MONTH(E115+1)&gt;MONTH(E115),"",E115+1)</f>
        <v>44559</v>
      </c>
      <c r="F120" s="207"/>
      <c r="G120" s="208"/>
      <c r="H120" s="224"/>
      <c r="I120" s="208"/>
      <c r="J120" s="252"/>
      <c r="K120" s="211"/>
    </row>
    <row r="121" spans="1:11" ht="22.5" customHeight="1" x14ac:dyDescent="0.25">
      <c r="C121" s="250"/>
      <c r="D121" s="251" t="str">
        <f>D120</f>
        <v>Wed</v>
      </c>
      <c r="E121" s="206">
        <f>E120</f>
        <v>44559</v>
      </c>
      <c r="F121" s="207"/>
      <c r="G121" s="208"/>
      <c r="H121" s="224"/>
      <c r="I121" s="208"/>
      <c r="J121" s="252"/>
      <c r="K121" s="211"/>
    </row>
    <row r="122" spans="1:11" ht="22.5" customHeight="1" x14ac:dyDescent="0.25">
      <c r="C122" s="250"/>
      <c r="D122" s="251" t="str">
        <f t="shared" ref="D122:E124" si="25">D121</f>
        <v>Wed</v>
      </c>
      <c r="E122" s="206">
        <f t="shared" si="25"/>
        <v>44559</v>
      </c>
      <c r="F122" s="207"/>
      <c r="G122" s="208"/>
      <c r="H122" s="224"/>
      <c r="I122" s="208"/>
      <c r="J122" s="252"/>
      <c r="K122" s="211"/>
    </row>
    <row r="123" spans="1:11" ht="22.5" customHeight="1" x14ac:dyDescent="0.25">
      <c r="C123" s="250"/>
      <c r="D123" s="251" t="str">
        <f t="shared" si="25"/>
        <v>Wed</v>
      </c>
      <c r="E123" s="206">
        <f t="shared" si="25"/>
        <v>44559</v>
      </c>
      <c r="F123" s="207"/>
      <c r="G123" s="208"/>
      <c r="H123" s="224"/>
      <c r="I123" s="208"/>
      <c r="J123" s="252"/>
      <c r="K123" s="211"/>
    </row>
    <row r="124" spans="1:11" ht="22.5" customHeight="1" x14ac:dyDescent="0.25">
      <c r="C124" s="250"/>
      <c r="D124" s="251" t="str">
        <f t="shared" si="25"/>
        <v>Wed</v>
      </c>
      <c r="E124" s="206">
        <f t="shared" si="25"/>
        <v>44559</v>
      </c>
      <c r="F124" s="207"/>
      <c r="G124" s="208"/>
      <c r="H124" s="224"/>
      <c r="I124" s="208"/>
      <c r="J124" s="252"/>
      <c r="K124" s="211"/>
    </row>
    <row r="125" spans="1:11" ht="22.5" customHeight="1" x14ac:dyDescent="0.25">
      <c r="A125" s="179">
        <f t="shared" si="0"/>
        <v>1</v>
      </c>
      <c r="B125" s="179">
        <v>3</v>
      </c>
      <c r="C125" s="250"/>
      <c r="D125" s="254" t="str">
        <f>IF(B98=1,"Mo",IF(B98=2,"Tue",IF(B98=3,"Wed",IF(B98=4,"Thu",IF(B98=5,"Fri",IF(B98=6,"Sat",IF(B98=7,"Sun","")))))))</f>
        <v>Thu</v>
      </c>
      <c r="E125" s="215">
        <f>IF(MONTH(E120+1)&gt;MONTH(E120),"",E120+1)</f>
        <v>44560</v>
      </c>
      <c r="F125" s="216"/>
      <c r="G125" s="217"/>
      <c r="H125" s="226"/>
      <c r="I125" s="217"/>
      <c r="J125" s="255"/>
      <c r="K125" s="220"/>
    </row>
    <row r="126" spans="1:11" ht="22.5" customHeight="1" x14ac:dyDescent="0.25">
      <c r="C126" s="250"/>
      <c r="D126" s="265" t="str">
        <f>D125</f>
        <v>Thu</v>
      </c>
      <c r="E126" s="266">
        <f>E125</f>
        <v>44560</v>
      </c>
      <c r="F126" s="267"/>
      <c r="G126" s="268"/>
      <c r="H126" s="269"/>
      <c r="I126" s="268"/>
      <c r="J126" s="270"/>
      <c r="K126" s="220"/>
    </row>
    <row r="127" spans="1:11" ht="22.5" customHeight="1" x14ac:dyDescent="0.25">
      <c r="C127" s="250"/>
      <c r="D127" s="265" t="str">
        <f t="shared" ref="D127:E129" si="26">D126</f>
        <v>Thu</v>
      </c>
      <c r="E127" s="266">
        <f t="shared" si="26"/>
        <v>44560</v>
      </c>
      <c r="F127" s="267"/>
      <c r="G127" s="268"/>
      <c r="H127" s="269"/>
      <c r="I127" s="268"/>
      <c r="J127" s="270"/>
      <c r="K127" s="220"/>
    </row>
    <row r="128" spans="1:11" ht="21.75" customHeight="1" x14ac:dyDescent="0.25">
      <c r="C128" s="250"/>
      <c r="D128" s="265" t="str">
        <f t="shared" si="26"/>
        <v>Thu</v>
      </c>
      <c r="E128" s="266">
        <f t="shared" si="26"/>
        <v>44560</v>
      </c>
      <c r="F128" s="267"/>
      <c r="G128" s="268"/>
      <c r="H128" s="269"/>
      <c r="I128" s="268"/>
      <c r="J128" s="270"/>
      <c r="K128" s="220"/>
    </row>
    <row r="129" spans="3:11" ht="21.75" customHeight="1" x14ac:dyDescent="0.25">
      <c r="C129" s="264"/>
      <c r="D129" s="265" t="str">
        <f t="shared" si="26"/>
        <v>Thu</v>
      </c>
      <c r="E129" s="266">
        <f t="shared" si="26"/>
        <v>44560</v>
      </c>
      <c r="F129" s="267"/>
      <c r="G129" s="268"/>
      <c r="H129" s="269"/>
      <c r="I129" s="268"/>
      <c r="J129" s="270"/>
      <c r="K129" s="220"/>
    </row>
    <row r="130" spans="3:11" ht="21.75" customHeight="1" x14ac:dyDescent="0.25">
      <c r="C130" s="264"/>
      <c r="D130" s="258" t="str">
        <f>IF(B103=1,"Mo",IF(B103=2,"Tue",IF(B103=3,"Wed",IF(B103=4,"Thu",IF(B103=5,"Fri",IF(B103=6,"Sat",IF(B103=7,"Sun","")))))))</f>
        <v>Fri</v>
      </c>
      <c r="E130" s="259">
        <f>IF(MONTH(E125+1)&gt;MONTH(E125),"",E125+1)</f>
        <v>44561</v>
      </c>
      <c r="F130" s="260"/>
      <c r="G130" s="261"/>
      <c r="H130" s="262"/>
      <c r="I130" s="261"/>
      <c r="J130" s="263"/>
      <c r="K130" s="211"/>
    </row>
    <row r="131" spans="3:11" ht="21.75" customHeight="1" x14ac:dyDescent="0.25">
      <c r="C131" s="264"/>
      <c r="D131" s="258" t="str">
        <f>D130</f>
        <v>Fri</v>
      </c>
      <c r="E131" s="259">
        <f>E130</f>
        <v>44561</v>
      </c>
      <c r="F131" s="260"/>
      <c r="G131" s="261"/>
      <c r="H131" s="262"/>
      <c r="I131" s="261"/>
      <c r="J131" s="263"/>
      <c r="K131" s="211"/>
    </row>
    <row r="132" spans="3:11" ht="21.75" customHeight="1" x14ac:dyDescent="0.25">
      <c r="C132" s="264"/>
      <c r="D132" s="258" t="str">
        <f t="shared" ref="D132:E134" si="27">D131</f>
        <v>Fri</v>
      </c>
      <c r="E132" s="259">
        <f t="shared" si="27"/>
        <v>44561</v>
      </c>
      <c r="F132" s="260"/>
      <c r="G132" s="261"/>
      <c r="H132" s="262"/>
      <c r="I132" s="261"/>
      <c r="J132" s="263"/>
      <c r="K132" s="211"/>
    </row>
    <row r="133" spans="3:11" ht="21.75" customHeight="1" x14ac:dyDescent="0.25">
      <c r="C133" s="264"/>
      <c r="D133" s="258" t="str">
        <f t="shared" si="27"/>
        <v>Fri</v>
      </c>
      <c r="E133" s="259">
        <f t="shared" si="27"/>
        <v>44561</v>
      </c>
      <c r="F133" s="260"/>
      <c r="G133" s="261"/>
      <c r="H133" s="262"/>
      <c r="I133" s="261"/>
      <c r="J133" s="263"/>
      <c r="K133" s="211"/>
    </row>
    <row r="134" spans="3:11" ht="21.75" customHeight="1" thickBot="1" x14ac:dyDescent="0.3">
      <c r="C134" s="294"/>
      <c r="D134" s="291" t="str">
        <f t="shared" si="27"/>
        <v>Fri</v>
      </c>
      <c r="E134" s="229">
        <f t="shared" si="27"/>
        <v>44561</v>
      </c>
      <c r="F134" s="230"/>
      <c r="G134" s="231"/>
      <c r="H134" s="292"/>
      <c r="I134" s="231"/>
      <c r="J134" s="293"/>
      <c r="K134" s="234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92" priority="21" stopIfTrue="1">
      <formula>IF($A11=1,B11,)</formula>
    </cfRule>
    <cfRule type="expression" dxfId="91" priority="22" stopIfTrue="1">
      <formula>IF($A11="",B11,)</formula>
    </cfRule>
  </conditionalFormatting>
  <conditionalFormatting sqref="E11:E15">
    <cfRule type="expression" dxfId="90" priority="23" stopIfTrue="1">
      <formula>IF($A11="",B11,"")</formula>
    </cfRule>
  </conditionalFormatting>
  <conditionalFormatting sqref="E16:E124">
    <cfRule type="expression" dxfId="89" priority="24" stopIfTrue="1">
      <formula>IF($A16&lt;&gt;1,B16,"")</formula>
    </cfRule>
  </conditionalFormatting>
  <conditionalFormatting sqref="D11:D124">
    <cfRule type="expression" dxfId="88" priority="25" stopIfTrue="1">
      <formula>IF($A11="",B11,)</formula>
    </cfRule>
  </conditionalFormatting>
  <conditionalFormatting sqref="G11:G20 G26:G80 G82:G119">
    <cfRule type="expression" dxfId="87" priority="26" stopIfTrue="1">
      <formula>#REF!="Freelancer"</formula>
    </cfRule>
    <cfRule type="expression" dxfId="86" priority="27" stopIfTrue="1">
      <formula>#REF!="DTC Int. Staff"</formula>
    </cfRule>
  </conditionalFormatting>
  <conditionalFormatting sqref="G115:G119 G87:G108 G26 G33:G53 G60:G80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16:G20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16:G20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G21:G25">
    <cfRule type="expression" dxfId="79" priority="13" stopIfTrue="1">
      <formula>#REF!="Freelancer"</formula>
    </cfRule>
    <cfRule type="expression" dxfId="78" priority="14" stopIfTrue="1">
      <formula>#REF!="DTC Int. Staff"</formula>
    </cfRule>
  </conditionalFormatting>
  <conditionalFormatting sqref="G21:G25">
    <cfRule type="expression" dxfId="77" priority="11" stopIfTrue="1">
      <formula>$F$5="Freelancer"</formula>
    </cfRule>
    <cfRule type="expression" dxfId="76" priority="12" stopIfTrue="1">
      <formula>$F$5="DTC Int. Staff"</formula>
    </cfRule>
  </conditionalFormatting>
  <conditionalFormatting sqref="C125:C134">
    <cfRule type="expression" dxfId="75" priority="8" stopIfTrue="1">
      <formula>IF($A125=1,B125,)</formula>
    </cfRule>
    <cfRule type="expression" dxfId="74" priority="9" stopIfTrue="1">
      <formula>IF($A125="",B125,)</formula>
    </cfRule>
  </conditionalFormatting>
  <conditionalFormatting sqref="D125:D134">
    <cfRule type="expression" dxfId="73" priority="10" stopIfTrue="1">
      <formula>IF($A125="",B125,)</formula>
    </cfRule>
  </conditionalFormatting>
  <conditionalFormatting sqref="E125:E134">
    <cfRule type="expression" dxfId="72" priority="7" stopIfTrue="1">
      <formula>IF($A125&lt;&gt;1,B125,"")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76" zoomScaleNormal="90" workbookViewId="0">
      <selection activeCell="G50" sqref="G5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9002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9002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9002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9002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9002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9002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9002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9002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9002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9002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9002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9002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36">
        <v>9002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9002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36">
        <v>9002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36">
        <v>9002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36">
        <v>9002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837" priority="131" stopIfTrue="1">
      <formula>IF($A11=1,B11,)</formula>
    </cfRule>
    <cfRule type="expression" dxfId="836" priority="132" stopIfTrue="1">
      <formula>IF($A11="",B11,)</formula>
    </cfRule>
  </conditionalFormatting>
  <conditionalFormatting sqref="E11:E15">
    <cfRule type="expression" dxfId="835" priority="133" stopIfTrue="1">
      <formula>IF($A11="",B11,"")</formula>
    </cfRule>
  </conditionalFormatting>
  <conditionalFormatting sqref="E16:E124">
    <cfRule type="expression" dxfId="834" priority="134" stopIfTrue="1">
      <formula>IF($A16&lt;&gt;1,B16,"")</formula>
    </cfRule>
  </conditionalFormatting>
  <conditionalFormatting sqref="D11:D124">
    <cfRule type="expression" dxfId="833" priority="135" stopIfTrue="1">
      <formula>IF($A11="",B11,)</formula>
    </cfRule>
  </conditionalFormatting>
  <conditionalFormatting sqref="G11:G16 G83:G86 G18:G22 G24:G32 G39:G44 G34:G37 G46:G49 G51:G54 G59 G61:G64 G66:G71 G73:G76 G101:G104 G107:G109 G111:G114 G118:G119 G88:G91 G93:G99">
    <cfRule type="expression" dxfId="832" priority="136" stopIfTrue="1">
      <formula>#REF!="Freelancer"</formula>
    </cfRule>
    <cfRule type="expression" dxfId="831" priority="137" stopIfTrue="1">
      <formula>#REF!="DTC Int. Staff"</formula>
    </cfRule>
  </conditionalFormatting>
  <conditionalFormatting sqref="G118:G119 G88:G91 G18:G22 G34:G37 G61:G64 G39:G44 G46:G49 G66:G71 G73:G76 G101:G104 G93:G99">
    <cfRule type="expression" dxfId="830" priority="129" stopIfTrue="1">
      <formula>$F$5="Freelancer"</formula>
    </cfRule>
    <cfRule type="expression" dxfId="829" priority="130" stopIfTrue="1">
      <formula>$F$5="DTC Int. Staff"</formula>
    </cfRule>
  </conditionalFormatting>
  <conditionalFormatting sqref="G16">
    <cfRule type="expression" dxfId="828" priority="127" stopIfTrue="1">
      <formula>#REF!="Freelancer"</formula>
    </cfRule>
    <cfRule type="expression" dxfId="827" priority="128" stopIfTrue="1">
      <formula>#REF!="DTC Int. Staff"</formula>
    </cfRule>
  </conditionalFormatting>
  <conditionalFormatting sqref="G16">
    <cfRule type="expression" dxfId="826" priority="125" stopIfTrue="1">
      <formula>$F$5="Freelancer"</formula>
    </cfRule>
    <cfRule type="expression" dxfId="825" priority="126" stopIfTrue="1">
      <formula>$F$5="DTC Int. Staff"</formula>
    </cfRule>
  </conditionalFormatting>
  <conditionalFormatting sqref="G17">
    <cfRule type="expression" dxfId="824" priority="123" stopIfTrue="1">
      <formula>#REF!="Freelancer"</formula>
    </cfRule>
    <cfRule type="expression" dxfId="823" priority="124" stopIfTrue="1">
      <formula>#REF!="DTC Int. Staff"</formula>
    </cfRule>
  </conditionalFormatting>
  <conditionalFormatting sqref="G17">
    <cfRule type="expression" dxfId="822" priority="121" stopIfTrue="1">
      <formula>$F$5="Freelancer"</formula>
    </cfRule>
    <cfRule type="expression" dxfId="821" priority="122" stopIfTrue="1">
      <formula>$F$5="DTC Int. Staff"</formula>
    </cfRule>
  </conditionalFormatting>
  <conditionalFormatting sqref="C126">
    <cfRule type="expression" dxfId="820" priority="118" stopIfTrue="1">
      <formula>IF($A126=1,B126,)</formula>
    </cfRule>
    <cfRule type="expression" dxfId="819" priority="119" stopIfTrue="1">
      <formula>IF($A126="",B126,)</formula>
    </cfRule>
  </conditionalFormatting>
  <conditionalFormatting sqref="D126">
    <cfRule type="expression" dxfId="818" priority="120" stopIfTrue="1">
      <formula>IF($A126="",B126,)</formula>
    </cfRule>
  </conditionalFormatting>
  <conditionalFormatting sqref="C125">
    <cfRule type="expression" dxfId="817" priority="115" stopIfTrue="1">
      <formula>IF($A125=1,B125,)</formula>
    </cfRule>
    <cfRule type="expression" dxfId="816" priority="116" stopIfTrue="1">
      <formula>IF($A125="",B125,)</formula>
    </cfRule>
  </conditionalFormatting>
  <conditionalFormatting sqref="D125">
    <cfRule type="expression" dxfId="815" priority="117" stopIfTrue="1">
      <formula>IF($A125="",B125,)</formula>
    </cfRule>
  </conditionalFormatting>
  <conditionalFormatting sqref="E125">
    <cfRule type="expression" dxfId="814" priority="114" stopIfTrue="1">
      <formula>IF($A125&lt;&gt;1,B125,"")</formula>
    </cfRule>
  </conditionalFormatting>
  <conditionalFormatting sqref="E126">
    <cfRule type="expression" dxfId="813" priority="113" stopIfTrue="1">
      <formula>IF($A126&lt;&gt;1,B126,"")</formula>
    </cfRule>
  </conditionalFormatting>
  <conditionalFormatting sqref="G59">
    <cfRule type="expression" dxfId="812" priority="111" stopIfTrue="1">
      <formula>$F$5="Freelancer"</formula>
    </cfRule>
    <cfRule type="expression" dxfId="811" priority="112" stopIfTrue="1">
      <formula>$F$5="DTC Int. Staff"</formula>
    </cfRule>
  </conditionalFormatting>
  <conditionalFormatting sqref="G78:G81">
    <cfRule type="expression" dxfId="810" priority="109" stopIfTrue="1">
      <formula>#REF!="Freelancer"</formula>
    </cfRule>
    <cfRule type="expression" dxfId="809" priority="110" stopIfTrue="1">
      <formula>#REF!="DTC Int. Staff"</formula>
    </cfRule>
  </conditionalFormatting>
  <conditionalFormatting sqref="G78:G81">
    <cfRule type="expression" dxfId="808" priority="107" stopIfTrue="1">
      <formula>$F$5="Freelancer"</formula>
    </cfRule>
    <cfRule type="expression" dxfId="807" priority="108" stopIfTrue="1">
      <formula>$F$5="DTC Int. Staff"</formula>
    </cfRule>
  </conditionalFormatting>
  <conditionalFormatting sqref="G23">
    <cfRule type="expression" dxfId="806" priority="101" stopIfTrue="1">
      <formula>#REF!="Freelancer"</formula>
    </cfRule>
    <cfRule type="expression" dxfId="805" priority="102" stopIfTrue="1">
      <formula>#REF!="DTC Int. Staff"</formula>
    </cfRule>
  </conditionalFormatting>
  <conditionalFormatting sqref="G23">
    <cfRule type="expression" dxfId="804" priority="99" stopIfTrue="1">
      <formula>$F$5="Freelancer"</formula>
    </cfRule>
    <cfRule type="expression" dxfId="803" priority="100" stopIfTrue="1">
      <formula>$F$5="DTC Int. Staff"</formula>
    </cfRule>
  </conditionalFormatting>
  <conditionalFormatting sqref="G38">
    <cfRule type="expression" dxfId="802" priority="97" stopIfTrue="1">
      <formula>#REF!="Freelancer"</formula>
    </cfRule>
    <cfRule type="expression" dxfId="801" priority="98" stopIfTrue="1">
      <formula>#REF!="DTC Int. Staff"</formula>
    </cfRule>
  </conditionalFormatting>
  <conditionalFormatting sqref="G33">
    <cfRule type="expression" dxfId="800" priority="95" stopIfTrue="1">
      <formula>#REF!="Freelancer"</formula>
    </cfRule>
    <cfRule type="expression" dxfId="799" priority="96" stopIfTrue="1">
      <formula>#REF!="DTC Int. Staff"</formula>
    </cfRule>
  </conditionalFormatting>
  <conditionalFormatting sqref="G106">
    <cfRule type="expression" dxfId="798" priority="71" stopIfTrue="1">
      <formula>#REF!="Freelancer"</formula>
    </cfRule>
    <cfRule type="expression" dxfId="797" priority="72" stopIfTrue="1">
      <formula>#REF!="DTC Int. Staff"</formula>
    </cfRule>
  </conditionalFormatting>
  <conditionalFormatting sqref="G106">
    <cfRule type="expression" dxfId="796" priority="69" stopIfTrue="1">
      <formula>$F$5="Freelancer"</formula>
    </cfRule>
    <cfRule type="expression" dxfId="795" priority="70" stopIfTrue="1">
      <formula>$F$5="DTC Int. Staff"</formula>
    </cfRule>
  </conditionalFormatting>
  <conditionalFormatting sqref="G116">
    <cfRule type="expression" dxfId="794" priority="63" stopIfTrue="1">
      <formula>#REF!="Freelancer"</formula>
    </cfRule>
    <cfRule type="expression" dxfId="793" priority="64" stopIfTrue="1">
      <formula>#REF!="DTC Int. Staff"</formula>
    </cfRule>
  </conditionalFormatting>
  <conditionalFormatting sqref="G116">
    <cfRule type="expression" dxfId="792" priority="61" stopIfTrue="1">
      <formula>$F$5="Freelancer"</formula>
    </cfRule>
    <cfRule type="expression" dxfId="791" priority="62" stopIfTrue="1">
      <formula>$F$5="DTC Int. Staff"</formula>
    </cfRule>
  </conditionalFormatting>
  <conditionalFormatting sqref="G56">
    <cfRule type="expression" dxfId="790" priority="59" stopIfTrue="1">
      <formula>#REF!="Freelancer"</formula>
    </cfRule>
    <cfRule type="expression" dxfId="789" priority="60" stopIfTrue="1">
      <formula>#REF!="DTC Int. Staff"</formula>
    </cfRule>
  </conditionalFormatting>
  <conditionalFormatting sqref="G56">
    <cfRule type="expression" dxfId="788" priority="57" stopIfTrue="1">
      <formula>$F$5="Freelancer"</formula>
    </cfRule>
    <cfRule type="expression" dxfId="787" priority="58" stopIfTrue="1">
      <formula>$F$5="DTC Int. Staff"</formula>
    </cfRule>
  </conditionalFormatting>
  <conditionalFormatting sqref="G57">
    <cfRule type="expression" dxfId="786" priority="55" stopIfTrue="1">
      <formula>#REF!="Freelancer"</formula>
    </cfRule>
    <cfRule type="expression" dxfId="785" priority="56" stopIfTrue="1">
      <formula>#REF!="DTC Int. Staff"</formula>
    </cfRule>
  </conditionalFormatting>
  <conditionalFormatting sqref="G57">
    <cfRule type="expression" dxfId="784" priority="53" stopIfTrue="1">
      <formula>$F$5="Freelancer"</formula>
    </cfRule>
    <cfRule type="expression" dxfId="783" priority="54" stopIfTrue="1">
      <formula>$F$5="DTC Int. Staff"</formula>
    </cfRule>
  </conditionalFormatting>
  <conditionalFormatting sqref="G58">
    <cfRule type="expression" dxfId="782" priority="51" stopIfTrue="1">
      <formula>#REF!="Freelancer"</formula>
    </cfRule>
    <cfRule type="expression" dxfId="781" priority="52" stopIfTrue="1">
      <formula>#REF!="DTC Int. Staff"</formula>
    </cfRule>
  </conditionalFormatting>
  <conditionalFormatting sqref="G117">
    <cfRule type="expression" dxfId="780" priority="49" stopIfTrue="1">
      <formula>#REF!="Freelancer"</formula>
    </cfRule>
    <cfRule type="expression" dxfId="779" priority="50" stopIfTrue="1">
      <formula>#REF!="DTC Int. Staff"</formula>
    </cfRule>
  </conditionalFormatting>
  <conditionalFormatting sqref="G117">
    <cfRule type="expression" dxfId="778" priority="47" stopIfTrue="1">
      <formula>$F$5="Freelancer"</formula>
    </cfRule>
    <cfRule type="expression" dxfId="777" priority="48" stopIfTrue="1">
      <formula>$F$5="DTC Int. Staff"</formula>
    </cfRule>
  </conditionalFormatting>
  <conditionalFormatting sqref="G45">
    <cfRule type="expression" dxfId="776" priority="35" stopIfTrue="1">
      <formula>#REF!="Freelancer"</formula>
    </cfRule>
    <cfRule type="expression" dxfId="775" priority="36" stopIfTrue="1">
      <formula>#REF!="DTC Int. Staff"</formula>
    </cfRule>
  </conditionalFormatting>
  <conditionalFormatting sqref="G50">
    <cfRule type="expression" dxfId="774" priority="33" stopIfTrue="1">
      <formula>#REF!="Freelancer"</formula>
    </cfRule>
    <cfRule type="expression" dxfId="773" priority="34" stopIfTrue="1">
      <formula>#REF!="DTC Int. Staff"</formula>
    </cfRule>
  </conditionalFormatting>
  <conditionalFormatting sqref="G55">
    <cfRule type="expression" dxfId="772" priority="31" stopIfTrue="1">
      <formula>#REF!="Freelancer"</formula>
    </cfRule>
    <cfRule type="expression" dxfId="771" priority="32" stopIfTrue="1">
      <formula>#REF!="DTC Int. Staff"</formula>
    </cfRule>
  </conditionalFormatting>
  <conditionalFormatting sqref="G60">
    <cfRule type="expression" dxfId="770" priority="29" stopIfTrue="1">
      <formula>#REF!="Freelancer"</formula>
    </cfRule>
    <cfRule type="expression" dxfId="769" priority="30" stopIfTrue="1">
      <formula>#REF!="DTC Int. Staff"</formula>
    </cfRule>
  </conditionalFormatting>
  <conditionalFormatting sqref="G65">
    <cfRule type="expression" dxfId="768" priority="27" stopIfTrue="1">
      <formula>#REF!="Freelancer"</formula>
    </cfRule>
    <cfRule type="expression" dxfId="767" priority="28" stopIfTrue="1">
      <formula>#REF!="DTC Int. Staff"</formula>
    </cfRule>
  </conditionalFormatting>
  <conditionalFormatting sqref="G72">
    <cfRule type="expression" dxfId="766" priority="25" stopIfTrue="1">
      <formula>#REF!="Freelancer"</formula>
    </cfRule>
    <cfRule type="expression" dxfId="765" priority="26" stopIfTrue="1">
      <formula>#REF!="DTC Int. Staff"</formula>
    </cfRule>
  </conditionalFormatting>
  <conditionalFormatting sqref="G77">
    <cfRule type="expression" dxfId="764" priority="23" stopIfTrue="1">
      <formula>#REF!="Freelancer"</formula>
    </cfRule>
    <cfRule type="expression" dxfId="763" priority="24" stopIfTrue="1">
      <formula>#REF!="DTC Int. Staff"</formula>
    </cfRule>
  </conditionalFormatting>
  <conditionalFormatting sqref="G82">
    <cfRule type="expression" dxfId="762" priority="21" stopIfTrue="1">
      <formula>#REF!="Freelancer"</formula>
    </cfRule>
    <cfRule type="expression" dxfId="761" priority="22" stopIfTrue="1">
      <formula>#REF!="DTC Int. Staff"</formula>
    </cfRule>
  </conditionalFormatting>
  <conditionalFormatting sqref="G87">
    <cfRule type="expression" dxfId="760" priority="19" stopIfTrue="1">
      <formula>#REF!="Freelancer"</formula>
    </cfRule>
    <cfRule type="expression" dxfId="759" priority="20" stopIfTrue="1">
      <formula>#REF!="DTC Int. Staff"</formula>
    </cfRule>
  </conditionalFormatting>
  <conditionalFormatting sqref="G92">
    <cfRule type="expression" dxfId="758" priority="17" stopIfTrue="1">
      <formula>#REF!="Freelancer"</formula>
    </cfRule>
    <cfRule type="expression" dxfId="757" priority="18" stopIfTrue="1">
      <formula>#REF!="DTC Int. Staff"</formula>
    </cfRule>
  </conditionalFormatting>
  <conditionalFormatting sqref="G100">
    <cfRule type="expression" dxfId="756" priority="13" stopIfTrue="1">
      <formula>#REF!="Freelancer"</formula>
    </cfRule>
    <cfRule type="expression" dxfId="755" priority="14" stopIfTrue="1">
      <formula>#REF!="DTC Int. Staff"</formula>
    </cfRule>
  </conditionalFormatting>
  <conditionalFormatting sqref="G105">
    <cfRule type="expression" dxfId="754" priority="11" stopIfTrue="1">
      <formula>#REF!="Freelancer"</formula>
    </cfRule>
    <cfRule type="expression" dxfId="753" priority="12" stopIfTrue="1">
      <formula>#REF!="DTC Int. Staff"</formula>
    </cfRule>
  </conditionalFormatting>
  <conditionalFormatting sqref="G110">
    <cfRule type="expression" dxfId="752" priority="9" stopIfTrue="1">
      <formula>#REF!="Freelancer"</formula>
    </cfRule>
    <cfRule type="expression" dxfId="751" priority="10" stopIfTrue="1">
      <formula>#REF!="DTC Int. Staff"</formula>
    </cfRule>
  </conditionalFormatting>
  <conditionalFormatting sqref="G115">
    <cfRule type="expression" dxfId="750" priority="7" stopIfTrue="1">
      <formula>#REF!="Freelancer"</formula>
    </cfRule>
    <cfRule type="expression" dxfId="749" priority="8" stopIfTrue="1">
      <formula>#REF!="DTC Int. Staff"</formula>
    </cfRule>
  </conditionalFormatting>
  <conditionalFormatting sqref="G120">
    <cfRule type="expression" dxfId="748" priority="5" stopIfTrue="1">
      <formula>#REF!="Freelancer"</formula>
    </cfRule>
    <cfRule type="expression" dxfId="747" priority="6" stopIfTrue="1">
      <formula>#REF!="DTC Int. Staff"</formula>
    </cfRule>
  </conditionalFormatting>
  <conditionalFormatting sqref="G121">
    <cfRule type="expression" dxfId="746" priority="3" stopIfTrue="1">
      <formula>#REF!="Freelancer"</formula>
    </cfRule>
    <cfRule type="expression" dxfId="745" priority="4" stopIfTrue="1">
      <formula>#REF!="DTC Int. Staff"</formula>
    </cfRule>
  </conditionalFormatting>
  <conditionalFormatting sqref="G122">
    <cfRule type="expression" dxfId="744" priority="1" stopIfTrue="1">
      <formula>#REF!="Freelancer"</formula>
    </cfRule>
    <cfRule type="expression" dxfId="74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49" zoomScale="80" zoomScaleNormal="80" workbookViewId="0">
      <selection activeCell="J82" sqref="J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132</v>
      </c>
      <c r="K8" s="25">
        <f>J8/8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9010</v>
      </c>
      <c r="H11" s="48" t="s">
        <v>11</v>
      </c>
      <c r="I11" s="109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/>
      <c r="G12" s="47"/>
      <c r="H12" s="48"/>
      <c r="I12" s="109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/>
      <c r="G16" s="36">
        <v>9010</v>
      </c>
      <c r="H16" s="120" t="s">
        <v>11</v>
      </c>
      <c r="I16" s="108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/>
      <c r="G17" s="36"/>
      <c r="H17" s="120"/>
      <c r="I17" s="108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9002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108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108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108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108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9002</v>
      </c>
      <c r="H54" s="43" t="s">
        <v>110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109</v>
      </c>
      <c r="G58" s="47">
        <v>9002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9002</v>
      </c>
      <c r="H59" s="48" t="s">
        <v>110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111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109</v>
      </c>
      <c r="G70" s="122">
        <v>9002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109</v>
      </c>
      <c r="G71" s="122">
        <v>9002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109</v>
      </c>
      <c r="G75" s="47">
        <v>9002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108</v>
      </c>
      <c r="G80" s="122">
        <v>9003</v>
      </c>
      <c r="H80" s="43" t="s">
        <v>104</v>
      </c>
      <c r="I80" s="108" t="s">
        <v>96</v>
      </c>
      <c r="J80" s="38">
        <v>4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/>
      <c r="G81" s="122">
        <v>9015</v>
      </c>
      <c r="H81" s="120" t="s">
        <v>138</v>
      </c>
      <c r="I81" s="108"/>
      <c r="J81" s="38"/>
      <c r="K81" s="121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109</v>
      </c>
      <c r="G85" s="47">
        <v>9002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109</v>
      </c>
      <c r="G93" s="47">
        <v>9002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109</v>
      </c>
      <c r="G98" s="122">
        <v>9002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109</v>
      </c>
      <c r="G102" s="47">
        <v>9002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109</v>
      </c>
      <c r="G107" s="122">
        <v>9002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109</v>
      </c>
      <c r="G108" s="122">
        <v>9002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126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6" type="noConversion"/>
  <conditionalFormatting sqref="C11:C15 C26:C118">
    <cfRule type="expression" dxfId="742" priority="109" stopIfTrue="1">
      <formula>IF($A11=1,B11,)</formula>
    </cfRule>
    <cfRule type="expression" dxfId="741" priority="110" stopIfTrue="1">
      <formula>IF($A11="",B11,)</formula>
    </cfRule>
  </conditionalFormatting>
  <conditionalFormatting sqref="E11:E15">
    <cfRule type="expression" dxfId="740" priority="111" stopIfTrue="1">
      <formula>IF($A11="",B11,"")</formula>
    </cfRule>
  </conditionalFormatting>
  <conditionalFormatting sqref="E26:E43 E48 E53:E70 E75 E102 E107:E118 E80:E97">
    <cfRule type="expression" dxfId="739" priority="112" stopIfTrue="1">
      <formula>IF($A26&lt;&gt;1,B26,"")</formula>
    </cfRule>
  </conditionalFormatting>
  <conditionalFormatting sqref="D11:D15 D26:D43 D48 D53:D70 D75 D102 D107:D118 D80:D97">
    <cfRule type="expression" dxfId="738" priority="113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737" priority="114" stopIfTrue="1">
      <formula>#REF!="Freelancer"</formula>
    </cfRule>
    <cfRule type="expression" dxfId="736" priority="115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735" priority="107" stopIfTrue="1">
      <formula>$F$5="Freelancer"</formula>
    </cfRule>
    <cfRule type="expression" dxfId="734" priority="108" stopIfTrue="1">
      <formula>$F$5="DTC Int. Staff"</formula>
    </cfRule>
  </conditionalFormatting>
  <conditionalFormatting sqref="G18:G20">
    <cfRule type="expression" dxfId="733" priority="105" stopIfTrue="1">
      <formula>#REF!="Freelancer"</formula>
    </cfRule>
    <cfRule type="expression" dxfId="732" priority="106" stopIfTrue="1">
      <formula>#REF!="DTC Int. Staff"</formula>
    </cfRule>
  </conditionalFormatting>
  <conditionalFormatting sqref="G18:G20">
    <cfRule type="expression" dxfId="731" priority="103" stopIfTrue="1">
      <formula>$F$5="Freelancer"</formula>
    </cfRule>
    <cfRule type="expression" dxfId="730" priority="104" stopIfTrue="1">
      <formula>$F$5="DTC Int. Staff"</formula>
    </cfRule>
  </conditionalFormatting>
  <conditionalFormatting sqref="G23:G25">
    <cfRule type="expression" dxfId="729" priority="101" stopIfTrue="1">
      <formula>#REF!="Freelancer"</formula>
    </cfRule>
    <cfRule type="expression" dxfId="728" priority="102" stopIfTrue="1">
      <formula>#REF!="DTC Int. Staff"</formula>
    </cfRule>
  </conditionalFormatting>
  <conditionalFormatting sqref="G23:G25">
    <cfRule type="expression" dxfId="727" priority="99" stopIfTrue="1">
      <formula>$F$5="Freelancer"</formula>
    </cfRule>
    <cfRule type="expression" dxfId="726" priority="100" stopIfTrue="1">
      <formula>$F$5="DTC Int. Staff"</formula>
    </cfRule>
  </conditionalFormatting>
  <conditionalFormatting sqref="G63">
    <cfRule type="expression" dxfId="725" priority="89" stopIfTrue="1">
      <formula>$F$5="Freelancer"</formula>
    </cfRule>
    <cfRule type="expression" dxfId="724" priority="90" stopIfTrue="1">
      <formula>$F$5="DTC Int. Staff"</formula>
    </cfRule>
  </conditionalFormatting>
  <conditionalFormatting sqref="G86:G89">
    <cfRule type="expression" dxfId="723" priority="87" stopIfTrue="1">
      <formula>#REF!="Freelancer"</formula>
    </cfRule>
    <cfRule type="expression" dxfId="722" priority="88" stopIfTrue="1">
      <formula>#REF!="DTC Int. Staff"</formula>
    </cfRule>
  </conditionalFormatting>
  <conditionalFormatting sqref="G86:G89">
    <cfRule type="expression" dxfId="721" priority="85" stopIfTrue="1">
      <formula>$F$5="Freelancer"</formula>
    </cfRule>
    <cfRule type="expression" dxfId="720" priority="86" stopIfTrue="1">
      <formula>$F$5="DTC Int. Staff"</formula>
    </cfRule>
  </conditionalFormatting>
  <conditionalFormatting sqref="E17:E20">
    <cfRule type="expression" dxfId="719" priority="83" stopIfTrue="1">
      <formula>IF($A17="",B17,"")</formula>
    </cfRule>
  </conditionalFormatting>
  <conditionalFormatting sqref="D17:D20">
    <cfRule type="expression" dxfId="718" priority="84" stopIfTrue="1">
      <formula>IF($A17="",B17,)</formula>
    </cfRule>
  </conditionalFormatting>
  <conditionalFormatting sqref="E22:E25">
    <cfRule type="expression" dxfId="717" priority="81" stopIfTrue="1">
      <formula>IF($A22="",B22,"")</formula>
    </cfRule>
  </conditionalFormatting>
  <conditionalFormatting sqref="D22:D25">
    <cfRule type="expression" dxfId="716" priority="82" stopIfTrue="1">
      <formula>IF($A22="",B22,)</formula>
    </cfRule>
  </conditionalFormatting>
  <conditionalFormatting sqref="E44:E47">
    <cfRule type="expression" dxfId="715" priority="79" stopIfTrue="1">
      <formula>IF($A44="",B44,"")</formula>
    </cfRule>
  </conditionalFormatting>
  <conditionalFormatting sqref="D44:D47">
    <cfRule type="expression" dxfId="714" priority="80" stopIfTrue="1">
      <formula>IF($A44="",B44,)</formula>
    </cfRule>
  </conditionalFormatting>
  <conditionalFormatting sqref="E49:E52">
    <cfRule type="expression" dxfId="713" priority="77" stopIfTrue="1">
      <formula>IF($A49="",B49,"")</formula>
    </cfRule>
  </conditionalFormatting>
  <conditionalFormatting sqref="D49:D52">
    <cfRule type="expression" dxfId="712" priority="78" stopIfTrue="1">
      <formula>IF($A49="",B49,)</formula>
    </cfRule>
  </conditionalFormatting>
  <conditionalFormatting sqref="E71:E74">
    <cfRule type="expression" dxfId="711" priority="75" stopIfTrue="1">
      <formula>IF($A71="",B71,"")</formula>
    </cfRule>
  </conditionalFormatting>
  <conditionalFormatting sqref="D71:D74">
    <cfRule type="expression" dxfId="710" priority="76" stopIfTrue="1">
      <formula>IF($A71="",B71,)</formula>
    </cfRule>
  </conditionalFormatting>
  <conditionalFormatting sqref="E76:E79">
    <cfRule type="expression" dxfId="709" priority="73" stopIfTrue="1">
      <formula>IF($A76="",B76,"")</formula>
    </cfRule>
  </conditionalFormatting>
  <conditionalFormatting sqref="D76:D79">
    <cfRule type="expression" dxfId="708" priority="74" stopIfTrue="1">
      <formula>IF($A76="",B76,)</formula>
    </cfRule>
  </conditionalFormatting>
  <conditionalFormatting sqref="E98:E101">
    <cfRule type="expression" dxfId="707" priority="71" stopIfTrue="1">
      <formula>IF($A98="",B98,"")</formula>
    </cfRule>
  </conditionalFormatting>
  <conditionalFormatting sqref="D98:D101">
    <cfRule type="expression" dxfId="706" priority="72" stopIfTrue="1">
      <formula>IF($A98="",B98,)</formula>
    </cfRule>
  </conditionalFormatting>
  <conditionalFormatting sqref="E98">
    <cfRule type="timePeriod" dxfId="705" priority="70" timePeriod="lastWeek">
      <formula>AND(TODAY()-ROUNDDOWN(E98,0)&gt;=(WEEKDAY(TODAY())),TODAY()-ROUNDDOWN(E98,0)&lt;(WEEKDAY(TODAY())+7))</formula>
    </cfRule>
  </conditionalFormatting>
  <conditionalFormatting sqref="E103:E106">
    <cfRule type="expression" dxfId="704" priority="68" stopIfTrue="1">
      <formula>IF($A103="",B103,"")</formula>
    </cfRule>
  </conditionalFormatting>
  <conditionalFormatting sqref="D103:D106">
    <cfRule type="expression" dxfId="703" priority="69" stopIfTrue="1">
      <formula>IF($A103="",B103,)</formula>
    </cfRule>
  </conditionalFormatting>
  <conditionalFormatting sqref="E103:E106">
    <cfRule type="timePeriod" dxfId="702" priority="67" timePeriod="lastWeek">
      <formula>AND(TODAY()-ROUNDDOWN(E103,0)&gt;=(WEEKDAY(TODAY())),TODAY()-ROUNDDOWN(E103,0)&lt;(WEEKDAY(TODAY())+7))</formula>
    </cfRule>
  </conditionalFormatting>
  <conditionalFormatting sqref="G22">
    <cfRule type="expression" dxfId="701" priority="57" stopIfTrue="1">
      <formula>#REF!="Freelancer"</formula>
    </cfRule>
    <cfRule type="expression" dxfId="700" priority="58" stopIfTrue="1">
      <formula>#REF!="DTC Int. Staff"</formula>
    </cfRule>
  </conditionalFormatting>
  <conditionalFormatting sqref="G26">
    <cfRule type="expression" dxfId="699" priority="55" stopIfTrue="1">
      <formula>#REF!="Freelancer"</formula>
    </cfRule>
    <cfRule type="expression" dxfId="698" priority="56" stopIfTrue="1">
      <formula>#REF!="DTC Int. Staff"</formula>
    </cfRule>
  </conditionalFormatting>
  <conditionalFormatting sqref="G31">
    <cfRule type="expression" dxfId="697" priority="53" stopIfTrue="1">
      <formula>#REF!="Freelancer"</formula>
    </cfRule>
    <cfRule type="expression" dxfId="696" priority="54" stopIfTrue="1">
      <formula>#REF!="DTC Int. Staff"</formula>
    </cfRule>
  </conditionalFormatting>
  <conditionalFormatting sqref="G38">
    <cfRule type="expression" dxfId="695" priority="51" stopIfTrue="1">
      <formula>#REF!="Freelancer"</formula>
    </cfRule>
    <cfRule type="expression" dxfId="694" priority="52" stopIfTrue="1">
      <formula>#REF!="DTC Int. Staff"</formula>
    </cfRule>
  </conditionalFormatting>
  <conditionalFormatting sqref="G43">
    <cfRule type="expression" dxfId="693" priority="49" stopIfTrue="1">
      <formula>#REF!="Freelancer"</formula>
    </cfRule>
    <cfRule type="expression" dxfId="692" priority="50" stopIfTrue="1">
      <formula>#REF!="DTC Int. Staff"</formula>
    </cfRule>
  </conditionalFormatting>
  <conditionalFormatting sqref="G48">
    <cfRule type="expression" dxfId="691" priority="47" stopIfTrue="1">
      <formula>#REF!="Freelancer"</formula>
    </cfRule>
    <cfRule type="expression" dxfId="690" priority="48" stopIfTrue="1">
      <formula>#REF!="DTC Int. Staff"</formula>
    </cfRule>
  </conditionalFormatting>
  <conditionalFormatting sqref="G53">
    <cfRule type="expression" dxfId="689" priority="45" stopIfTrue="1">
      <formula>#REF!="Freelancer"</formula>
    </cfRule>
    <cfRule type="expression" dxfId="688" priority="46" stopIfTrue="1">
      <formula>#REF!="DTC Int. Staff"</formula>
    </cfRule>
  </conditionalFormatting>
  <conditionalFormatting sqref="G54">
    <cfRule type="expression" dxfId="687" priority="43" stopIfTrue="1">
      <formula>#REF!="Freelancer"</formula>
    </cfRule>
    <cfRule type="expression" dxfId="686" priority="44" stopIfTrue="1">
      <formula>#REF!="DTC Int. Staff"</formula>
    </cfRule>
  </conditionalFormatting>
  <conditionalFormatting sqref="G58">
    <cfRule type="expression" dxfId="685" priority="41" stopIfTrue="1">
      <formula>#REF!="Freelancer"</formula>
    </cfRule>
    <cfRule type="expression" dxfId="684" priority="42" stopIfTrue="1">
      <formula>#REF!="DTC Int. Staff"</formula>
    </cfRule>
  </conditionalFormatting>
  <conditionalFormatting sqref="G59">
    <cfRule type="expression" dxfId="683" priority="39" stopIfTrue="1">
      <formula>#REF!="Freelancer"</formula>
    </cfRule>
    <cfRule type="expression" dxfId="682" priority="40" stopIfTrue="1">
      <formula>#REF!="DTC Int. Staff"</formula>
    </cfRule>
  </conditionalFormatting>
  <conditionalFormatting sqref="G65">
    <cfRule type="expression" dxfId="681" priority="37" stopIfTrue="1">
      <formula>#REF!="Freelancer"</formula>
    </cfRule>
    <cfRule type="expression" dxfId="680" priority="38" stopIfTrue="1">
      <formula>#REF!="DTC Int. Staff"</formula>
    </cfRule>
  </conditionalFormatting>
  <conditionalFormatting sqref="G66">
    <cfRule type="expression" dxfId="679" priority="35" stopIfTrue="1">
      <formula>#REF!="Freelancer"</formula>
    </cfRule>
    <cfRule type="expression" dxfId="678" priority="36" stopIfTrue="1">
      <formula>#REF!="DTC Int. Staff"</formula>
    </cfRule>
  </conditionalFormatting>
  <conditionalFormatting sqref="G70">
    <cfRule type="expression" dxfId="677" priority="33" stopIfTrue="1">
      <formula>#REF!="Freelancer"</formula>
    </cfRule>
    <cfRule type="expression" dxfId="676" priority="34" stopIfTrue="1">
      <formula>#REF!="DTC Int. Staff"</formula>
    </cfRule>
  </conditionalFormatting>
  <conditionalFormatting sqref="G71">
    <cfRule type="expression" dxfId="675" priority="31" stopIfTrue="1">
      <formula>#REF!="Freelancer"</formula>
    </cfRule>
    <cfRule type="expression" dxfId="674" priority="32" stopIfTrue="1">
      <formula>#REF!="DTC Int. Staff"</formula>
    </cfRule>
  </conditionalFormatting>
  <conditionalFormatting sqref="G75">
    <cfRule type="expression" dxfId="673" priority="29" stopIfTrue="1">
      <formula>#REF!="Freelancer"</formula>
    </cfRule>
    <cfRule type="expression" dxfId="672" priority="30" stopIfTrue="1">
      <formula>#REF!="DTC Int. Staff"</formula>
    </cfRule>
  </conditionalFormatting>
  <conditionalFormatting sqref="G80">
    <cfRule type="expression" dxfId="671" priority="27" stopIfTrue="1">
      <formula>#REF!="Freelancer"</formula>
    </cfRule>
    <cfRule type="expression" dxfId="670" priority="28" stopIfTrue="1">
      <formula>#REF!="DTC Int. Staff"</formula>
    </cfRule>
  </conditionalFormatting>
  <conditionalFormatting sqref="G81">
    <cfRule type="expression" dxfId="669" priority="25" stopIfTrue="1">
      <formula>#REF!="Freelancer"</formula>
    </cfRule>
    <cfRule type="expression" dxfId="668" priority="26" stopIfTrue="1">
      <formula>#REF!="DTC Int. Staff"</formula>
    </cfRule>
  </conditionalFormatting>
  <conditionalFormatting sqref="G85">
    <cfRule type="expression" dxfId="667" priority="23" stopIfTrue="1">
      <formula>#REF!="Freelancer"</formula>
    </cfRule>
    <cfRule type="expression" dxfId="666" priority="24" stopIfTrue="1">
      <formula>#REF!="DTC Int. Staff"</formula>
    </cfRule>
  </conditionalFormatting>
  <conditionalFormatting sqref="G92">
    <cfRule type="expression" dxfId="665" priority="21" stopIfTrue="1">
      <formula>#REF!="Freelancer"</formula>
    </cfRule>
    <cfRule type="expression" dxfId="664" priority="22" stopIfTrue="1">
      <formula>#REF!="DTC Int. Staff"</formula>
    </cfRule>
  </conditionalFormatting>
  <conditionalFormatting sqref="G93">
    <cfRule type="expression" dxfId="663" priority="19" stopIfTrue="1">
      <formula>#REF!="Freelancer"</formula>
    </cfRule>
    <cfRule type="expression" dxfId="662" priority="20" stopIfTrue="1">
      <formula>#REF!="DTC Int. Staff"</formula>
    </cfRule>
  </conditionalFormatting>
  <conditionalFormatting sqref="G97">
    <cfRule type="expression" dxfId="661" priority="17" stopIfTrue="1">
      <formula>#REF!="Freelancer"</formula>
    </cfRule>
    <cfRule type="expression" dxfId="660" priority="18" stopIfTrue="1">
      <formula>#REF!="DTC Int. Staff"</formula>
    </cfRule>
  </conditionalFormatting>
  <conditionalFormatting sqref="G98">
    <cfRule type="expression" dxfId="659" priority="15" stopIfTrue="1">
      <formula>#REF!="Freelancer"</formula>
    </cfRule>
    <cfRule type="expression" dxfId="658" priority="16" stopIfTrue="1">
      <formula>#REF!="DTC Int. Staff"</formula>
    </cfRule>
  </conditionalFormatting>
  <conditionalFormatting sqref="G102">
    <cfRule type="expression" dxfId="657" priority="13" stopIfTrue="1">
      <formula>#REF!="Freelancer"</formula>
    </cfRule>
    <cfRule type="expression" dxfId="656" priority="14" stopIfTrue="1">
      <formula>#REF!="DTC Int. Staff"</formula>
    </cfRule>
  </conditionalFormatting>
  <conditionalFormatting sqref="G107">
    <cfRule type="expression" dxfId="655" priority="11" stopIfTrue="1">
      <formula>#REF!="Freelancer"</formula>
    </cfRule>
    <cfRule type="expression" dxfId="654" priority="12" stopIfTrue="1">
      <formula>#REF!="DTC Int. Staff"</formula>
    </cfRule>
  </conditionalFormatting>
  <conditionalFormatting sqref="G108">
    <cfRule type="expression" dxfId="653" priority="9" stopIfTrue="1">
      <formula>#REF!="Freelancer"</formula>
    </cfRule>
    <cfRule type="expression" dxfId="652" priority="10" stopIfTrue="1">
      <formula>#REF!="DTC Int. Staff"</formula>
    </cfRule>
  </conditionalFormatting>
  <conditionalFormatting sqref="G11">
    <cfRule type="expression" dxfId="651" priority="7" stopIfTrue="1">
      <formula>#REF!="Freelancer"</formula>
    </cfRule>
    <cfRule type="expression" dxfId="650" priority="8" stopIfTrue="1">
      <formula>#REF!="DTC Int. Staff"</formula>
    </cfRule>
  </conditionalFormatting>
  <conditionalFormatting sqref="G16">
    <cfRule type="expression" dxfId="649" priority="5" stopIfTrue="1">
      <formula>#REF!="Freelancer"</formula>
    </cfRule>
    <cfRule type="expression" dxfId="648" priority="6" stopIfTrue="1">
      <formula>#REF!="DTC Int. Staff"</formula>
    </cfRule>
  </conditionalFormatting>
  <conditionalFormatting sqref="G17">
    <cfRule type="expression" dxfId="647" priority="3" stopIfTrue="1">
      <formula>#REF!="Freelancer"</formula>
    </cfRule>
    <cfRule type="expression" dxfId="646" priority="4" stopIfTrue="1">
      <formula>#REF!="DTC Int. Staff"</formula>
    </cfRule>
  </conditionalFormatting>
  <conditionalFormatting sqref="G21">
    <cfRule type="expression" dxfId="645" priority="1" stopIfTrue="1">
      <formula>#REF!="Freelancer"</formula>
    </cfRule>
    <cfRule type="expression" dxfId="64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3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6" zoomScale="90" zoomScaleNormal="90" workbookViewId="0">
      <selection activeCell="H106" sqref="H10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117" t="s">
        <v>89</v>
      </c>
      <c r="G11" s="47">
        <v>9003</v>
      </c>
      <c r="H11" s="48" t="s">
        <v>113</v>
      </c>
      <c r="I11" s="109" t="s">
        <v>96</v>
      </c>
      <c r="J11" s="49">
        <v>3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109</v>
      </c>
      <c r="G12" s="47">
        <v>9002</v>
      </c>
      <c r="H12" s="48" t="s">
        <v>114</v>
      </c>
      <c r="I12" s="109" t="s">
        <v>96</v>
      </c>
      <c r="J12" s="49">
        <v>5</v>
      </c>
      <c r="K12" s="97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18" t="s">
        <v>89</v>
      </c>
      <c r="G16" s="66">
        <v>9003</v>
      </c>
      <c r="H16" s="43" t="s">
        <v>113</v>
      </c>
      <c r="I16" s="119" t="s">
        <v>96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123" t="s">
        <v>109</v>
      </c>
      <c r="G17" s="122">
        <v>9002</v>
      </c>
      <c r="H17" s="67" t="s">
        <v>114</v>
      </c>
      <c r="I17" s="119" t="s">
        <v>96</v>
      </c>
      <c r="J17" s="38">
        <v>5</v>
      </c>
      <c r="K17" s="100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93</v>
      </c>
      <c r="G21" s="47">
        <v>9002</v>
      </c>
      <c r="H21" s="71" t="s">
        <v>112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117" t="s">
        <v>89</v>
      </c>
      <c r="G22" s="47">
        <v>9003</v>
      </c>
      <c r="H22" s="48" t="s">
        <v>113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5" t="s">
        <v>93</v>
      </c>
      <c r="G26" s="122">
        <v>9002</v>
      </c>
      <c r="H26" s="125" t="s">
        <v>112</v>
      </c>
      <c r="I26" s="119" t="s">
        <v>96</v>
      </c>
      <c r="J26" s="38">
        <v>7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124" t="s">
        <v>89</v>
      </c>
      <c r="G27" s="122">
        <v>9003</v>
      </c>
      <c r="H27" s="43" t="s">
        <v>113</v>
      </c>
      <c r="I27" s="119" t="s">
        <v>96</v>
      </c>
      <c r="J27" s="38">
        <v>1</v>
      </c>
      <c r="K27" s="100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93</v>
      </c>
      <c r="G31" s="47">
        <v>9002</v>
      </c>
      <c r="H31" s="71" t="s">
        <v>112</v>
      </c>
      <c r="I31" s="109" t="s">
        <v>96</v>
      </c>
      <c r="J31" s="49">
        <v>7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117" t="s">
        <v>89</v>
      </c>
      <c r="G32" s="47">
        <v>9003</v>
      </c>
      <c r="H32" s="48" t="s">
        <v>113</v>
      </c>
      <c r="I32" s="109" t="s">
        <v>96</v>
      </c>
      <c r="J32" s="49">
        <v>1</v>
      </c>
      <c r="K32" s="97" t="s">
        <v>57</v>
      </c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5" t="s">
        <v>93</v>
      </c>
      <c r="G38" s="122">
        <v>9002</v>
      </c>
      <c r="H38" s="125" t="s">
        <v>112</v>
      </c>
      <c r="I38" s="119" t="s">
        <v>96</v>
      </c>
      <c r="J38" s="38">
        <v>3</v>
      </c>
      <c r="K38" s="100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118" t="s">
        <v>89</v>
      </c>
      <c r="G39" s="66">
        <v>9003</v>
      </c>
      <c r="H39" s="43" t="s">
        <v>113</v>
      </c>
      <c r="I39" s="119" t="s">
        <v>96</v>
      </c>
      <c r="J39" s="38">
        <v>1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123" t="s">
        <v>109</v>
      </c>
      <c r="G40" s="122">
        <v>9002</v>
      </c>
      <c r="H40" s="43" t="s">
        <v>114</v>
      </c>
      <c r="I40" s="119" t="s">
        <v>96</v>
      </c>
      <c r="J40" s="38">
        <v>4</v>
      </c>
      <c r="K40" s="100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9002</v>
      </c>
      <c r="H43" s="71" t="s">
        <v>112</v>
      </c>
      <c r="I43" s="109" t="s">
        <v>96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5" t="s">
        <v>93</v>
      </c>
      <c r="G48" s="122">
        <v>9002</v>
      </c>
      <c r="H48" s="125" t="s">
        <v>112</v>
      </c>
      <c r="I48" s="119" t="s">
        <v>96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109</v>
      </c>
      <c r="G53" s="47">
        <v>9002</v>
      </c>
      <c r="H53" s="48" t="s">
        <v>114</v>
      </c>
      <c r="I53" s="109" t="s">
        <v>96</v>
      </c>
      <c r="J53" s="49">
        <v>8</v>
      </c>
      <c r="K53" s="9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18" t="s">
        <v>89</v>
      </c>
      <c r="G58" s="66">
        <v>9003</v>
      </c>
      <c r="H58" s="43" t="s">
        <v>115</v>
      </c>
      <c r="I58" s="119" t="s">
        <v>96</v>
      </c>
      <c r="J58" s="93">
        <v>3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109</v>
      </c>
      <c r="G59" s="122">
        <v>9002</v>
      </c>
      <c r="H59" s="43" t="s">
        <v>114</v>
      </c>
      <c r="I59" s="119" t="s">
        <v>96</v>
      </c>
      <c r="J59" s="93">
        <v>5</v>
      </c>
      <c r="K59" s="100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109</v>
      </c>
      <c r="G65" s="122">
        <v>9002</v>
      </c>
      <c r="H65" s="43" t="s">
        <v>114</v>
      </c>
      <c r="I65" s="119" t="s">
        <v>96</v>
      </c>
      <c r="J65" s="38">
        <v>7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109</v>
      </c>
      <c r="G66" s="122">
        <v>9002</v>
      </c>
      <c r="H66" s="43" t="s">
        <v>117</v>
      </c>
      <c r="I66" s="119" t="s">
        <v>96</v>
      </c>
      <c r="J66" s="38">
        <v>1</v>
      </c>
      <c r="K66" s="100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109</v>
      </c>
      <c r="G70" s="47">
        <v>9002</v>
      </c>
      <c r="H70" s="48" t="s">
        <v>114</v>
      </c>
      <c r="I70" s="109" t="s">
        <v>96</v>
      </c>
      <c r="J70" s="49">
        <v>7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109</v>
      </c>
      <c r="G71" s="47">
        <v>9002</v>
      </c>
      <c r="H71" s="48" t="s">
        <v>117</v>
      </c>
      <c r="I71" s="109" t="s">
        <v>96</v>
      </c>
      <c r="J71" s="49">
        <v>1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109</v>
      </c>
      <c r="G75" s="122">
        <v>9002</v>
      </c>
      <c r="H75" s="43" t="s">
        <v>114</v>
      </c>
      <c r="I75" s="119" t="s">
        <v>96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109</v>
      </c>
      <c r="G80" s="47">
        <v>9002</v>
      </c>
      <c r="H80" s="48" t="s">
        <v>114</v>
      </c>
      <c r="I80" s="109" t="s">
        <v>96</v>
      </c>
      <c r="J80" s="49">
        <v>7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109</v>
      </c>
      <c r="G81" s="47">
        <v>9002</v>
      </c>
      <c r="H81" s="48" t="s">
        <v>117</v>
      </c>
      <c r="I81" s="109" t="s">
        <v>96</v>
      </c>
      <c r="J81" s="49">
        <v>1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23" t="s">
        <v>109</v>
      </c>
      <c r="G85" s="122">
        <v>9002</v>
      </c>
      <c r="H85" s="43" t="s">
        <v>114</v>
      </c>
      <c r="I85" s="119" t="s">
        <v>96</v>
      </c>
      <c r="J85" s="93">
        <v>5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123" t="s">
        <v>109</v>
      </c>
      <c r="G86" s="122">
        <v>9002</v>
      </c>
      <c r="H86" s="43" t="s">
        <v>117</v>
      </c>
      <c r="I86" s="119" t="s">
        <v>96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109</v>
      </c>
      <c r="G92" s="122">
        <v>9002</v>
      </c>
      <c r="H92" s="43" t="s">
        <v>114</v>
      </c>
      <c r="I92" s="119" t="s">
        <v>96</v>
      </c>
      <c r="J92" s="38">
        <v>6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123" t="s">
        <v>109</v>
      </c>
      <c r="G93" s="122">
        <v>9002</v>
      </c>
      <c r="H93" s="43" t="s">
        <v>117</v>
      </c>
      <c r="I93" s="119" t="s">
        <v>96</v>
      </c>
      <c r="J93" s="38">
        <v>2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109</v>
      </c>
      <c r="G98" s="47">
        <v>9002</v>
      </c>
      <c r="H98" s="48" t="s">
        <v>114</v>
      </c>
      <c r="I98" s="109" t="s">
        <v>96</v>
      </c>
      <c r="J98" s="49">
        <v>8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>
        <v>9013</v>
      </c>
      <c r="H103" s="43" t="s">
        <v>12</v>
      </c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109</v>
      </c>
      <c r="G108" s="47">
        <v>9002</v>
      </c>
      <c r="H108" s="48" t="s">
        <v>114</v>
      </c>
      <c r="I108" s="109" t="s">
        <v>96</v>
      </c>
      <c r="J108" s="49">
        <v>6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109</v>
      </c>
      <c r="G109" s="47">
        <v>9002</v>
      </c>
      <c r="H109" s="48" t="s">
        <v>117</v>
      </c>
      <c r="I109" s="109" t="s">
        <v>96</v>
      </c>
      <c r="J109" s="49">
        <v>2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109</v>
      </c>
      <c r="G113" s="122">
        <v>9002</v>
      </c>
      <c r="H113" s="43" t="s">
        <v>114</v>
      </c>
      <c r="I113" s="119" t="s">
        <v>96</v>
      </c>
      <c r="J113" s="93">
        <v>6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119</v>
      </c>
      <c r="G114" s="122">
        <v>9003</v>
      </c>
      <c r="H114" s="43" t="s">
        <v>118</v>
      </c>
      <c r="I114" s="119" t="s">
        <v>96</v>
      </c>
      <c r="J114" s="93">
        <v>2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109</v>
      </c>
      <c r="G120" s="122">
        <v>9002</v>
      </c>
      <c r="H120" s="43" t="s">
        <v>114</v>
      </c>
      <c r="I120" s="119" t="s">
        <v>96</v>
      </c>
      <c r="J120" s="38">
        <v>2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119</v>
      </c>
      <c r="G121" s="122">
        <v>9003</v>
      </c>
      <c r="H121" s="43" t="s">
        <v>116</v>
      </c>
      <c r="I121" s="119" t="s">
        <v>96</v>
      </c>
      <c r="J121" s="38">
        <v>4</v>
      </c>
      <c r="K121" s="100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123" t="s">
        <v>109</v>
      </c>
      <c r="G122" s="122">
        <v>9002</v>
      </c>
      <c r="H122" s="67" t="s">
        <v>117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109</v>
      </c>
      <c r="G125" s="47">
        <v>9002</v>
      </c>
      <c r="H125" s="48" t="s">
        <v>114</v>
      </c>
      <c r="I125" s="109" t="s">
        <v>96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109</v>
      </c>
      <c r="G126" s="47">
        <v>9002</v>
      </c>
      <c r="H126" s="48" t="s">
        <v>117</v>
      </c>
      <c r="I126" s="109" t="s">
        <v>96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23" t="s">
        <v>109</v>
      </c>
      <c r="G130" s="122">
        <v>9002</v>
      </c>
      <c r="H130" s="43" t="s">
        <v>114</v>
      </c>
      <c r="I130" s="119" t="s">
        <v>96</v>
      </c>
      <c r="J130" s="38">
        <v>8</v>
      </c>
      <c r="K130" s="100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6" type="noConversion"/>
  <conditionalFormatting sqref="C11:C15 C130:C134 C26:C124">
    <cfRule type="expression" dxfId="643" priority="165" stopIfTrue="1">
      <formula>IF($A11=1,B11,)</formula>
    </cfRule>
    <cfRule type="expression" dxfId="642" priority="166" stopIfTrue="1">
      <formula>IF($A11="",B11,)</formula>
    </cfRule>
  </conditionalFormatting>
  <conditionalFormatting sqref="E11:E15">
    <cfRule type="expression" dxfId="641" priority="167" stopIfTrue="1">
      <formula>IF($A11="",B11,"")</formula>
    </cfRule>
  </conditionalFormatting>
  <conditionalFormatting sqref="E130:E134 E26:E124">
    <cfRule type="expression" dxfId="640" priority="168" stopIfTrue="1">
      <formula>IF($A26&lt;&gt;1,B26,"")</formula>
    </cfRule>
  </conditionalFormatting>
  <conditionalFormatting sqref="D130:D134 D11:D15 D26:D124">
    <cfRule type="expression" dxfId="639" priority="169" stopIfTrue="1">
      <formula>IF($A11="",B11,)</formula>
    </cfRule>
  </conditionalFormatting>
  <conditionalFormatting sqref="G28:G30 G90:G91 G13:G15 G18:G20 G41:G42 G54:G57 G60:G64 G67:G69 G72:G74 G76:G79 G82:G84 G94:G97 G99:G107 G110:G112 G115:G119 G33:G37 G44:G47 G49:G52">
    <cfRule type="expression" dxfId="638" priority="170" stopIfTrue="1">
      <formula>#REF!="Freelancer"</formula>
    </cfRule>
    <cfRule type="expression" dxfId="637" priority="171" stopIfTrue="1">
      <formula>#REF!="DTC Int. Staff"</formula>
    </cfRule>
  </conditionalFormatting>
  <conditionalFormatting sqref="G119 G28:G30 G37 G64 G91 G41:G42 G54:G57 G67:G69 G72:G74 G76:G79 G82:G84 G94:G97 G99:G107 G110:G112 G44:G47 G49:G52">
    <cfRule type="expression" dxfId="636" priority="163" stopIfTrue="1">
      <formula>$F$5="Freelancer"</formula>
    </cfRule>
    <cfRule type="expression" dxfId="635" priority="164" stopIfTrue="1">
      <formula>$F$5="DTC Int. Staff"</formula>
    </cfRule>
  </conditionalFormatting>
  <conditionalFormatting sqref="G18:G20">
    <cfRule type="expression" dxfId="634" priority="161" stopIfTrue="1">
      <formula>#REF!="Freelancer"</formula>
    </cfRule>
    <cfRule type="expression" dxfId="633" priority="162" stopIfTrue="1">
      <formula>#REF!="DTC Int. Staff"</formula>
    </cfRule>
  </conditionalFormatting>
  <conditionalFormatting sqref="G18:G20">
    <cfRule type="expression" dxfId="632" priority="159" stopIfTrue="1">
      <formula>$F$5="Freelancer"</formula>
    </cfRule>
    <cfRule type="expression" dxfId="631" priority="160" stopIfTrue="1">
      <formula>$F$5="DTC Int. Staff"</formula>
    </cfRule>
  </conditionalFormatting>
  <conditionalFormatting sqref="G23:G25">
    <cfRule type="expression" dxfId="630" priority="157" stopIfTrue="1">
      <formula>#REF!="Freelancer"</formula>
    </cfRule>
    <cfRule type="expression" dxfId="629" priority="158" stopIfTrue="1">
      <formula>#REF!="DTC Int. Staff"</formula>
    </cfRule>
  </conditionalFormatting>
  <conditionalFormatting sqref="G23:G25">
    <cfRule type="expression" dxfId="628" priority="155" stopIfTrue="1">
      <formula>$F$5="Freelancer"</formula>
    </cfRule>
    <cfRule type="expression" dxfId="627" priority="156" stopIfTrue="1">
      <formula>$F$5="DTC Int. Staff"</formula>
    </cfRule>
  </conditionalFormatting>
  <conditionalFormatting sqref="C125:C129">
    <cfRule type="expression" dxfId="626" priority="149" stopIfTrue="1">
      <formula>IF($A125=1,B125,)</formula>
    </cfRule>
    <cfRule type="expression" dxfId="625" priority="150" stopIfTrue="1">
      <formula>IF($A125="",B125,)</formula>
    </cfRule>
  </conditionalFormatting>
  <conditionalFormatting sqref="D125:D129">
    <cfRule type="expression" dxfId="624" priority="151" stopIfTrue="1">
      <formula>IF($A125="",B125,)</formula>
    </cfRule>
  </conditionalFormatting>
  <conditionalFormatting sqref="E125:E129">
    <cfRule type="expression" dxfId="623" priority="148" stopIfTrue="1">
      <formula>IF($A125&lt;&gt;1,B125,"")</formula>
    </cfRule>
  </conditionalFormatting>
  <conditionalFormatting sqref="G63">
    <cfRule type="expression" dxfId="622" priority="145" stopIfTrue="1">
      <formula>$F$5="Freelancer"</formula>
    </cfRule>
    <cfRule type="expression" dxfId="621" priority="146" stopIfTrue="1">
      <formula>$F$5="DTC Int. Staff"</formula>
    </cfRule>
  </conditionalFormatting>
  <conditionalFormatting sqref="G87:G89">
    <cfRule type="expression" dxfId="620" priority="143" stopIfTrue="1">
      <formula>#REF!="Freelancer"</formula>
    </cfRule>
    <cfRule type="expression" dxfId="619" priority="144" stopIfTrue="1">
      <formula>#REF!="DTC Int. Staff"</formula>
    </cfRule>
  </conditionalFormatting>
  <conditionalFormatting sqref="G87:G89">
    <cfRule type="expression" dxfId="618" priority="141" stopIfTrue="1">
      <formula>$F$5="Freelancer"</formula>
    </cfRule>
    <cfRule type="expression" dxfId="617" priority="142" stopIfTrue="1">
      <formula>$F$5="DTC Int. Staff"</formula>
    </cfRule>
  </conditionalFormatting>
  <conditionalFormatting sqref="E17:E20">
    <cfRule type="expression" dxfId="616" priority="139" stopIfTrue="1">
      <formula>IF($A17="",B17,"")</formula>
    </cfRule>
  </conditionalFormatting>
  <conditionalFormatting sqref="D17:D20">
    <cfRule type="expression" dxfId="615" priority="140" stopIfTrue="1">
      <formula>IF($A17="",B17,)</formula>
    </cfRule>
  </conditionalFormatting>
  <conditionalFormatting sqref="E22:E25">
    <cfRule type="expression" dxfId="614" priority="137" stopIfTrue="1">
      <formula>IF($A22="",B22,"")</formula>
    </cfRule>
  </conditionalFormatting>
  <conditionalFormatting sqref="D22:D25">
    <cfRule type="expression" dxfId="613" priority="138" stopIfTrue="1">
      <formula>IF($A22="",B22,)</formula>
    </cfRule>
  </conditionalFormatting>
  <conditionalFormatting sqref="G17">
    <cfRule type="expression" dxfId="612" priority="133" stopIfTrue="1">
      <formula>#REF!="Freelancer"</formula>
    </cfRule>
    <cfRule type="expression" dxfId="611" priority="134" stopIfTrue="1">
      <formula>#REF!="DTC Int. Staff"</formula>
    </cfRule>
  </conditionalFormatting>
  <conditionalFormatting sqref="G114">
    <cfRule type="expression" dxfId="610" priority="99" stopIfTrue="1">
      <formula>#REF!="Freelancer"</formula>
    </cfRule>
    <cfRule type="expression" dxfId="609" priority="100" stopIfTrue="1">
      <formula>#REF!="DTC Int. Staff"</formula>
    </cfRule>
  </conditionalFormatting>
  <conditionalFormatting sqref="G121">
    <cfRule type="expression" dxfId="608" priority="97" stopIfTrue="1">
      <formula>#REF!="Freelancer"</formula>
    </cfRule>
    <cfRule type="expression" dxfId="607" priority="98" stopIfTrue="1">
      <formula>#REF!="DTC Int. Staff"</formula>
    </cfRule>
  </conditionalFormatting>
  <conditionalFormatting sqref="G11">
    <cfRule type="expression" dxfId="606" priority="75" stopIfTrue="1">
      <formula>#REF!="Freelancer"</formula>
    </cfRule>
    <cfRule type="expression" dxfId="605" priority="76" stopIfTrue="1">
      <formula>#REF!="DTC Int. Staff"</formula>
    </cfRule>
  </conditionalFormatting>
  <conditionalFormatting sqref="G16">
    <cfRule type="expression" dxfId="604" priority="73" stopIfTrue="1">
      <formula>#REF!="Freelancer"</formula>
    </cfRule>
    <cfRule type="expression" dxfId="603" priority="74" stopIfTrue="1">
      <formula>#REF!="DTC Int. Staff"</formula>
    </cfRule>
  </conditionalFormatting>
  <conditionalFormatting sqref="G22">
    <cfRule type="expression" dxfId="602" priority="71" stopIfTrue="1">
      <formula>#REF!="Freelancer"</formula>
    </cfRule>
    <cfRule type="expression" dxfId="601" priority="72" stopIfTrue="1">
      <formula>#REF!="DTC Int. Staff"</formula>
    </cfRule>
  </conditionalFormatting>
  <conditionalFormatting sqref="G27">
    <cfRule type="expression" dxfId="600" priority="69" stopIfTrue="1">
      <formula>#REF!="Freelancer"</formula>
    </cfRule>
    <cfRule type="expression" dxfId="599" priority="70" stopIfTrue="1">
      <formula>#REF!="DTC Int. Staff"</formula>
    </cfRule>
  </conditionalFormatting>
  <conditionalFormatting sqref="G32">
    <cfRule type="expression" dxfId="598" priority="67" stopIfTrue="1">
      <formula>#REF!="Freelancer"</formula>
    </cfRule>
    <cfRule type="expression" dxfId="597" priority="68" stopIfTrue="1">
      <formula>#REF!="DTC Int. Staff"</formula>
    </cfRule>
  </conditionalFormatting>
  <conditionalFormatting sqref="G39">
    <cfRule type="expression" dxfId="596" priority="65" stopIfTrue="1">
      <formula>#REF!="Freelancer"</formula>
    </cfRule>
    <cfRule type="expression" dxfId="595" priority="66" stopIfTrue="1">
      <formula>#REF!="DTC Int. Staff"</formula>
    </cfRule>
  </conditionalFormatting>
  <conditionalFormatting sqref="G58">
    <cfRule type="expression" dxfId="594" priority="63" stopIfTrue="1">
      <formula>#REF!="Freelancer"</formula>
    </cfRule>
    <cfRule type="expression" dxfId="593" priority="64" stopIfTrue="1">
      <formula>#REF!="DTC Int. Staff"</formula>
    </cfRule>
  </conditionalFormatting>
  <conditionalFormatting sqref="G12">
    <cfRule type="expression" dxfId="592" priority="59" stopIfTrue="1">
      <formula>#REF!="Freelancer"</formula>
    </cfRule>
    <cfRule type="expression" dxfId="591" priority="60" stopIfTrue="1">
      <formula>#REF!="DTC Int. Staff"</formula>
    </cfRule>
  </conditionalFormatting>
  <conditionalFormatting sqref="G21">
    <cfRule type="expression" dxfId="590" priority="57" stopIfTrue="1">
      <formula>#REF!="Freelancer"</formula>
    </cfRule>
    <cfRule type="expression" dxfId="589" priority="58" stopIfTrue="1">
      <formula>#REF!="DTC Int. Staff"</formula>
    </cfRule>
  </conditionalFormatting>
  <conditionalFormatting sqref="G26">
    <cfRule type="expression" dxfId="588" priority="55" stopIfTrue="1">
      <formula>#REF!="Freelancer"</formula>
    </cfRule>
    <cfRule type="expression" dxfId="587" priority="56" stopIfTrue="1">
      <formula>#REF!="DTC Int. Staff"</formula>
    </cfRule>
  </conditionalFormatting>
  <conditionalFormatting sqref="G31">
    <cfRule type="expression" dxfId="586" priority="53" stopIfTrue="1">
      <formula>#REF!="Freelancer"</formula>
    </cfRule>
    <cfRule type="expression" dxfId="585" priority="54" stopIfTrue="1">
      <formula>#REF!="DTC Int. Staff"</formula>
    </cfRule>
  </conditionalFormatting>
  <conditionalFormatting sqref="G38">
    <cfRule type="expression" dxfId="584" priority="51" stopIfTrue="1">
      <formula>#REF!="Freelancer"</formula>
    </cfRule>
    <cfRule type="expression" dxfId="583" priority="52" stopIfTrue="1">
      <formula>#REF!="DTC Int. Staff"</formula>
    </cfRule>
  </conditionalFormatting>
  <conditionalFormatting sqref="G40">
    <cfRule type="expression" dxfId="582" priority="49" stopIfTrue="1">
      <formula>#REF!="Freelancer"</formula>
    </cfRule>
    <cfRule type="expression" dxfId="581" priority="50" stopIfTrue="1">
      <formula>#REF!="DTC Int. Staff"</formula>
    </cfRule>
  </conditionalFormatting>
  <conditionalFormatting sqref="G43">
    <cfRule type="expression" dxfId="580" priority="47" stopIfTrue="1">
      <formula>#REF!="Freelancer"</formula>
    </cfRule>
    <cfRule type="expression" dxfId="579" priority="48" stopIfTrue="1">
      <formula>#REF!="DTC Int. Staff"</formula>
    </cfRule>
  </conditionalFormatting>
  <conditionalFormatting sqref="G48">
    <cfRule type="expression" dxfId="578" priority="45" stopIfTrue="1">
      <formula>#REF!="Freelancer"</formula>
    </cfRule>
    <cfRule type="expression" dxfId="577" priority="46" stopIfTrue="1">
      <formula>#REF!="DTC Int. Staff"</formula>
    </cfRule>
  </conditionalFormatting>
  <conditionalFormatting sqref="G53">
    <cfRule type="expression" dxfId="576" priority="43" stopIfTrue="1">
      <formula>#REF!="Freelancer"</formula>
    </cfRule>
    <cfRule type="expression" dxfId="575" priority="44" stopIfTrue="1">
      <formula>#REF!="DTC Int. Staff"</formula>
    </cfRule>
  </conditionalFormatting>
  <conditionalFormatting sqref="G59">
    <cfRule type="expression" dxfId="574" priority="41" stopIfTrue="1">
      <formula>#REF!="Freelancer"</formula>
    </cfRule>
    <cfRule type="expression" dxfId="573" priority="42" stopIfTrue="1">
      <formula>#REF!="DTC Int. Staff"</formula>
    </cfRule>
  </conditionalFormatting>
  <conditionalFormatting sqref="G65">
    <cfRule type="expression" dxfId="572" priority="39" stopIfTrue="1">
      <formula>#REF!="Freelancer"</formula>
    </cfRule>
    <cfRule type="expression" dxfId="571" priority="40" stopIfTrue="1">
      <formula>#REF!="DTC Int. Staff"</formula>
    </cfRule>
  </conditionalFormatting>
  <conditionalFormatting sqref="G66">
    <cfRule type="expression" dxfId="570" priority="37" stopIfTrue="1">
      <formula>#REF!="Freelancer"</formula>
    </cfRule>
    <cfRule type="expression" dxfId="569" priority="38" stopIfTrue="1">
      <formula>#REF!="DTC Int. Staff"</formula>
    </cfRule>
  </conditionalFormatting>
  <conditionalFormatting sqref="G70">
    <cfRule type="expression" dxfId="568" priority="35" stopIfTrue="1">
      <formula>#REF!="Freelancer"</formula>
    </cfRule>
    <cfRule type="expression" dxfId="567" priority="36" stopIfTrue="1">
      <formula>#REF!="DTC Int. Staff"</formula>
    </cfRule>
  </conditionalFormatting>
  <conditionalFormatting sqref="G71">
    <cfRule type="expression" dxfId="566" priority="33" stopIfTrue="1">
      <formula>#REF!="Freelancer"</formula>
    </cfRule>
    <cfRule type="expression" dxfId="565" priority="34" stopIfTrue="1">
      <formula>#REF!="DTC Int. Staff"</formula>
    </cfRule>
  </conditionalFormatting>
  <conditionalFormatting sqref="G75">
    <cfRule type="expression" dxfId="564" priority="31" stopIfTrue="1">
      <formula>#REF!="Freelancer"</formula>
    </cfRule>
    <cfRule type="expression" dxfId="563" priority="32" stopIfTrue="1">
      <formula>#REF!="DTC Int. Staff"</formula>
    </cfRule>
  </conditionalFormatting>
  <conditionalFormatting sqref="G80">
    <cfRule type="expression" dxfId="562" priority="29" stopIfTrue="1">
      <formula>#REF!="Freelancer"</formula>
    </cfRule>
    <cfRule type="expression" dxfId="561" priority="30" stopIfTrue="1">
      <formula>#REF!="DTC Int. Staff"</formula>
    </cfRule>
  </conditionalFormatting>
  <conditionalFormatting sqref="G81">
    <cfRule type="expression" dxfId="560" priority="27" stopIfTrue="1">
      <formula>#REF!="Freelancer"</formula>
    </cfRule>
    <cfRule type="expression" dxfId="559" priority="28" stopIfTrue="1">
      <formula>#REF!="DTC Int. Staff"</formula>
    </cfRule>
  </conditionalFormatting>
  <conditionalFormatting sqref="G85">
    <cfRule type="expression" dxfId="558" priority="25" stopIfTrue="1">
      <formula>#REF!="Freelancer"</formula>
    </cfRule>
    <cfRule type="expression" dxfId="557" priority="26" stopIfTrue="1">
      <formula>#REF!="DTC Int. Staff"</formula>
    </cfRule>
  </conditionalFormatting>
  <conditionalFormatting sqref="G86">
    <cfRule type="expression" dxfId="556" priority="23" stopIfTrue="1">
      <formula>#REF!="Freelancer"</formula>
    </cfRule>
    <cfRule type="expression" dxfId="555" priority="24" stopIfTrue="1">
      <formula>#REF!="DTC Int. Staff"</formula>
    </cfRule>
  </conditionalFormatting>
  <conditionalFormatting sqref="G92">
    <cfRule type="expression" dxfId="554" priority="21" stopIfTrue="1">
      <formula>#REF!="Freelancer"</formula>
    </cfRule>
    <cfRule type="expression" dxfId="553" priority="22" stopIfTrue="1">
      <formula>#REF!="DTC Int. Staff"</formula>
    </cfRule>
  </conditionalFormatting>
  <conditionalFormatting sqref="G93">
    <cfRule type="expression" dxfId="552" priority="19" stopIfTrue="1">
      <formula>#REF!="Freelancer"</formula>
    </cfRule>
    <cfRule type="expression" dxfId="551" priority="20" stopIfTrue="1">
      <formula>#REF!="DTC Int. Staff"</formula>
    </cfRule>
  </conditionalFormatting>
  <conditionalFormatting sqref="G98">
    <cfRule type="expression" dxfId="550" priority="17" stopIfTrue="1">
      <formula>#REF!="Freelancer"</formula>
    </cfRule>
    <cfRule type="expression" dxfId="549" priority="18" stopIfTrue="1">
      <formula>#REF!="DTC Int. Staff"</formula>
    </cfRule>
  </conditionalFormatting>
  <conditionalFormatting sqref="G108">
    <cfRule type="expression" dxfId="548" priority="15" stopIfTrue="1">
      <formula>#REF!="Freelancer"</formula>
    </cfRule>
    <cfRule type="expression" dxfId="547" priority="16" stopIfTrue="1">
      <formula>#REF!="DTC Int. Staff"</formula>
    </cfRule>
  </conditionalFormatting>
  <conditionalFormatting sqref="G109">
    <cfRule type="expression" dxfId="546" priority="13" stopIfTrue="1">
      <formula>#REF!="Freelancer"</formula>
    </cfRule>
    <cfRule type="expression" dxfId="545" priority="14" stopIfTrue="1">
      <formula>#REF!="DTC Int. Staff"</formula>
    </cfRule>
  </conditionalFormatting>
  <conditionalFormatting sqref="G113">
    <cfRule type="expression" dxfId="544" priority="11" stopIfTrue="1">
      <formula>#REF!="Freelancer"</formula>
    </cfRule>
    <cfRule type="expression" dxfId="543" priority="12" stopIfTrue="1">
      <formula>#REF!="DTC Int. Staff"</formula>
    </cfRule>
  </conditionalFormatting>
  <conditionalFormatting sqref="G120">
    <cfRule type="expression" dxfId="542" priority="9" stopIfTrue="1">
      <formula>#REF!="Freelancer"</formula>
    </cfRule>
    <cfRule type="expression" dxfId="541" priority="10" stopIfTrue="1">
      <formula>#REF!="DTC Int. Staff"</formula>
    </cfRule>
  </conditionalFormatting>
  <conditionalFormatting sqref="G122">
    <cfRule type="expression" dxfId="540" priority="7" stopIfTrue="1">
      <formula>#REF!="Freelancer"</formula>
    </cfRule>
    <cfRule type="expression" dxfId="539" priority="8" stopIfTrue="1">
      <formula>#REF!="DTC Int. Staff"</formula>
    </cfRule>
  </conditionalFormatting>
  <conditionalFormatting sqref="G125">
    <cfRule type="expression" dxfId="538" priority="5" stopIfTrue="1">
      <formula>#REF!="Freelancer"</formula>
    </cfRule>
    <cfRule type="expression" dxfId="537" priority="6" stopIfTrue="1">
      <formula>#REF!="DTC Int. Staff"</formula>
    </cfRule>
  </conditionalFormatting>
  <conditionalFormatting sqref="G126">
    <cfRule type="expression" dxfId="536" priority="3" stopIfTrue="1">
      <formula>#REF!="Freelancer"</formula>
    </cfRule>
    <cfRule type="expression" dxfId="535" priority="4" stopIfTrue="1">
      <formula>#REF!="DTC Int. Staff"</formula>
    </cfRule>
  </conditionalFormatting>
  <conditionalFormatting sqref="G130">
    <cfRule type="expression" dxfId="534" priority="1" stopIfTrue="1">
      <formula>#REF!="Freelancer"</formula>
    </cfRule>
    <cfRule type="expression" dxfId="53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1" zoomScale="90" zoomScaleNormal="90" workbookViewId="0">
      <selection activeCell="G45" sqref="G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132</v>
      </c>
      <c r="J8" s="25">
        <f>I8/8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109</v>
      </c>
      <c r="G11" s="47">
        <v>9002</v>
      </c>
      <c r="H11" s="43" t="s">
        <v>114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109</v>
      </c>
      <c r="G16" s="47">
        <v>9002</v>
      </c>
      <c r="H16" s="48" t="s">
        <v>120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109</v>
      </c>
      <c r="G17" s="47">
        <v>9002</v>
      </c>
      <c r="H17" s="48" t="s">
        <v>114</v>
      </c>
      <c r="I17" s="47"/>
      <c r="J17" s="49">
        <v>3</v>
      </c>
      <c r="K17" s="100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128</v>
      </c>
      <c r="G23" s="47">
        <v>9002</v>
      </c>
      <c r="H23" s="48" t="s">
        <v>122</v>
      </c>
      <c r="I23" s="47"/>
      <c r="J23" s="49">
        <v>2</v>
      </c>
      <c r="K23" s="100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109</v>
      </c>
      <c r="G24" s="47">
        <v>9002</v>
      </c>
      <c r="H24" s="48" t="s">
        <v>127</v>
      </c>
      <c r="I24" s="47"/>
      <c r="J24" s="49">
        <v>2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109</v>
      </c>
      <c r="G25" s="47">
        <v>9002</v>
      </c>
      <c r="H25" s="48" t="s">
        <v>114</v>
      </c>
      <c r="I25" s="47"/>
      <c r="J25" s="49">
        <v>4</v>
      </c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67" t="s">
        <v>126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43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128</v>
      </c>
      <c r="G33" s="47">
        <v>9002</v>
      </c>
      <c r="H33" s="48" t="s">
        <v>122</v>
      </c>
      <c r="I33" s="47"/>
      <c r="J33" s="49">
        <v>2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109</v>
      </c>
      <c r="G34" s="47">
        <v>9002</v>
      </c>
      <c r="H34" s="48" t="s">
        <v>114</v>
      </c>
      <c r="I34" s="47"/>
      <c r="J34" s="49">
        <v>6</v>
      </c>
      <c r="K34" s="100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109</v>
      </c>
      <c r="G38" s="66">
        <v>9002</v>
      </c>
      <c r="H38" s="67" t="s">
        <v>114</v>
      </c>
      <c r="I38" s="36"/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109</v>
      </c>
      <c r="G43" s="47">
        <v>9002</v>
      </c>
      <c r="H43" s="48" t="s">
        <v>114</v>
      </c>
      <c r="I43" s="47"/>
      <c r="J43" s="49">
        <v>4</v>
      </c>
      <c r="K43" s="100" t="s">
        <v>57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>
        <v>9015</v>
      </c>
      <c r="H44" s="48" t="s">
        <v>138</v>
      </c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109</v>
      </c>
      <c r="G50" s="47">
        <v>9002</v>
      </c>
      <c r="H50" s="48" t="s">
        <v>114</v>
      </c>
      <c r="I50" s="47"/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6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6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6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6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127" t="s">
        <v>126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126" t="s">
        <v>126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127" t="s">
        <v>126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11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128</v>
      </c>
      <c r="G77" s="47">
        <v>9002</v>
      </c>
      <c r="H77" s="48" t="s">
        <v>121</v>
      </c>
      <c r="I77" s="47"/>
      <c r="J77" s="49">
        <v>4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109</v>
      </c>
      <c r="G78" s="47">
        <v>9002</v>
      </c>
      <c r="H78" s="48" t="s">
        <v>114</v>
      </c>
      <c r="I78" s="47"/>
      <c r="J78" s="49">
        <v>4</v>
      </c>
      <c r="K78" s="100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18" t="s">
        <v>89</v>
      </c>
      <c r="G82" s="66">
        <v>9004</v>
      </c>
      <c r="H82" s="43" t="s">
        <v>123</v>
      </c>
      <c r="I82" s="36"/>
      <c r="J82" s="38">
        <v>2</v>
      </c>
      <c r="K82" s="100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65" t="s">
        <v>109</v>
      </c>
      <c r="G83" s="66">
        <v>9002</v>
      </c>
      <c r="H83" s="67" t="s">
        <v>114</v>
      </c>
      <c r="I83" s="36"/>
      <c r="J83" s="38">
        <v>6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117" t="s">
        <v>89</v>
      </c>
      <c r="G87" s="47">
        <v>9004</v>
      </c>
      <c r="H87" s="48" t="s">
        <v>123</v>
      </c>
      <c r="I87" s="47"/>
      <c r="J87" s="49">
        <v>2</v>
      </c>
      <c r="K87" s="100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91</v>
      </c>
      <c r="G88" s="47">
        <v>9002</v>
      </c>
      <c r="H88" s="48" t="s">
        <v>125</v>
      </c>
      <c r="I88" s="47"/>
      <c r="J88" s="49">
        <v>4</v>
      </c>
      <c r="K88" s="100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109</v>
      </c>
      <c r="G89" s="47">
        <v>9002</v>
      </c>
      <c r="H89" s="48" t="s">
        <v>114</v>
      </c>
      <c r="I89" s="47"/>
      <c r="J89" s="49">
        <v>2</v>
      </c>
      <c r="K89" s="100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91</v>
      </c>
      <c r="G92" s="66">
        <v>9002</v>
      </c>
      <c r="H92" s="67" t="s">
        <v>125</v>
      </c>
      <c r="I92" s="36"/>
      <c r="J92" s="38">
        <v>5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65" t="s">
        <v>109</v>
      </c>
      <c r="G93" s="66">
        <v>9002</v>
      </c>
      <c r="H93" s="67" t="s">
        <v>114</v>
      </c>
      <c r="I93" s="36"/>
      <c r="J93" s="38">
        <v>3</v>
      </c>
      <c r="K93" s="100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128</v>
      </c>
      <c r="G98" s="47">
        <v>9002</v>
      </c>
      <c r="H98" s="48" t="s">
        <v>121</v>
      </c>
      <c r="I98" s="47"/>
      <c r="J98" s="49">
        <v>4</v>
      </c>
      <c r="K98" s="100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91</v>
      </c>
      <c r="G99" s="47">
        <v>9002</v>
      </c>
      <c r="H99" s="48" t="s">
        <v>125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67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91</v>
      </c>
      <c r="G109" s="47">
        <v>9002</v>
      </c>
      <c r="H109" s="48" t="s">
        <v>125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91</v>
      </c>
      <c r="G114" s="66">
        <v>9002</v>
      </c>
      <c r="H114" s="67" t="s">
        <v>125</v>
      </c>
      <c r="I114" s="36"/>
      <c r="J114" s="38">
        <v>8</v>
      </c>
      <c r="K114" s="100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109</v>
      </c>
      <c r="G119" s="47">
        <v>9002</v>
      </c>
      <c r="H119" s="48" t="s">
        <v>114</v>
      </c>
      <c r="I119" s="47"/>
      <c r="J119" s="49">
        <v>2</v>
      </c>
      <c r="K119" s="100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91</v>
      </c>
      <c r="G120" s="47">
        <v>9002</v>
      </c>
      <c r="H120" s="48" t="s">
        <v>125</v>
      </c>
      <c r="I120" s="47"/>
      <c r="J120" s="49">
        <v>6</v>
      </c>
      <c r="K120" s="100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91</v>
      </c>
      <c r="G124" s="66">
        <v>9002</v>
      </c>
      <c r="H124" s="67" t="s">
        <v>125</v>
      </c>
      <c r="I124" s="36"/>
      <c r="J124" s="38">
        <v>4</v>
      </c>
      <c r="K124" s="100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65" t="s">
        <v>128</v>
      </c>
      <c r="G125" s="66">
        <v>9002</v>
      </c>
      <c r="H125" s="67" t="s">
        <v>121</v>
      </c>
      <c r="I125" s="36"/>
      <c r="J125" s="38">
        <v>4</v>
      </c>
      <c r="K125" s="100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6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117" t="s">
        <v>89</v>
      </c>
      <c r="G129" s="47">
        <v>9004</v>
      </c>
      <c r="H129" s="48" t="s">
        <v>124</v>
      </c>
      <c r="I129" s="47"/>
      <c r="J129" s="49">
        <v>2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91</v>
      </c>
      <c r="G130" s="47">
        <v>9002</v>
      </c>
      <c r="H130" s="48" t="s">
        <v>125</v>
      </c>
      <c r="I130" s="47"/>
      <c r="J130" s="49">
        <v>6</v>
      </c>
      <c r="K130" s="100" t="s">
        <v>57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532" priority="139" stopIfTrue="1">
      <formula>IF($A11=1,B11,)</formula>
    </cfRule>
    <cfRule type="expression" dxfId="531" priority="140" stopIfTrue="1">
      <formula>IF($A11="",B11,)</formula>
    </cfRule>
  </conditionalFormatting>
  <conditionalFormatting sqref="E11:E15">
    <cfRule type="expression" dxfId="530" priority="141" stopIfTrue="1">
      <formula>IF($A11="",B11,"")</formula>
    </cfRule>
  </conditionalFormatting>
  <conditionalFormatting sqref="E16:E128">
    <cfRule type="expression" dxfId="529" priority="142" stopIfTrue="1">
      <formula>IF($A16&lt;&gt;1,B16,"")</formula>
    </cfRule>
  </conditionalFormatting>
  <conditionalFormatting sqref="D11:D128">
    <cfRule type="expression" dxfId="528" priority="143" stopIfTrue="1">
      <formula>IF($A11="",B11,)</formula>
    </cfRule>
  </conditionalFormatting>
  <conditionalFormatting sqref="G12:G15 G22 G18:G20 G26:G32 G35:G37 G39:G42 G44:G49 G71:G76 G84:G86 G90:G91 G94:G97 G121:G123 G115:G118 G110:G113 G100:G108 G51:G69">
    <cfRule type="expression" dxfId="527" priority="144" stopIfTrue="1">
      <formula>#REF!="Freelancer"</formula>
    </cfRule>
    <cfRule type="expression" dxfId="526" priority="145" stopIfTrue="1">
      <formula>#REF!="DTC Int. Staff"</formula>
    </cfRule>
  </conditionalFormatting>
  <conditionalFormatting sqref="G121:G123 G22 G60:G69 G35:G37 G39:G42 G44:G49 G71:G76 G90:G91 G94:G97 G100:G108">
    <cfRule type="expression" dxfId="525" priority="137" stopIfTrue="1">
      <formula>$F$5="Freelancer"</formula>
    </cfRule>
    <cfRule type="expression" dxfId="524" priority="138" stopIfTrue="1">
      <formula>$F$5="DTC Int. Staff"</formula>
    </cfRule>
  </conditionalFormatting>
  <conditionalFormatting sqref="G18:G20">
    <cfRule type="expression" dxfId="523" priority="135" stopIfTrue="1">
      <formula>#REF!="Freelancer"</formula>
    </cfRule>
    <cfRule type="expression" dxfId="522" priority="136" stopIfTrue="1">
      <formula>#REF!="DTC Int. Staff"</formula>
    </cfRule>
  </conditionalFormatting>
  <conditionalFormatting sqref="G18:G20">
    <cfRule type="expression" dxfId="521" priority="133" stopIfTrue="1">
      <formula>$F$5="Freelancer"</formula>
    </cfRule>
    <cfRule type="expression" dxfId="520" priority="134" stopIfTrue="1">
      <formula>$F$5="DTC Int. Staff"</formula>
    </cfRule>
  </conditionalFormatting>
  <conditionalFormatting sqref="G21">
    <cfRule type="expression" dxfId="519" priority="131" stopIfTrue="1">
      <formula>#REF!="Freelancer"</formula>
    </cfRule>
    <cfRule type="expression" dxfId="518" priority="132" stopIfTrue="1">
      <formula>#REF!="DTC Int. Staff"</formula>
    </cfRule>
  </conditionalFormatting>
  <conditionalFormatting sqref="G21">
    <cfRule type="expression" dxfId="517" priority="129" stopIfTrue="1">
      <formula>$F$5="Freelancer"</formula>
    </cfRule>
    <cfRule type="expression" dxfId="516" priority="130" stopIfTrue="1">
      <formula>$F$5="DTC Int. Staff"</formula>
    </cfRule>
  </conditionalFormatting>
  <conditionalFormatting sqref="C129:C133">
    <cfRule type="expression" dxfId="515" priority="123" stopIfTrue="1">
      <formula>IF($A129=1,B129,)</formula>
    </cfRule>
    <cfRule type="expression" dxfId="514" priority="124" stopIfTrue="1">
      <formula>IF($A129="",B129,)</formula>
    </cfRule>
  </conditionalFormatting>
  <conditionalFormatting sqref="D129:D133">
    <cfRule type="expression" dxfId="513" priority="125" stopIfTrue="1">
      <formula>IF($A129="",B129,)</formula>
    </cfRule>
  </conditionalFormatting>
  <conditionalFormatting sqref="E129:E133">
    <cfRule type="expression" dxfId="512" priority="122" stopIfTrue="1">
      <formula>IF($A129&lt;&gt;1,B129,"")</formula>
    </cfRule>
  </conditionalFormatting>
  <conditionalFormatting sqref="G55:G59">
    <cfRule type="expression" dxfId="511" priority="119" stopIfTrue="1">
      <formula>$F$5="Freelancer"</formula>
    </cfRule>
    <cfRule type="expression" dxfId="510" priority="120" stopIfTrue="1">
      <formula>$F$5="DTC Int. Staff"</formula>
    </cfRule>
  </conditionalFormatting>
  <conditionalFormatting sqref="G79:G81">
    <cfRule type="expression" dxfId="509" priority="117" stopIfTrue="1">
      <formula>#REF!="Freelancer"</formula>
    </cfRule>
    <cfRule type="expression" dxfId="508" priority="118" stopIfTrue="1">
      <formula>#REF!="DTC Int. Staff"</formula>
    </cfRule>
  </conditionalFormatting>
  <conditionalFormatting sqref="G79:G81">
    <cfRule type="expression" dxfId="507" priority="115" stopIfTrue="1">
      <formula>$F$5="Freelancer"</formula>
    </cfRule>
    <cfRule type="expression" dxfId="506" priority="116" stopIfTrue="1">
      <formula>$F$5="DTC Int. Staff"</formula>
    </cfRule>
  </conditionalFormatting>
  <conditionalFormatting sqref="G11">
    <cfRule type="expression" dxfId="505" priority="113" stopIfTrue="1">
      <formula>#REF!="Freelancer"</formula>
    </cfRule>
    <cfRule type="expression" dxfId="504" priority="114" stopIfTrue="1">
      <formula>#REF!="DTC Int. Staff"</formula>
    </cfRule>
  </conditionalFormatting>
  <conditionalFormatting sqref="G16">
    <cfRule type="expression" dxfId="503" priority="111" stopIfTrue="1">
      <formula>#REF!="Freelancer"</formula>
    </cfRule>
    <cfRule type="expression" dxfId="502" priority="112" stopIfTrue="1">
      <formula>#REF!="DTC Int. Staff"</formula>
    </cfRule>
  </conditionalFormatting>
  <conditionalFormatting sqref="G129">
    <cfRule type="expression" dxfId="501" priority="73" stopIfTrue="1">
      <formula>#REF!="Freelancer"</formula>
    </cfRule>
    <cfRule type="expression" dxfId="500" priority="74" stopIfTrue="1">
      <formula>#REF!="DTC Int. Staff"</formula>
    </cfRule>
  </conditionalFormatting>
  <conditionalFormatting sqref="G87">
    <cfRule type="expression" dxfId="499" priority="71" stopIfTrue="1">
      <formula>#REF!="Freelancer"</formula>
    </cfRule>
    <cfRule type="expression" dxfId="498" priority="72" stopIfTrue="1">
      <formula>#REF!="DTC Int. Staff"</formula>
    </cfRule>
  </conditionalFormatting>
  <conditionalFormatting sqref="G82">
    <cfRule type="expression" dxfId="497" priority="69" stopIfTrue="1">
      <formula>#REF!="Freelancer"</formula>
    </cfRule>
    <cfRule type="expression" dxfId="496" priority="70" stopIfTrue="1">
      <formula>#REF!="DTC Int. Staff"</formula>
    </cfRule>
  </conditionalFormatting>
  <conditionalFormatting sqref="G17">
    <cfRule type="expression" dxfId="495" priority="53" stopIfTrue="1">
      <formula>#REF!="Freelancer"</formula>
    </cfRule>
    <cfRule type="expression" dxfId="494" priority="54" stopIfTrue="1">
      <formula>#REF!="DTC Int. Staff"</formula>
    </cfRule>
  </conditionalFormatting>
  <conditionalFormatting sqref="G23">
    <cfRule type="expression" dxfId="493" priority="51" stopIfTrue="1">
      <formula>#REF!="Freelancer"</formula>
    </cfRule>
    <cfRule type="expression" dxfId="492" priority="52" stopIfTrue="1">
      <formula>#REF!="DTC Int. Staff"</formula>
    </cfRule>
  </conditionalFormatting>
  <conditionalFormatting sqref="G24">
    <cfRule type="expression" dxfId="491" priority="49" stopIfTrue="1">
      <formula>#REF!="Freelancer"</formula>
    </cfRule>
    <cfRule type="expression" dxfId="490" priority="50" stopIfTrue="1">
      <formula>#REF!="DTC Int. Staff"</formula>
    </cfRule>
  </conditionalFormatting>
  <conditionalFormatting sqref="G25">
    <cfRule type="expression" dxfId="489" priority="47" stopIfTrue="1">
      <formula>#REF!="Freelancer"</formula>
    </cfRule>
    <cfRule type="expression" dxfId="488" priority="48" stopIfTrue="1">
      <formula>#REF!="DTC Int. Staff"</formula>
    </cfRule>
  </conditionalFormatting>
  <conditionalFormatting sqref="G33">
    <cfRule type="expression" dxfId="487" priority="45" stopIfTrue="1">
      <formula>#REF!="Freelancer"</formula>
    </cfRule>
    <cfRule type="expression" dxfId="486" priority="46" stopIfTrue="1">
      <formula>#REF!="DTC Int. Staff"</formula>
    </cfRule>
  </conditionalFormatting>
  <conditionalFormatting sqref="G34">
    <cfRule type="expression" dxfId="485" priority="43" stopIfTrue="1">
      <formula>#REF!="Freelancer"</formula>
    </cfRule>
    <cfRule type="expression" dxfId="484" priority="44" stopIfTrue="1">
      <formula>#REF!="DTC Int. Staff"</formula>
    </cfRule>
  </conditionalFormatting>
  <conditionalFormatting sqref="G38">
    <cfRule type="expression" dxfId="483" priority="41" stopIfTrue="1">
      <formula>#REF!="Freelancer"</formula>
    </cfRule>
    <cfRule type="expression" dxfId="482" priority="42" stopIfTrue="1">
      <formula>#REF!="DTC Int. Staff"</formula>
    </cfRule>
  </conditionalFormatting>
  <conditionalFormatting sqref="G43">
    <cfRule type="expression" dxfId="481" priority="39" stopIfTrue="1">
      <formula>#REF!="Freelancer"</formula>
    </cfRule>
    <cfRule type="expression" dxfId="480" priority="40" stopIfTrue="1">
      <formula>#REF!="DTC Int. Staff"</formula>
    </cfRule>
  </conditionalFormatting>
  <conditionalFormatting sqref="G50">
    <cfRule type="expression" dxfId="479" priority="37" stopIfTrue="1">
      <formula>#REF!="Freelancer"</formula>
    </cfRule>
    <cfRule type="expression" dxfId="478" priority="38" stopIfTrue="1">
      <formula>#REF!="DTC Int. Staff"</formula>
    </cfRule>
  </conditionalFormatting>
  <conditionalFormatting sqref="G70">
    <cfRule type="expression" dxfId="477" priority="35" stopIfTrue="1">
      <formula>#REF!="Freelancer"</formula>
    </cfRule>
    <cfRule type="expression" dxfId="476" priority="36" stopIfTrue="1">
      <formula>#REF!="DTC Int. Staff"</formula>
    </cfRule>
  </conditionalFormatting>
  <conditionalFormatting sqref="G77">
    <cfRule type="expression" dxfId="475" priority="33" stopIfTrue="1">
      <formula>#REF!="Freelancer"</formula>
    </cfRule>
    <cfRule type="expression" dxfId="474" priority="34" stopIfTrue="1">
      <formula>#REF!="DTC Int. Staff"</formula>
    </cfRule>
  </conditionalFormatting>
  <conditionalFormatting sqref="G78">
    <cfRule type="expression" dxfId="473" priority="31" stopIfTrue="1">
      <formula>#REF!="Freelancer"</formula>
    </cfRule>
    <cfRule type="expression" dxfId="472" priority="32" stopIfTrue="1">
      <formula>#REF!="DTC Int. Staff"</formula>
    </cfRule>
  </conditionalFormatting>
  <conditionalFormatting sqref="G83">
    <cfRule type="expression" dxfId="471" priority="29" stopIfTrue="1">
      <formula>#REF!="Freelancer"</formula>
    </cfRule>
    <cfRule type="expression" dxfId="470" priority="30" stopIfTrue="1">
      <formula>#REF!="DTC Int. Staff"</formula>
    </cfRule>
  </conditionalFormatting>
  <conditionalFormatting sqref="G88">
    <cfRule type="expression" dxfId="469" priority="27" stopIfTrue="1">
      <formula>#REF!="Freelancer"</formula>
    </cfRule>
    <cfRule type="expression" dxfId="468" priority="28" stopIfTrue="1">
      <formula>#REF!="DTC Int. Staff"</formula>
    </cfRule>
  </conditionalFormatting>
  <conditionalFormatting sqref="G89">
    <cfRule type="expression" dxfId="467" priority="25" stopIfTrue="1">
      <formula>#REF!="Freelancer"</formula>
    </cfRule>
    <cfRule type="expression" dxfId="466" priority="26" stopIfTrue="1">
      <formula>#REF!="DTC Int. Staff"</formula>
    </cfRule>
  </conditionalFormatting>
  <conditionalFormatting sqref="G92">
    <cfRule type="expression" dxfId="465" priority="23" stopIfTrue="1">
      <formula>#REF!="Freelancer"</formula>
    </cfRule>
    <cfRule type="expression" dxfId="464" priority="24" stopIfTrue="1">
      <formula>#REF!="DTC Int. Staff"</formula>
    </cfRule>
  </conditionalFormatting>
  <conditionalFormatting sqref="G93">
    <cfRule type="expression" dxfId="463" priority="21" stopIfTrue="1">
      <formula>#REF!="Freelancer"</formula>
    </cfRule>
    <cfRule type="expression" dxfId="462" priority="22" stopIfTrue="1">
      <formula>#REF!="DTC Int. Staff"</formula>
    </cfRule>
  </conditionalFormatting>
  <conditionalFormatting sqref="G98">
    <cfRule type="expression" dxfId="461" priority="19" stopIfTrue="1">
      <formula>#REF!="Freelancer"</formula>
    </cfRule>
    <cfRule type="expression" dxfId="460" priority="20" stopIfTrue="1">
      <formula>#REF!="DTC Int. Staff"</formula>
    </cfRule>
  </conditionalFormatting>
  <conditionalFormatting sqref="G99">
    <cfRule type="expression" dxfId="459" priority="17" stopIfTrue="1">
      <formula>#REF!="Freelancer"</formula>
    </cfRule>
    <cfRule type="expression" dxfId="458" priority="18" stopIfTrue="1">
      <formula>#REF!="DTC Int. Staff"</formula>
    </cfRule>
  </conditionalFormatting>
  <conditionalFormatting sqref="G109">
    <cfRule type="expression" dxfId="457" priority="15" stopIfTrue="1">
      <formula>#REF!="Freelancer"</formula>
    </cfRule>
    <cfRule type="expression" dxfId="456" priority="16" stopIfTrue="1">
      <formula>#REF!="DTC Int. Staff"</formula>
    </cfRule>
  </conditionalFormatting>
  <conditionalFormatting sqref="G114">
    <cfRule type="expression" dxfId="455" priority="13" stopIfTrue="1">
      <formula>#REF!="Freelancer"</formula>
    </cfRule>
    <cfRule type="expression" dxfId="454" priority="14" stopIfTrue="1">
      <formula>#REF!="DTC Int. Staff"</formula>
    </cfRule>
  </conditionalFormatting>
  <conditionalFormatting sqref="G119">
    <cfRule type="expression" dxfId="453" priority="9" stopIfTrue="1">
      <formula>#REF!="Freelancer"</formula>
    </cfRule>
    <cfRule type="expression" dxfId="452" priority="10" stopIfTrue="1">
      <formula>#REF!="DTC Int. Staff"</formula>
    </cfRule>
  </conditionalFormatting>
  <conditionalFormatting sqref="G120">
    <cfRule type="expression" dxfId="451" priority="7" stopIfTrue="1">
      <formula>#REF!="Freelancer"</formula>
    </cfRule>
    <cfRule type="expression" dxfId="450" priority="8" stopIfTrue="1">
      <formula>#REF!="DTC Int. Staff"</formula>
    </cfRule>
  </conditionalFormatting>
  <conditionalFormatting sqref="G124">
    <cfRule type="expression" dxfId="449" priority="5" stopIfTrue="1">
      <formula>#REF!="Freelancer"</formula>
    </cfRule>
    <cfRule type="expression" dxfId="448" priority="6" stopIfTrue="1">
      <formula>#REF!="DTC Int. Staff"</formula>
    </cfRule>
  </conditionalFormatting>
  <conditionalFormatting sqref="G125">
    <cfRule type="expression" dxfId="447" priority="3" stopIfTrue="1">
      <formula>#REF!="Freelancer"</formula>
    </cfRule>
    <cfRule type="expression" dxfId="446" priority="4" stopIfTrue="1">
      <formula>#REF!="DTC Int. Staff"</formula>
    </cfRule>
  </conditionalFormatting>
  <conditionalFormatting sqref="G130">
    <cfRule type="expression" dxfId="445" priority="1" stopIfTrue="1">
      <formula>#REF!="Freelancer"</formula>
    </cfRule>
    <cfRule type="expression" dxfId="44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85" zoomScaleNormal="85" workbookViewId="0">
      <selection activeCell="K47" sqref="K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144</v>
      </c>
      <c r="J8" s="25">
        <f>I8/8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126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126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91</v>
      </c>
      <c r="G23" s="66">
        <v>9002</v>
      </c>
      <c r="H23" s="67" t="s">
        <v>129</v>
      </c>
      <c r="I23" s="66"/>
      <c r="J23" s="93">
        <v>7</v>
      </c>
      <c r="K23" s="100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109</v>
      </c>
      <c r="G24" s="66">
        <v>9002</v>
      </c>
      <c r="H24" s="67" t="s">
        <v>114</v>
      </c>
      <c r="I24" s="66"/>
      <c r="J24" s="93">
        <v>1</v>
      </c>
      <c r="K24" s="100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128</v>
      </c>
      <c r="G28" s="47">
        <v>9002</v>
      </c>
      <c r="H28" s="48" t="s">
        <v>121</v>
      </c>
      <c r="I28" s="47"/>
      <c r="J28" s="49">
        <v>4</v>
      </c>
      <c r="K28" s="100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91</v>
      </c>
      <c r="G29" s="47">
        <v>9002</v>
      </c>
      <c r="H29" s="48" t="s">
        <v>129</v>
      </c>
      <c r="I29" s="47"/>
      <c r="J29" s="49">
        <v>4</v>
      </c>
      <c r="K29" s="100" t="s">
        <v>57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128</v>
      </c>
      <c r="G33" s="66">
        <v>9002</v>
      </c>
      <c r="H33" s="67" t="s">
        <v>121</v>
      </c>
      <c r="I33" s="66"/>
      <c r="J33" s="93">
        <v>4</v>
      </c>
      <c r="K33" s="100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91</v>
      </c>
      <c r="G34" s="66">
        <v>9002</v>
      </c>
      <c r="H34" s="67" t="s">
        <v>129</v>
      </c>
      <c r="I34" s="66"/>
      <c r="J34" s="93">
        <v>4</v>
      </c>
      <c r="K34" s="100" t="s">
        <v>57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91</v>
      </c>
      <c r="G40" s="47">
        <v>9002</v>
      </c>
      <c r="H40" s="48" t="s">
        <v>129</v>
      </c>
      <c r="I40" s="47"/>
      <c r="J40" s="49">
        <v>8</v>
      </c>
      <c r="K40" s="100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128</v>
      </c>
      <c r="G45" s="66">
        <v>9002</v>
      </c>
      <c r="H45" s="67" t="s">
        <v>121</v>
      </c>
      <c r="I45" s="36"/>
      <c r="J45" s="38">
        <v>4</v>
      </c>
      <c r="K45" s="100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65" t="s">
        <v>91</v>
      </c>
      <c r="G46" s="66">
        <v>9002</v>
      </c>
      <c r="H46" s="67" t="s">
        <v>129</v>
      </c>
      <c r="I46" s="36"/>
      <c r="J46" s="38">
        <v>3</v>
      </c>
      <c r="K46" s="100" t="s">
        <v>57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118" t="s">
        <v>89</v>
      </c>
      <c r="G47" s="66">
        <v>9004</v>
      </c>
      <c r="H47" s="43" t="s">
        <v>131</v>
      </c>
      <c r="I47" s="36"/>
      <c r="J47" s="38">
        <v>1</v>
      </c>
      <c r="K47" s="100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91</v>
      </c>
      <c r="G50" s="47">
        <v>9002</v>
      </c>
      <c r="H50" s="48" t="s">
        <v>129</v>
      </c>
      <c r="I50" s="47"/>
      <c r="J50" s="49">
        <v>6</v>
      </c>
      <c r="K50" s="100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109</v>
      </c>
      <c r="G51" s="47">
        <v>9002</v>
      </c>
      <c r="H51" s="48" t="s">
        <v>114</v>
      </c>
      <c r="I51" s="47"/>
      <c r="J51" s="49">
        <v>1</v>
      </c>
      <c r="K51" s="100" t="s">
        <v>57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117" t="s">
        <v>89</v>
      </c>
      <c r="G52" s="47">
        <v>9004</v>
      </c>
      <c r="H52" s="48" t="s">
        <v>131</v>
      </c>
      <c r="I52" s="47"/>
      <c r="J52" s="49">
        <v>1</v>
      </c>
      <c r="K52" s="100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91</v>
      </c>
      <c r="G55" s="66">
        <v>9002</v>
      </c>
      <c r="H55" s="67" t="s">
        <v>129</v>
      </c>
      <c r="I55" s="36"/>
      <c r="J55" s="38">
        <v>8</v>
      </c>
      <c r="K55" s="100" t="s">
        <v>57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91</v>
      </c>
      <c r="G60" s="47">
        <v>9002</v>
      </c>
      <c r="H60" s="48" t="s">
        <v>129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65" t="s">
        <v>91</v>
      </c>
      <c r="G67" s="66">
        <v>9002</v>
      </c>
      <c r="H67" s="67" t="s">
        <v>129</v>
      </c>
      <c r="I67" s="36"/>
      <c r="J67" s="38">
        <v>6</v>
      </c>
      <c r="K67" s="100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118" t="s">
        <v>89</v>
      </c>
      <c r="G68" s="66">
        <v>9004</v>
      </c>
      <c r="H68" s="43" t="s">
        <v>131</v>
      </c>
      <c r="I68" s="36"/>
      <c r="J68" s="38">
        <v>2</v>
      </c>
      <c r="K68" s="100" t="s">
        <v>60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91</v>
      </c>
      <c r="G72" s="47">
        <v>9002</v>
      </c>
      <c r="H72" s="48" t="s">
        <v>129</v>
      </c>
      <c r="I72" s="47"/>
      <c r="J72" s="49">
        <v>6</v>
      </c>
      <c r="K72" s="100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117" t="s">
        <v>89</v>
      </c>
      <c r="G73" s="47">
        <v>9004</v>
      </c>
      <c r="H73" s="48" t="s">
        <v>132</v>
      </c>
      <c r="I73" s="47"/>
      <c r="J73" s="49">
        <v>2</v>
      </c>
      <c r="K73" s="100" t="s">
        <v>60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91</v>
      </c>
      <c r="G77" s="66">
        <v>9002</v>
      </c>
      <c r="H77" s="67" t="s">
        <v>129</v>
      </c>
      <c r="I77" s="66"/>
      <c r="J77" s="93">
        <v>6</v>
      </c>
      <c r="K77" s="100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118" t="s">
        <v>89</v>
      </c>
      <c r="G78" s="66">
        <v>9004</v>
      </c>
      <c r="H78" s="67" t="s">
        <v>132</v>
      </c>
      <c r="I78" s="66"/>
      <c r="J78" s="93">
        <v>2</v>
      </c>
      <c r="K78" s="100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91</v>
      </c>
      <c r="G82" s="47">
        <v>9002</v>
      </c>
      <c r="H82" s="48" t="s">
        <v>129</v>
      </c>
      <c r="I82" s="47"/>
      <c r="J82" s="49">
        <v>6</v>
      </c>
      <c r="K82" s="100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117" t="s">
        <v>89</v>
      </c>
      <c r="G83" s="47">
        <v>9004</v>
      </c>
      <c r="H83" s="48" t="s">
        <v>132</v>
      </c>
      <c r="I83" s="47"/>
      <c r="J83" s="49">
        <v>1</v>
      </c>
      <c r="K83" s="100" t="s">
        <v>60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117" t="s">
        <v>89</v>
      </c>
      <c r="G84" s="47">
        <v>9004</v>
      </c>
      <c r="H84" s="48" t="s">
        <v>131</v>
      </c>
      <c r="I84" s="47"/>
      <c r="J84" s="49">
        <v>1</v>
      </c>
      <c r="K84" s="100" t="s">
        <v>60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128</v>
      </c>
      <c r="G87" s="66">
        <v>9002</v>
      </c>
      <c r="H87" s="67" t="s">
        <v>121</v>
      </c>
      <c r="I87" s="66"/>
      <c r="J87" s="93">
        <v>4</v>
      </c>
      <c r="K87" s="100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91</v>
      </c>
      <c r="G88" s="66">
        <v>9002</v>
      </c>
      <c r="H88" s="67" t="s">
        <v>129</v>
      </c>
      <c r="I88" s="66"/>
      <c r="J88" s="93">
        <v>2</v>
      </c>
      <c r="K88" s="100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118" t="s">
        <v>89</v>
      </c>
      <c r="G89" s="66">
        <v>9004</v>
      </c>
      <c r="H89" s="67" t="s">
        <v>132</v>
      </c>
      <c r="I89" s="66"/>
      <c r="J89" s="93">
        <v>1</v>
      </c>
      <c r="K89" s="100" t="s">
        <v>60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118" t="s">
        <v>89</v>
      </c>
      <c r="G90" s="66">
        <v>9004</v>
      </c>
      <c r="H90" s="43" t="s">
        <v>131</v>
      </c>
      <c r="I90" s="66"/>
      <c r="J90" s="93">
        <v>1</v>
      </c>
      <c r="K90" s="100" t="s">
        <v>60</v>
      </c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46" t="s">
        <v>91</v>
      </c>
      <c r="G94" s="47">
        <v>9002</v>
      </c>
      <c r="H94" s="48" t="s">
        <v>129</v>
      </c>
      <c r="I94" s="47"/>
      <c r="J94" s="49">
        <v>7</v>
      </c>
      <c r="K94" s="100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117" t="s">
        <v>89</v>
      </c>
      <c r="G95" s="47">
        <v>9004</v>
      </c>
      <c r="H95" s="48" t="s">
        <v>132</v>
      </c>
      <c r="I95" s="47"/>
      <c r="J95" s="49">
        <v>1</v>
      </c>
      <c r="K95" s="100" t="s">
        <v>60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118"/>
      <c r="G96" s="6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128">
        <f>+E94+1</f>
        <v>44341</v>
      </c>
      <c r="F99" s="47" t="s">
        <v>128</v>
      </c>
      <c r="G99" s="47">
        <v>9002</v>
      </c>
      <c r="H99" s="48" t="s">
        <v>121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128">
        <f>E99</f>
        <v>44341</v>
      </c>
      <c r="F100" s="47" t="s">
        <v>91</v>
      </c>
      <c r="G100" s="47">
        <v>9002</v>
      </c>
      <c r="H100" s="48" t="s">
        <v>129</v>
      </c>
      <c r="I100" s="47"/>
      <c r="J100" s="49">
        <v>2</v>
      </c>
      <c r="K100" s="100" t="s">
        <v>57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128">
        <f t="shared" si="25"/>
        <v>44341</v>
      </c>
      <c r="F101" s="47" t="s">
        <v>89</v>
      </c>
      <c r="G101" s="47">
        <v>9004</v>
      </c>
      <c r="H101" s="48" t="s">
        <v>131</v>
      </c>
      <c r="I101" s="47"/>
      <c r="J101" s="49">
        <v>2</v>
      </c>
      <c r="K101" s="100" t="s">
        <v>60</v>
      </c>
    </row>
    <row r="102" spans="1:11" ht="22.5" customHeight="1" x14ac:dyDescent="0.25">
      <c r="A102" s="31"/>
      <c r="C102" s="76"/>
      <c r="D102" s="78" t="str">
        <f t="shared" si="25"/>
        <v>Tue</v>
      </c>
      <c r="E102" s="128">
        <f t="shared" si="25"/>
        <v>44341</v>
      </c>
      <c r="F102" s="129"/>
      <c r="G102" s="129"/>
      <c r="H102" s="129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128">
        <f t="shared" si="25"/>
        <v>44341</v>
      </c>
      <c r="F103" s="47"/>
      <c r="G103" s="47"/>
      <c r="H103" s="47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126</v>
      </c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91</v>
      </c>
      <c r="G109" s="47">
        <v>9002</v>
      </c>
      <c r="H109" s="48" t="s">
        <v>129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91</v>
      </c>
      <c r="G114" s="66">
        <v>9002</v>
      </c>
      <c r="H114" s="67" t="s">
        <v>129</v>
      </c>
      <c r="I114" s="66"/>
      <c r="J114" s="93">
        <v>8</v>
      </c>
      <c r="K114" s="100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91</v>
      </c>
      <c r="G121" s="66">
        <v>9002</v>
      </c>
      <c r="H121" s="67" t="s">
        <v>129</v>
      </c>
      <c r="I121" s="66"/>
      <c r="J121" s="93">
        <v>6</v>
      </c>
      <c r="K121" s="100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109</v>
      </c>
      <c r="G122" s="66">
        <v>9002</v>
      </c>
      <c r="H122" s="67" t="s">
        <v>130</v>
      </c>
      <c r="I122" s="66"/>
      <c r="J122" s="93">
        <v>1</v>
      </c>
      <c r="K122" s="100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118" t="s">
        <v>89</v>
      </c>
      <c r="G123" s="66">
        <v>9004</v>
      </c>
      <c r="H123" s="67" t="s">
        <v>133</v>
      </c>
      <c r="I123" s="66"/>
      <c r="J123" s="93">
        <v>1</v>
      </c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43" priority="161" stopIfTrue="1">
      <formula>IF($A11=1,B11,)</formula>
    </cfRule>
    <cfRule type="expression" dxfId="442" priority="162" stopIfTrue="1">
      <formula>IF($A11="",B11,)</formula>
    </cfRule>
  </conditionalFormatting>
  <conditionalFormatting sqref="E11">
    <cfRule type="expression" dxfId="441" priority="163" stopIfTrue="1">
      <formula>IF($A11="",B11,"")</formula>
    </cfRule>
  </conditionalFormatting>
  <conditionalFormatting sqref="E12:E119">
    <cfRule type="expression" dxfId="440" priority="164" stopIfTrue="1">
      <formula>IF($A12&lt;&gt;1,B12,"")</formula>
    </cfRule>
  </conditionalFormatting>
  <conditionalFormatting sqref="D11:D119">
    <cfRule type="expression" dxfId="439" priority="165" stopIfTrue="1">
      <formula>IF($A11="",B11,)</formula>
    </cfRule>
  </conditionalFormatting>
  <conditionalFormatting sqref="G11:G12 G18:G22 G85:G86 G30:G32 G35:G39 G48:G49 G91:G93 G104:G108 G25:G27 G41:G44 G53:G54 G56:G59 G61:G66 G69:G71 G73:G76 G97:G98 G110:G113 G115:G118">
    <cfRule type="expression" dxfId="438" priority="166" stopIfTrue="1">
      <formula>#REF!="Freelancer"</formula>
    </cfRule>
    <cfRule type="expression" dxfId="437" priority="167" stopIfTrue="1">
      <formula>#REF!="DTC Int. Staff"</formula>
    </cfRule>
  </conditionalFormatting>
  <conditionalFormatting sqref="G115:G118 G18:G22 G35:G39 G61:G66 G91:G93 G48:G49 G41:G44 G69:G71 G73:G76 G97:G98">
    <cfRule type="expression" dxfId="436" priority="159" stopIfTrue="1">
      <formula>$F$5="Freelancer"</formula>
    </cfRule>
    <cfRule type="expression" dxfId="435" priority="160" stopIfTrue="1">
      <formula>$F$5="DTC Int. Staff"</formula>
    </cfRule>
  </conditionalFormatting>
  <conditionalFormatting sqref="G12">
    <cfRule type="expression" dxfId="434" priority="157" stopIfTrue="1">
      <formula>#REF!="Freelancer"</formula>
    </cfRule>
    <cfRule type="expression" dxfId="433" priority="158" stopIfTrue="1">
      <formula>#REF!="DTC Int. Staff"</formula>
    </cfRule>
  </conditionalFormatting>
  <conditionalFormatting sqref="G12">
    <cfRule type="expression" dxfId="432" priority="155" stopIfTrue="1">
      <formula>$F$5="Freelancer"</formula>
    </cfRule>
    <cfRule type="expression" dxfId="431" priority="156" stopIfTrue="1">
      <formula>$F$5="DTC Int. Staff"</formula>
    </cfRule>
  </conditionalFormatting>
  <conditionalFormatting sqref="G13:G17">
    <cfRule type="expression" dxfId="430" priority="153" stopIfTrue="1">
      <formula>#REF!="Freelancer"</formula>
    </cfRule>
    <cfRule type="expression" dxfId="429" priority="154" stopIfTrue="1">
      <formula>#REF!="DTC Int. Staff"</formula>
    </cfRule>
  </conditionalFormatting>
  <conditionalFormatting sqref="G13:G17">
    <cfRule type="expression" dxfId="428" priority="151" stopIfTrue="1">
      <formula>$F$5="Freelancer"</formula>
    </cfRule>
    <cfRule type="expression" dxfId="427" priority="152" stopIfTrue="1">
      <formula>$F$5="DTC Int. Staff"</formula>
    </cfRule>
  </conditionalFormatting>
  <conditionalFormatting sqref="C121:C125">
    <cfRule type="expression" dxfId="426" priority="148" stopIfTrue="1">
      <formula>IF($A121=1,B121,)</formula>
    </cfRule>
    <cfRule type="expression" dxfId="425" priority="149" stopIfTrue="1">
      <formula>IF($A121="",B121,)</formula>
    </cfRule>
  </conditionalFormatting>
  <conditionalFormatting sqref="D121:D125">
    <cfRule type="expression" dxfId="424" priority="150" stopIfTrue="1">
      <formula>IF($A121="",B121,)</formula>
    </cfRule>
  </conditionalFormatting>
  <conditionalFormatting sqref="C120">
    <cfRule type="expression" dxfId="423" priority="145" stopIfTrue="1">
      <formula>IF($A120=1,B120,)</formula>
    </cfRule>
    <cfRule type="expression" dxfId="422" priority="146" stopIfTrue="1">
      <formula>IF($A120="",B120,)</formula>
    </cfRule>
  </conditionalFormatting>
  <conditionalFormatting sqref="D120">
    <cfRule type="expression" dxfId="421" priority="147" stopIfTrue="1">
      <formula>IF($A120="",B120,)</formula>
    </cfRule>
  </conditionalFormatting>
  <conditionalFormatting sqref="E120">
    <cfRule type="expression" dxfId="420" priority="144" stopIfTrue="1">
      <formula>IF($A120&lt;&gt;1,B120,"")</formula>
    </cfRule>
  </conditionalFormatting>
  <conditionalFormatting sqref="E121:E125">
    <cfRule type="expression" dxfId="419" priority="143" stopIfTrue="1">
      <formula>IF($A121&lt;&gt;1,B121,"")</formula>
    </cfRule>
  </conditionalFormatting>
  <conditionalFormatting sqref="G56:G59">
    <cfRule type="expression" dxfId="418" priority="141" stopIfTrue="1">
      <formula>$F$5="Freelancer"</formula>
    </cfRule>
    <cfRule type="expression" dxfId="417" priority="142" stopIfTrue="1">
      <formula>$F$5="DTC Int. Staff"</formula>
    </cfRule>
  </conditionalFormatting>
  <conditionalFormatting sqref="G79:G81">
    <cfRule type="expression" dxfId="416" priority="139" stopIfTrue="1">
      <formula>#REF!="Freelancer"</formula>
    </cfRule>
    <cfRule type="expression" dxfId="415" priority="140" stopIfTrue="1">
      <formula>#REF!="DTC Int. Staff"</formula>
    </cfRule>
  </conditionalFormatting>
  <conditionalFormatting sqref="G79:G81">
    <cfRule type="expression" dxfId="414" priority="137" stopIfTrue="1">
      <formula>$F$5="Freelancer"</formula>
    </cfRule>
    <cfRule type="expression" dxfId="413" priority="138" stopIfTrue="1">
      <formula>$F$5="DTC Int. Staff"</formula>
    </cfRule>
  </conditionalFormatting>
  <conditionalFormatting sqref="G123">
    <cfRule type="expression" dxfId="412" priority="49" stopIfTrue="1">
      <formula>#REF!="Freelancer"</formula>
    </cfRule>
    <cfRule type="expression" dxfId="411" priority="50" stopIfTrue="1">
      <formula>#REF!="DTC Int. Staff"</formula>
    </cfRule>
  </conditionalFormatting>
  <conditionalFormatting sqref="G28">
    <cfRule type="expression" dxfId="410" priority="135" stopIfTrue="1">
      <formula>#REF!="Freelancer"</formula>
    </cfRule>
    <cfRule type="expression" dxfId="409" priority="136" stopIfTrue="1">
      <formula>#REF!="DTC Int. Staff"</formula>
    </cfRule>
  </conditionalFormatting>
  <conditionalFormatting sqref="G23">
    <cfRule type="expression" dxfId="408" priority="125" stopIfTrue="1">
      <formula>#REF!="Freelancer"</formula>
    </cfRule>
    <cfRule type="expression" dxfId="407" priority="126" stopIfTrue="1">
      <formula>#REF!="DTC Int. Staff"</formula>
    </cfRule>
  </conditionalFormatting>
  <conditionalFormatting sqref="G29">
    <cfRule type="expression" dxfId="406" priority="123" stopIfTrue="1">
      <formula>#REF!="Freelancer"</formula>
    </cfRule>
    <cfRule type="expression" dxfId="405" priority="124" stopIfTrue="1">
      <formula>#REF!="DTC Int. Staff"</formula>
    </cfRule>
  </conditionalFormatting>
  <conditionalFormatting sqref="G78">
    <cfRule type="expression" dxfId="404" priority="89" stopIfTrue="1">
      <formula>#REF!="Freelancer"</formula>
    </cfRule>
    <cfRule type="expression" dxfId="403" priority="90" stopIfTrue="1">
      <formula>#REF!="DTC Int. Staff"</formula>
    </cfRule>
  </conditionalFormatting>
  <conditionalFormatting sqref="G78">
    <cfRule type="expression" dxfId="402" priority="87" stopIfTrue="1">
      <formula>$F$5="Freelancer"</formula>
    </cfRule>
    <cfRule type="expression" dxfId="401" priority="88" stopIfTrue="1">
      <formula>$F$5="DTC Int. Staff"</formula>
    </cfRule>
  </conditionalFormatting>
  <conditionalFormatting sqref="G83">
    <cfRule type="expression" dxfId="400" priority="85" stopIfTrue="1">
      <formula>#REF!="Freelancer"</formula>
    </cfRule>
    <cfRule type="expression" dxfId="399" priority="86" stopIfTrue="1">
      <formula>#REF!="DTC Int. Staff"</formula>
    </cfRule>
  </conditionalFormatting>
  <conditionalFormatting sqref="G83">
    <cfRule type="expression" dxfId="398" priority="83" stopIfTrue="1">
      <formula>$F$5="Freelancer"</formula>
    </cfRule>
    <cfRule type="expression" dxfId="397" priority="84" stopIfTrue="1">
      <formula>$F$5="DTC Int. Staff"</formula>
    </cfRule>
  </conditionalFormatting>
  <conditionalFormatting sqref="G89">
    <cfRule type="expression" dxfId="396" priority="81" stopIfTrue="1">
      <formula>#REF!="Freelancer"</formula>
    </cfRule>
    <cfRule type="expression" dxfId="395" priority="82" stopIfTrue="1">
      <formula>#REF!="DTC Int. Staff"</formula>
    </cfRule>
  </conditionalFormatting>
  <conditionalFormatting sqref="G89">
    <cfRule type="expression" dxfId="394" priority="79" stopIfTrue="1">
      <formula>$F$5="Freelancer"</formula>
    </cfRule>
    <cfRule type="expression" dxfId="393" priority="80" stopIfTrue="1">
      <formula>$F$5="DTC Int. Staff"</formula>
    </cfRule>
  </conditionalFormatting>
  <conditionalFormatting sqref="G95">
    <cfRule type="expression" dxfId="392" priority="77" stopIfTrue="1">
      <formula>#REF!="Freelancer"</formula>
    </cfRule>
    <cfRule type="expression" dxfId="391" priority="78" stopIfTrue="1">
      <formula>#REF!="DTC Int. Staff"</formula>
    </cfRule>
  </conditionalFormatting>
  <conditionalFormatting sqref="G95">
    <cfRule type="expression" dxfId="390" priority="75" stopIfTrue="1">
      <formula>$F$5="Freelancer"</formula>
    </cfRule>
    <cfRule type="expression" dxfId="389" priority="76" stopIfTrue="1">
      <formula>$F$5="DTC Int. Staff"</formula>
    </cfRule>
  </conditionalFormatting>
  <conditionalFormatting sqref="G24">
    <cfRule type="expression" dxfId="388" priority="69" stopIfTrue="1">
      <formula>#REF!="Freelancer"</formula>
    </cfRule>
    <cfRule type="expression" dxfId="387" priority="70" stopIfTrue="1">
      <formula>#REF!="DTC Int. Staff"</formula>
    </cfRule>
  </conditionalFormatting>
  <conditionalFormatting sqref="G101">
    <cfRule type="expression" dxfId="386" priority="63" stopIfTrue="1">
      <formula>#REF!="Freelancer"</formula>
    </cfRule>
    <cfRule type="expression" dxfId="385" priority="64" stopIfTrue="1">
      <formula>#REF!="DTC Int. Staff"</formula>
    </cfRule>
  </conditionalFormatting>
  <conditionalFormatting sqref="G47">
    <cfRule type="expression" dxfId="384" priority="61" stopIfTrue="1">
      <formula>#REF!="Freelancer"</formula>
    </cfRule>
    <cfRule type="expression" dxfId="383" priority="62" stopIfTrue="1">
      <formula>#REF!="DTC Int. Staff"</formula>
    </cfRule>
  </conditionalFormatting>
  <conditionalFormatting sqref="G52">
    <cfRule type="expression" dxfId="382" priority="59" stopIfTrue="1">
      <formula>#REF!="Freelancer"</formula>
    </cfRule>
    <cfRule type="expression" dxfId="381" priority="60" stopIfTrue="1">
      <formula>#REF!="DTC Int. Staff"</formula>
    </cfRule>
  </conditionalFormatting>
  <conditionalFormatting sqref="G68">
    <cfRule type="expression" dxfId="380" priority="57" stopIfTrue="1">
      <formula>#REF!="Freelancer"</formula>
    </cfRule>
    <cfRule type="expression" dxfId="379" priority="58" stopIfTrue="1">
      <formula>#REF!="DTC Int. Staff"</formula>
    </cfRule>
  </conditionalFormatting>
  <conditionalFormatting sqref="G84">
    <cfRule type="expression" dxfId="378" priority="55" stopIfTrue="1">
      <formula>#REF!="Freelancer"</formula>
    </cfRule>
    <cfRule type="expression" dxfId="377" priority="56" stopIfTrue="1">
      <formula>#REF!="DTC Int. Staff"</formula>
    </cfRule>
  </conditionalFormatting>
  <conditionalFormatting sqref="G96">
    <cfRule type="expression" dxfId="376" priority="53" stopIfTrue="1">
      <formula>#REF!="Freelancer"</formula>
    </cfRule>
    <cfRule type="expression" dxfId="375" priority="54" stopIfTrue="1">
      <formula>#REF!="DTC Int. Staff"</formula>
    </cfRule>
  </conditionalFormatting>
  <conditionalFormatting sqref="G90">
    <cfRule type="expression" dxfId="374" priority="51" stopIfTrue="1">
      <formula>#REF!="Freelancer"</formula>
    </cfRule>
    <cfRule type="expression" dxfId="373" priority="52" stopIfTrue="1">
      <formula>#REF!="DTC Int. Staff"</formula>
    </cfRule>
  </conditionalFormatting>
  <conditionalFormatting sqref="G33">
    <cfRule type="expression" dxfId="372" priority="47" stopIfTrue="1">
      <formula>#REF!="Freelancer"</formula>
    </cfRule>
    <cfRule type="expression" dxfId="371" priority="48" stopIfTrue="1">
      <formula>#REF!="DTC Int. Staff"</formula>
    </cfRule>
  </conditionalFormatting>
  <conditionalFormatting sqref="G34">
    <cfRule type="expression" dxfId="370" priority="45" stopIfTrue="1">
      <formula>#REF!="Freelancer"</formula>
    </cfRule>
    <cfRule type="expression" dxfId="369" priority="46" stopIfTrue="1">
      <formula>#REF!="DTC Int. Staff"</formula>
    </cfRule>
  </conditionalFormatting>
  <conditionalFormatting sqref="G40">
    <cfRule type="expression" dxfId="368" priority="43" stopIfTrue="1">
      <formula>#REF!="Freelancer"</formula>
    </cfRule>
    <cfRule type="expression" dxfId="367" priority="44" stopIfTrue="1">
      <formula>#REF!="DTC Int. Staff"</formula>
    </cfRule>
  </conditionalFormatting>
  <conditionalFormatting sqref="G45">
    <cfRule type="expression" dxfId="366" priority="39" stopIfTrue="1">
      <formula>#REF!="Freelancer"</formula>
    </cfRule>
    <cfRule type="expression" dxfId="365" priority="40" stopIfTrue="1">
      <formula>#REF!="DTC Int. Staff"</formula>
    </cfRule>
  </conditionalFormatting>
  <conditionalFormatting sqref="G46">
    <cfRule type="expression" dxfId="364" priority="37" stopIfTrue="1">
      <formula>#REF!="Freelancer"</formula>
    </cfRule>
    <cfRule type="expression" dxfId="363" priority="38" stopIfTrue="1">
      <formula>#REF!="DTC Int. Staff"</formula>
    </cfRule>
  </conditionalFormatting>
  <conditionalFormatting sqref="G50">
    <cfRule type="expression" dxfId="362" priority="35" stopIfTrue="1">
      <formula>#REF!="Freelancer"</formula>
    </cfRule>
    <cfRule type="expression" dxfId="361" priority="36" stopIfTrue="1">
      <formula>#REF!="DTC Int. Staff"</formula>
    </cfRule>
  </conditionalFormatting>
  <conditionalFormatting sqref="G51">
    <cfRule type="expression" dxfId="360" priority="33" stopIfTrue="1">
      <formula>#REF!="Freelancer"</formula>
    </cfRule>
    <cfRule type="expression" dxfId="359" priority="34" stopIfTrue="1">
      <formula>#REF!="DTC Int. Staff"</formula>
    </cfRule>
  </conditionalFormatting>
  <conditionalFormatting sqref="G55">
    <cfRule type="expression" dxfId="358" priority="31" stopIfTrue="1">
      <formula>#REF!="Freelancer"</formula>
    </cfRule>
    <cfRule type="expression" dxfId="357" priority="32" stopIfTrue="1">
      <formula>#REF!="DTC Int. Staff"</formula>
    </cfRule>
  </conditionalFormatting>
  <conditionalFormatting sqref="G60">
    <cfRule type="expression" dxfId="356" priority="29" stopIfTrue="1">
      <formula>#REF!="Freelancer"</formula>
    </cfRule>
    <cfRule type="expression" dxfId="355" priority="30" stopIfTrue="1">
      <formula>#REF!="DTC Int. Staff"</formula>
    </cfRule>
  </conditionalFormatting>
  <conditionalFormatting sqref="G67">
    <cfRule type="expression" dxfId="354" priority="27" stopIfTrue="1">
      <formula>#REF!="Freelancer"</formula>
    </cfRule>
    <cfRule type="expression" dxfId="353" priority="28" stopIfTrue="1">
      <formula>#REF!="DTC Int. Staff"</formula>
    </cfRule>
  </conditionalFormatting>
  <conditionalFormatting sqref="G72">
    <cfRule type="expression" dxfId="352" priority="25" stopIfTrue="1">
      <formula>#REF!="Freelancer"</formula>
    </cfRule>
    <cfRule type="expression" dxfId="351" priority="26" stopIfTrue="1">
      <formula>#REF!="DTC Int. Staff"</formula>
    </cfRule>
  </conditionalFormatting>
  <conditionalFormatting sqref="G77">
    <cfRule type="expression" dxfId="350" priority="23" stopIfTrue="1">
      <formula>#REF!="Freelancer"</formula>
    </cfRule>
    <cfRule type="expression" dxfId="349" priority="24" stopIfTrue="1">
      <formula>#REF!="DTC Int. Staff"</formula>
    </cfRule>
  </conditionalFormatting>
  <conditionalFormatting sqref="G82">
    <cfRule type="expression" dxfId="348" priority="21" stopIfTrue="1">
      <formula>#REF!="Freelancer"</formula>
    </cfRule>
    <cfRule type="expression" dxfId="347" priority="22" stopIfTrue="1">
      <formula>#REF!="DTC Int. Staff"</formula>
    </cfRule>
  </conditionalFormatting>
  <conditionalFormatting sqref="G87">
    <cfRule type="expression" dxfId="346" priority="19" stopIfTrue="1">
      <formula>#REF!="Freelancer"</formula>
    </cfRule>
    <cfRule type="expression" dxfId="345" priority="20" stopIfTrue="1">
      <formula>#REF!="DTC Int. Staff"</formula>
    </cfRule>
  </conditionalFormatting>
  <conditionalFormatting sqref="G88">
    <cfRule type="expression" dxfId="344" priority="17" stopIfTrue="1">
      <formula>#REF!="Freelancer"</formula>
    </cfRule>
    <cfRule type="expression" dxfId="343" priority="18" stopIfTrue="1">
      <formula>#REF!="DTC Int. Staff"</formula>
    </cfRule>
  </conditionalFormatting>
  <conditionalFormatting sqref="G94">
    <cfRule type="expression" dxfId="342" priority="15" stopIfTrue="1">
      <formula>#REF!="Freelancer"</formula>
    </cfRule>
    <cfRule type="expression" dxfId="341" priority="16" stopIfTrue="1">
      <formula>#REF!="DTC Int. Staff"</formula>
    </cfRule>
  </conditionalFormatting>
  <conditionalFormatting sqref="G99">
    <cfRule type="expression" dxfId="340" priority="13" stopIfTrue="1">
      <formula>#REF!="Freelancer"</formula>
    </cfRule>
    <cfRule type="expression" dxfId="339" priority="14" stopIfTrue="1">
      <formula>#REF!="DTC Int. Staff"</formula>
    </cfRule>
  </conditionalFormatting>
  <conditionalFormatting sqref="G100">
    <cfRule type="expression" dxfId="338" priority="11" stopIfTrue="1">
      <formula>#REF!="Freelancer"</formula>
    </cfRule>
    <cfRule type="expression" dxfId="337" priority="12" stopIfTrue="1">
      <formula>#REF!="DTC Int. Staff"</formula>
    </cfRule>
  </conditionalFormatting>
  <conditionalFormatting sqref="G109">
    <cfRule type="expression" dxfId="336" priority="9" stopIfTrue="1">
      <formula>#REF!="Freelancer"</formula>
    </cfRule>
    <cfRule type="expression" dxfId="335" priority="10" stopIfTrue="1">
      <formula>#REF!="DTC Int. Staff"</formula>
    </cfRule>
  </conditionalFormatting>
  <conditionalFormatting sqref="G114">
    <cfRule type="expression" dxfId="334" priority="7" stopIfTrue="1">
      <formula>#REF!="Freelancer"</formula>
    </cfRule>
    <cfRule type="expression" dxfId="333" priority="8" stopIfTrue="1">
      <formula>#REF!="DTC Int. Staff"</formula>
    </cfRule>
  </conditionalFormatting>
  <conditionalFormatting sqref="G122">
    <cfRule type="expression" dxfId="332" priority="3" stopIfTrue="1">
      <formula>#REF!="Freelancer"</formula>
    </cfRule>
    <cfRule type="expression" dxfId="331" priority="4" stopIfTrue="1">
      <formula>#REF!="DTC Int. Staff"</formula>
    </cfRule>
  </conditionalFormatting>
  <conditionalFormatting sqref="G121">
    <cfRule type="expression" dxfId="330" priority="1" stopIfTrue="1">
      <formula>#REF!="Freelancer"</formula>
    </cfRule>
    <cfRule type="expression" dxfId="32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37" zoomScale="90" zoomScaleNormal="90" workbookViewId="0">
      <selection activeCell="F35" sqref="F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91</v>
      </c>
      <c r="G11" s="47">
        <v>9002</v>
      </c>
      <c r="H11" s="48" t="s">
        <v>129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91</v>
      </c>
      <c r="G16" s="47">
        <v>9002</v>
      </c>
      <c r="H16" s="48" t="s">
        <v>129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 t="s">
        <v>109</v>
      </c>
      <c r="G17" s="47">
        <v>9002</v>
      </c>
      <c r="H17" s="48" t="s">
        <v>114</v>
      </c>
      <c r="I17" s="47"/>
      <c r="J17" s="49">
        <v>1</v>
      </c>
      <c r="K17" s="100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109</v>
      </c>
      <c r="G18" s="47">
        <v>9002</v>
      </c>
      <c r="H18" s="48" t="s">
        <v>117</v>
      </c>
      <c r="I18" s="47"/>
      <c r="J18" s="49">
        <v>2</v>
      </c>
      <c r="K18" s="100" t="s">
        <v>57</v>
      </c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s="69" customFormat="1" ht="22.5" customHeight="1" x14ac:dyDescent="0.25">
      <c r="A21" s="31">
        <f t="shared" si="0"/>
        <v>1</v>
      </c>
      <c r="B21" s="69">
        <f t="shared" si="1"/>
        <v>4</v>
      </c>
      <c r="C21" s="79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67" t="s">
        <v>126</v>
      </c>
      <c r="I21" s="66"/>
      <c r="J21" s="93"/>
      <c r="K21" s="100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91</v>
      </c>
      <c r="G26" s="47">
        <v>9002</v>
      </c>
      <c r="H26" s="48" t="s">
        <v>129</v>
      </c>
      <c r="I26" s="47"/>
      <c r="J26" s="49">
        <v>3</v>
      </c>
      <c r="K26" s="100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109</v>
      </c>
      <c r="G27" s="47">
        <v>9002</v>
      </c>
      <c r="H27" s="48" t="s">
        <v>117</v>
      </c>
      <c r="I27" s="47"/>
      <c r="J27" s="49">
        <v>5</v>
      </c>
      <c r="K27" s="100" t="s">
        <v>57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">
        <v>134</v>
      </c>
      <c r="E33" s="45">
        <f>+E32+1</f>
        <v>44354</v>
      </c>
      <c r="F33" s="46" t="s">
        <v>91</v>
      </c>
      <c r="G33" s="47">
        <v>9002</v>
      </c>
      <c r="H33" s="48" t="s">
        <v>129</v>
      </c>
      <c r="I33" s="47"/>
      <c r="J33" s="49">
        <v>4</v>
      </c>
      <c r="K33" s="100" t="s">
        <v>57</v>
      </c>
    </row>
    <row r="34" spans="1:11" ht="22.5" customHeight="1" x14ac:dyDescent="0.25">
      <c r="A34" s="31"/>
      <c r="C34" s="76"/>
      <c r="D34" s="78" t="s">
        <v>134</v>
      </c>
      <c r="E34" s="45">
        <f>E33</f>
        <v>44354</v>
      </c>
      <c r="F34" s="46" t="s">
        <v>109</v>
      </c>
      <c r="G34" s="47">
        <v>9002</v>
      </c>
      <c r="H34" s="48" t="s">
        <v>117</v>
      </c>
      <c r="I34" s="47"/>
      <c r="J34" s="49">
        <v>4</v>
      </c>
      <c r="K34" s="100" t="s">
        <v>57</v>
      </c>
    </row>
    <row r="35" spans="1:11" ht="22.5" customHeight="1" x14ac:dyDescent="0.25">
      <c r="A35" s="31"/>
      <c r="C35" s="76"/>
      <c r="D35" s="78" t="str">
        <f t="shared" ref="D35:E37" si="9">D34</f>
        <v>Mon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Mon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Mon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s="69" customFormat="1" ht="22.5" customHeight="1" x14ac:dyDescent="0.25">
      <c r="A38" s="31">
        <f t="shared" si="0"/>
        <v>1</v>
      </c>
      <c r="B38" s="69">
        <f t="shared" si="1"/>
        <v>2</v>
      </c>
      <c r="C38" s="79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109</v>
      </c>
      <c r="G38" s="66">
        <v>9002</v>
      </c>
      <c r="H38" s="67" t="s">
        <v>114</v>
      </c>
      <c r="I38" s="66"/>
      <c r="J38" s="93">
        <v>5</v>
      </c>
      <c r="K38" s="100" t="s">
        <v>57</v>
      </c>
    </row>
    <row r="39" spans="1:11" s="69" customFormat="1" ht="22.5" customHeight="1" x14ac:dyDescent="0.25">
      <c r="A39" s="31"/>
      <c r="C39" s="79"/>
      <c r="D39" s="74" t="str">
        <f t="shared" ref="D39:E42" si="10">D38</f>
        <v>Tue</v>
      </c>
      <c r="E39" s="34">
        <f t="shared" si="10"/>
        <v>44355</v>
      </c>
      <c r="F39" s="65" t="s">
        <v>91</v>
      </c>
      <c r="G39" s="66">
        <v>9002</v>
      </c>
      <c r="H39" s="67" t="s">
        <v>129</v>
      </c>
      <c r="I39" s="66"/>
      <c r="J39" s="93">
        <v>3</v>
      </c>
      <c r="K39" s="100" t="s">
        <v>57</v>
      </c>
    </row>
    <row r="40" spans="1:11" s="69" customFormat="1" ht="22.5" customHeight="1" x14ac:dyDescent="0.25">
      <c r="A40" s="31"/>
      <c r="C40" s="79"/>
      <c r="D40" s="74" t="str">
        <f t="shared" si="10"/>
        <v>Tue</v>
      </c>
      <c r="E40" s="34">
        <f t="shared" si="10"/>
        <v>44355</v>
      </c>
      <c r="F40" s="65"/>
      <c r="G40" s="66"/>
      <c r="H40" s="67"/>
      <c r="I40" s="66"/>
      <c r="J40" s="93"/>
      <c r="K40" s="100"/>
    </row>
    <row r="41" spans="1:11" s="69" customFormat="1" ht="22.5" customHeight="1" x14ac:dyDescent="0.25">
      <c r="A41" s="31"/>
      <c r="C41" s="79"/>
      <c r="D41" s="74" t="str">
        <f t="shared" si="10"/>
        <v>Tue</v>
      </c>
      <c r="E41" s="34">
        <f t="shared" si="10"/>
        <v>44355</v>
      </c>
      <c r="F41" s="65"/>
      <c r="G41" s="66"/>
      <c r="H41" s="67"/>
      <c r="I41" s="66"/>
      <c r="J41" s="93"/>
      <c r="K41" s="100"/>
    </row>
    <row r="42" spans="1:11" s="69" customFormat="1" ht="22.5" customHeight="1" x14ac:dyDescent="0.25">
      <c r="A42" s="31"/>
      <c r="C42" s="79"/>
      <c r="D42" s="74" t="str">
        <f t="shared" si="10"/>
        <v>Tue</v>
      </c>
      <c r="E42" s="34">
        <f t="shared" si="10"/>
        <v>44355</v>
      </c>
      <c r="F42" s="65"/>
      <c r="G42" s="66"/>
      <c r="H42" s="67"/>
      <c r="I42" s="66"/>
      <c r="J42" s="93"/>
      <c r="K42" s="100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109</v>
      </c>
      <c r="G43" s="47">
        <v>9002</v>
      </c>
      <c r="H43" s="48" t="s">
        <v>114</v>
      </c>
      <c r="I43" s="47"/>
      <c r="J43" s="49">
        <v>5</v>
      </c>
      <c r="K43" s="100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7" t="s">
        <v>89</v>
      </c>
      <c r="G44" s="47">
        <v>9004</v>
      </c>
      <c r="H44" s="48" t="s">
        <v>136</v>
      </c>
      <c r="I44" s="47"/>
      <c r="J44" s="49">
        <v>2</v>
      </c>
      <c r="K44" s="100" t="s">
        <v>60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 t="s">
        <v>91</v>
      </c>
      <c r="G45" s="47">
        <v>9002</v>
      </c>
      <c r="H45" s="48" t="s">
        <v>129</v>
      </c>
      <c r="I45" s="47"/>
      <c r="J45" s="49">
        <v>1</v>
      </c>
      <c r="K45" s="100" t="s">
        <v>57</v>
      </c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s="69" customFormat="1" ht="22.5" customHeight="1" x14ac:dyDescent="0.25">
      <c r="A48" s="31">
        <f t="shared" si="0"/>
        <v>1</v>
      </c>
      <c r="B48" s="69">
        <f t="shared" si="1"/>
        <v>4</v>
      </c>
      <c r="C48" s="79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109</v>
      </c>
      <c r="G48" s="66">
        <v>9002</v>
      </c>
      <c r="H48" s="67" t="s">
        <v>114</v>
      </c>
      <c r="I48" s="66"/>
      <c r="J48" s="93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109</v>
      </c>
      <c r="G53" s="47">
        <v>9002</v>
      </c>
      <c r="H53" s="48" t="s">
        <v>137</v>
      </c>
      <c r="I53" s="47"/>
      <c r="J53" s="49">
        <v>8</v>
      </c>
      <c r="K53" s="100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109</v>
      </c>
      <c r="G60" s="47">
        <v>9002</v>
      </c>
      <c r="H60" s="48" t="s">
        <v>137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s="69" customFormat="1" ht="22.5" customHeight="1" x14ac:dyDescent="0.25">
      <c r="A65" s="31">
        <f t="shared" si="0"/>
        <v>1</v>
      </c>
      <c r="B65" s="69">
        <f t="shared" si="1"/>
        <v>2</v>
      </c>
      <c r="C65" s="79"/>
      <c r="D65" s="74" t="str">
        <f t="shared" si="7"/>
        <v>Tue</v>
      </c>
      <c r="E65" s="34">
        <f>+E60+1</f>
        <v>44362</v>
      </c>
      <c r="F65" s="65" t="s">
        <v>109</v>
      </c>
      <c r="G65" s="66">
        <v>9002</v>
      </c>
      <c r="H65" s="67" t="s">
        <v>137</v>
      </c>
      <c r="I65" s="66"/>
      <c r="J65" s="93">
        <v>8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109</v>
      </c>
      <c r="G70" s="47">
        <v>9002</v>
      </c>
      <c r="H70" s="48" t="s">
        <v>137</v>
      </c>
      <c r="I70" s="47"/>
      <c r="J70" s="49">
        <v>8</v>
      </c>
      <c r="K70" s="100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s="69" customFormat="1" ht="22.5" customHeight="1" x14ac:dyDescent="0.25">
      <c r="A75" s="31">
        <f t="shared" si="0"/>
        <v>1</v>
      </c>
      <c r="B75" s="69">
        <f t="shared" si="1"/>
        <v>4</v>
      </c>
      <c r="C75" s="79"/>
      <c r="D75" s="74" t="str">
        <f t="shared" si="7"/>
        <v>Thu</v>
      </c>
      <c r="E75" s="34">
        <f>+E70+1</f>
        <v>44364</v>
      </c>
      <c r="F75" s="65" t="s">
        <v>109</v>
      </c>
      <c r="G75" s="66">
        <v>9002</v>
      </c>
      <c r="H75" s="67" t="s">
        <v>135</v>
      </c>
      <c r="I75" s="66"/>
      <c r="J75" s="93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109</v>
      </c>
      <c r="G80" s="47">
        <v>9002</v>
      </c>
      <c r="H80" s="48" t="s">
        <v>135</v>
      </c>
      <c r="I80" s="47"/>
      <c r="J80" s="49">
        <v>8</v>
      </c>
      <c r="K80" s="100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109</v>
      </c>
      <c r="G87" s="47">
        <v>9002</v>
      </c>
      <c r="H87" s="48" t="s">
        <v>135</v>
      </c>
      <c r="I87" s="47"/>
      <c r="J87" s="49">
        <v>8</v>
      </c>
      <c r="K87" s="100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s="69" customFormat="1" ht="22.5" customHeight="1" x14ac:dyDescent="0.25">
      <c r="A92" s="31">
        <f t="shared" si="0"/>
        <v>1</v>
      </c>
      <c r="B92" s="69">
        <f t="shared" si="1"/>
        <v>2</v>
      </c>
      <c r="C92" s="79"/>
      <c r="D92" s="74" t="str">
        <f t="shared" si="7"/>
        <v>Tue</v>
      </c>
      <c r="E92" s="34">
        <f>+E87+1</f>
        <v>44369</v>
      </c>
      <c r="F92" s="65" t="s">
        <v>109</v>
      </c>
      <c r="G92" s="66">
        <v>9002</v>
      </c>
      <c r="H92" s="67" t="s">
        <v>135</v>
      </c>
      <c r="I92" s="66"/>
      <c r="J92" s="93">
        <v>8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109</v>
      </c>
      <c r="G98" s="47">
        <v>9002</v>
      </c>
      <c r="H98" s="48" t="s">
        <v>135</v>
      </c>
      <c r="I98" s="47"/>
      <c r="J98" s="49">
        <v>8</v>
      </c>
      <c r="K98" s="100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s="69" customFormat="1" ht="22.5" customHeight="1" x14ac:dyDescent="0.25">
      <c r="A103" s="31">
        <f t="shared" si="0"/>
        <v>1</v>
      </c>
      <c r="B103" s="69">
        <f t="shared" si="1"/>
        <v>4</v>
      </c>
      <c r="C103" s="79"/>
      <c r="D103" s="74" t="str">
        <f t="shared" si="7"/>
        <v>Thu</v>
      </c>
      <c r="E103" s="34">
        <f>+E98+1</f>
        <v>44371</v>
      </c>
      <c r="F103" s="65" t="s">
        <v>109</v>
      </c>
      <c r="G103" s="66">
        <v>9002</v>
      </c>
      <c r="H103" s="67" t="s">
        <v>135</v>
      </c>
      <c r="I103" s="66"/>
      <c r="J103" s="93">
        <v>8</v>
      </c>
      <c r="K103" s="100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109</v>
      </c>
      <c r="G108" s="47">
        <v>9002</v>
      </c>
      <c r="H108" s="48" t="s">
        <v>135</v>
      </c>
      <c r="I108" s="47"/>
      <c r="J108" s="49">
        <v>8</v>
      </c>
      <c r="K108" s="100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109</v>
      </c>
      <c r="G115" s="47">
        <v>9002</v>
      </c>
      <c r="H115" s="48" t="s">
        <v>135</v>
      </c>
      <c r="I115" s="47"/>
      <c r="J115" s="49">
        <v>8</v>
      </c>
      <c r="K115" s="100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s="69" customFormat="1" ht="22.5" customHeight="1" x14ac:dyDescent="0.25">
      <c r="A120" s="31">
        <f t="shared" si="0"/>
        <v>1</v>
      </c>
      <c r="B120" s="69">
        <f>WEEKDAY(E115+1,2)</f>
        <v>2</v>
      </c>
      <c r="C120" s="79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109</v>
      </c>
      <c r="G120" s="66">
        <v>9002</v>
      </c>
      <c r="H120" s="67" t="s">
        <v>135</v>
      </c>
      <c r="I120" s="66"/>
      <c r="J120" s="93">
        <v>8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109</v>
      </c>
      <c r="G125" s="47">
        <v>9002</v>
      </c>
      <c r="H125" s="48" t="s">
        <v>135</v>
      </c>
      <c r="I125" s="47"/>
      <c r="J125" s="49">
        <v>8</v>
      </c>
      <c r="K125" s="100" t="s">
        <v>57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6" type="noConversion"/>
  <conditionalFormatting sqref="C11:C124">
    <cfRule type="expression" dxfId="328" priority="125" stopIfTrue="1">
      <formula>IF($A11=1,B11,)</formula>
    </cfRule>
    <cfRule type="expression" dxfId="327" priority="126" stopIfTrue="1">
      <formula>IF($A11="",B11,)</formula>
    </cfRule>
  </conditionalFormatting>
  <conditionalFormatting sqref="E11:E15">
    <cfRule type="expression" dxfId="326" priority="127" stopIfTrue="1">
      <formula>IF($A11="",B11,"")</formula>
    </cfRule>
  </conditionalFormatting>
  <conditionalFormatting sqref="E16:E124">
    <cfRule type="expression" dxfId="325" priority="128" stopIfTrue="1">
      <formula>IF($A16&lt;&gt;1,B16,"")</formula>
    </cfRule>
  </conditionalFormatting>
  <conditionalFormatting sqref="D11:D124">
    <cfRule type="expression" dxfId="324" priority="129" stopIfTrue="1">
      <formula>IF($A11="",B11,)</formula>
    </cfRule>
  </conditionalFormatting>
  <conditionalFormatting sqref="G12:G15 G28:G32 G86 G19:G20 G35:G37 G40:G42 G46:G47 G49:G52 G54:G59 G61:G64 G66:G69 G71:G74 G76:G79 G81:G84 G88:G91 G93:G97 G99:G102 G104:G107 G109:G114 G116:G119">
    <cfRule type="expression" dxfId="323" priority="130" stopIfTrue="1">
      <formula>#REF!="Freelancer"</formula>
    </cfRule>
    <cfRule type="expression" dxfId="322" priority="131" stopIfTrue="1">
      <formula>#REF!="DTC Int. Staff"</formula>
    </cfRule>
  </conditionalFormatting>
  <conditionalFormatting sqref="G116:G119 G88:G91 G28:G30 G35:G37 G61:G64 G40:G42 G46:G47 G49:G52 G54:G57 G66:G69 G71:G74 G76:G79 G81:G84 G93:G97 G99:G102 G104:G107 G109:G112">
    <cfRule type="expression" dxfId="321" priority="123" stopIfTrue="1">
      <formula>$F$5="Freelancer"</formula>
    </cfRule>
    <cfRule type="expression" dxfId="320" priority="124" stopIfTrue="1">
      <formula>$F$5="DTC Int. Staff"</formula>
    </cfRule>
  </conditionalFormatting>
  <conditionalFormatting sqref="G19:G20">
    <cfRule type="expression" dxfId="319" priority="121" stopIfTrue="1">
      <formula>#REF!="Freelancer"</formula>
    </cfRule>
    <cfRule type="expression" dxfId="318" priority="122" stopIfTrue="1">
      <formula>#REF!="DTC Int. Staff"</formula>
    </cfRule>
  </conditionalFormatting>
  <conditionalFormatting sqref="G19:G20">
    <cfRule type="expression" dxfId="317" priority="119" stopIfTrue="1">
      <formula>$F$5="Freelancer"</formula>
    </cfRule>
    <cfRule type="expression" dxfId="316" priority="120" stopIfTrue="1">
      <formula>$F$5="DTC Int. Staff"</formula>
    </cfRule>
  </conditionalFormatting>
  <conditionalFormatting sqref="G22:G25">
    <cfRule type="expression" dxfId="315" priority="117" stopIfTrue="1">
      <formula>#REF!="Freelancer"</formula>
    </cfRule>
    <cfRule type="expression" dxfId="314" priority="118" stopIfTrue="1">
      <formula>#REF!="DTC Int. Staff"</formula>
    </cfRule>
  </conditionalFormatting>
  <conditionalFormatting sqref="G22:G25">
    <cfRule type="expression" dxfId="313" priority="115" stopIfTrue="1">
      <formula>$F$5="Freelancer"</formula>
    </cfRule>
    <cfRule type="expression" dxfId="312" priority="116" stopIfTrue="1">
      <formula>$F$5="DTC Int. Staff"</formula>
    </cfRule>
  </conditionalFormatting>
  <conditionalFormatting sqref="C125:C129">
    <cfRule type="expression" dxfId="311" priority="109" stopIfTrue="1">
      <formula>IF($A125=1,B125,)</formula>
    </cfRule>
    <cfRule type="expression" dxfId="310" priority="110" stopIfTrue="1">
      <formula>IF($A125="",B125,)</formula>
    </cfRule>
  </conditionalFormatting>
  <conditionalFormatting sqref="D125:D129">
    <cfRule type="expression" dxfId="309" priority="111" stopIfTrue="1">
      <formula>IF($A125="",B125,)</formula>
    </cfRule>
  </conditionalFormatting>
  <conditionalFormatting sqref="E125:E129">
    <cfRule type="expression" dxfId="308" priority="108" stopIfTrue="1">
      <formula>IF($A125&lt;&gt;1,B125,"")</formula>
    </cfRule>
  </conditionalFormatting>
  <conditionalFormatting sqref="G59">
    <cfRule type="expression" dxfId="307" priority="105" stopIfTrue="1">
      <formula>$F$5="Freelancer"</formula>
    </cfRule>
    <cfRule type="expression" dxfId="306" priority="106" stopIfTrue="1">
      <formula>$F$5="DTC Int. Staff"</formula>
    </cfRule>
  </conditionalFormatting>
  <conditionalFormatting sqref="G85">
    <cfRule type="expression" dxfId="305" priority="103" stopIfTrue="1">
      <formula>#REF!="Freelancer"</formula>
    </cfRule>
    <cfRule type="expression" dxfId="304" priority="104" stopIfTrue="1">
      <formula>#REF!="DTC Int. Staff"</formula>
    </cfRule>
  </conditionalFormatting>
  <conditionalFormatting sqref="G85">
    <cfRule type="expression" dxfId="303" priority="101" stopIfTrue="1">
      <formula>$F$5="Freelancer"</formula>
    </cfRule>
    <cfRule type="expression" dxfId="302" priority="102" stopIfTrue="1">
      <formula>$F$5="DTC Int. Staff"</formula>
    </cfRule>
  </conditionalFormatting>
  <conditionalFormatting sqref="G11">
    <cfRule type="expression" dxfId="301" priority="99" stopIfTrue="1">
      <formula>#REF!="Freelancer"</formula>
    </cfRule>
    <cfRule type="expression" dxfId="300" priority="100" stopIfTrue="1">
      <formula>#REF!="DTC Int. Staff"</formula>
    </cfRule>
  </conditionalFormatting>
  <conditionalFormatting sqref="G16">
    <cfRule type="expression" dxfId="299" priority="97" stopIfTrue="1">
      <formula>#REF!="Freelancer"</formula>
    </cfRule>
    <cfRule type="expression" dxfId="298" priority="98" stopIfTrue="1">
      <formula>#REF!="DTC Int. Staff"</formula>
    </cfRule>
  </conditionalFormatting>
  <conditionalFormatting sqref="G21">
    <cfRule type="expression" dxfId="297" priority="95" stopIfTrue="1">
      <formula>#REF!="Freelancer"</formula>
    </cfRule>
    <cfRule type="expression" dxfId="296" priority="96" stopIfTrue="1">
      <formula>#REF!="DTC Int. Staff"</formula>
    </cfRule>
  </conditionalFormatting>
  <conditionalFormatting sqref="G17">
    <cfRule type="expression" dxfId="295" priority="89" stopIfTrue="1">
      <formula>#REF!="Freelancer"</formula>
    </cfRule>
    <cfRule type="expression" dxfId="294" priority="90" stopIfTrue="1">
      <formula>#REF!="DTC Int. Staff"</formula>
    </cfRule>
  </conditionalFormatting>
  <conditionalFormatting sqref="G43">
    <cfRule type="expression" dxfId="293" priority="85" stopIfTrue="1">
      <formula>#REF!="Freelancer"</formula>
    </cfRule>
    <cfRule type="expression" dxfId="292" priority="86" stopIfTrue="1">
      <formula>#REF!="DTC Int. Staff"</formula>
    </cfRule>
  </conditionalFormatting>
  <conditionalFormatting sqref="G44">
    <cfRule type="expression" dxfId="291" priority="77" stopIfTrue="1">
      <formula>#REF!="Freelancer"</formula>
    </cfRule>
    <cfRule type="expression" dxfId="290" priority="78" stopIfTrue="1">
      <formula>#REF!="DTC Int. Staff"</formula>
    </cfRule>
  </conditionalFormatting>
  <conditionalFormatting sqref="G18">
    <cfRule type="expression" dxfId="289" priority="47" stopIfTrue="1">
      <formula>#REF!="Freelancer"</formula>
    </cfRule>
    <cfRule type="expression" dxfId="288" priority="48" stopIfTrue="1">
      <formula>#REF!="DTC Int. Staff"</formula>
    </cfRule>
  </conditionalFormatting>
  <conditionalFormatting sqref="G26">
    <cfRule type="expression" dxfId="287" priority="43" stopIfTrue="1">
      <formula>#REF!="Freelancer"</formula>
    </cfRule>
    <cfRule type="expression" dxfId="286" priority="44" stopIfTrue="1">
      <formula>#REF!="DTC Int. Staff"</formula>
    </cfRule>
  </conditionalFormatting>
  <conditionalFormatting sqref="G27">
    <cfRule type="expression" dxfId="285" priority="41" stopIfTrue="1">
      <formula>#REF!="Freelancer"</formula>
    </cfRule>
    <cfRule type="expression" dxfId="284" priority="42" stopIfTrue="1">
      <formula>#REF!="DTC Int. Staff"</formula>
    </cfRule>
  </conditionalFormatting>
  <conditionalFormatting sqref="G33">
    <cfRule type="expression" dxfId="283" priority="39" stopIfTrue="1">
      <formula>#REF!="Freelancer"</formula>
    </cfRule>
    <cfRule type="expression" dxfId="282" priority="40" stopIfTrue="1">
      <formula>#REF!="DTC Int. Staff"</formula>
    </cfRule>
  </conditionalFormatting>
  <conditionalFormatting sqref="G34">
    <cfRule type="expression" dxfId="281" priority="37" stopIfTrue="1">
      <formula>#REF!="Freelancer"</formula>
    </cfRule>
    <cfRule type="expression" dxfId="280" priority="38" stopIfTrue="1">
      <formula>#REF!="DTC Int. Staff"</formula>
    </cfRule>
  </conditionalFormatting>
  <conditionalFormatting sqref="G38">
    <cfRule type="expression" dxfId="279" priority="35" stopIfTrue="1">
      <formula>#REF!="Freelancer"</formula>
    </cfRule>
    <cfRule type="expression" dxfId="278" priority="36" stopIfTrue="1">
      <formula>#REF!="DTC Int. Staff"</formula>
    </cfRule>
  </conditionalFormatting>
  <conditionalFormatting sqref="G39">
    <cfRule type="expression" dxfId="277" priority="33" stopIfTrue="1">
      <formula>#REF!="Freelancer"</formula>
    </cfRule>
    <cfRule type="expression" dxfId="276" priority="34" stopIfTrue="1">
      <formula>#REF!="DTC Int. Staff"</formula>
    </cfRule>
  </conditionalFormatting>
  <conditionalFormatting sqref="G45">
    <cfRule type="expression" dxfId="275" priority="31" stopIfTrue="1">
      <formula>#REF!="Freelancer"</formula>
    </cfRule>
    <cfRule type="expression" dxfId="274" priority="32" stopIfTrue="1">
      <formula>#REF!="DTC Int. Staff"</formula>
    </cfRule>
  </conditionalFormatting>
  <conditionalFormatting sqref="G48">
    <cfRule type="expression" dxfId="273" priority="29" stopIfTrue="1">
      <formula>#REF!="Freelancer"</formula>
    </cfRule>
    <cfRule type="expression" dxfId="272" priority="30" stopIfTrue="1">
      <formula>#REF!="DTC Int. Staff"</formula>
    </cfRule>
  </conditionalFormatting>
  <conditionalFormatting sqref="G53">
    <cfRule type="expression" dxfId="271" priority="27" stopIfTrue="1">
      <formula>#REF!="Freelancer"</formula>
    </cfRule>
    <cfRule type="expression" dxfId="270" priority="28" stopIfTrue="1">
      <formula>#REF!="DTC Int. Staff"</formula>
    </cfRule>
  </conditionalFormatting>
  <conditionalFormatting sqref="G60">
    <cfRule type="expression" dxfId="269" priority="25" stopIfTrue="1">
      <formula>#REF!="Freelancer"</formula>
    </cfRule>
    <cfRule type="expression" dxfId="268" priority="26" stopIfTrue="1">
      <formula>#REF!="DTC Int. Staff"</formula>
    </cfRule>
  </conditionalFormatting>
  <conditionalFormatting sqref="G65">
    <cfRule type="expression" dxfId="267" priority="23" stopIfTrue="1">
      <formula>#REF!="Freelancer"</formula>
    </cfRule>
    <cfRule type="expression" dxfId="266" priority="24" stopIfTrue="1">
      <formula>#REF!="DTC Int. Staff"</formula>
    </cfRule>
  </conditionalFormatting>
  <conditionalFormatting sqref="G70">
    <cfRule type="expression" dxfId="265" priority="21" stopIfTrue="1">
      <formula>#REF!="Freelancer"</formula>
    </cfRule>
    <cfRule type="expression" dxfId="264" priority="22" stopIfTrue="1">
      <formula>#REF!="DTC Int. Staff"</formula>
    </cfRule>
  </conditionalFormatting>
  <conditionalFormatting sqref="G75">
    <cfRule type="expression" dxfId="263" priority="19" stopIfTrue="1">
      <formula>#REF!="Freelancer"</formula>
    </cfRule>
    <cfRule type="expression" dxfId="262" priority="20" stopIfTrue="1">
      <formula>#REF!="DTC Int. Staff"</formula>
    </cfRule>
  </conditionalFormatting>
  <conditionalFormatting sqref="G80">
    <cfRule type="expression" dxfId="261" priority="17" stopIfTrue="1">
      <formula>#REF!="Freelancer"</formula>
    </cfRule>
    <cfRule type="expression" dxfId="260" priority="18" stopIfTrue="1">
      <formula>#REF!="DTC Int. Staff"</formula>
    </cfRule>
  </conditionalFormatting>
  <conditionalFormatting sqref="G87">
    <cfRule type="expression" dxfId="259" priority="15" stopIfTrue="1">
      <formula>#REF!="Freelancer"</formula>
    </cfRule>
    <cfRule type="expression" dxfId="258" priority="16" stopIfTrue="1">
      <formula>#REF!="DTC Int. Staff"</formula>
    </cfRule>
  </conditionalFormatting>
  <conditionalFormatting sqref="G92">
    <cfRule type="expression" dxfId="257" priority="13" stopIfTrue="1">
      <formula>#REF!="Freelancer"</formula>
    </cfRule>
    <cfRule type="expression" dxfId="256" priority="14" stopIfTrue="1">
      <formula>#REF!="DTC Int. Staff"</formula>
    </cfRule>
  </conditionalFormatting>
  <conditionalFormatting sqref="G98">
    <cfRule type="expression" dxfId="255" priority="11" stopIfTrue="1">
      <formula>#REF!="Freelancer"</formula>
    </cfRule>
    <cfRule type="expression" dxfId="254" priority="12" stopIfTrue="1">
      <formula>#REF!="DTC Int. Staff"</formula>
    </cfRule>
  </conditionalFormatting>
  <conditionalFormatting sqref="G103">
    <cfRule type="expression" dxfId="253" priority="9" stopIfTrue="1">
      <formula>#REF!="Freelancer"</formula>
    </cfRule>
    <cfRule type="expression" dxfId="252" priority="10" stopIfTrue="1">
      <formula>#REF!="DTC Int. Staff"</formula>
    </cfRule>
  </conditionalFormatting>
  <conditionalFormatting sqref="G108">
    <cfRule type="expression" dxfId="251" priority="7" stopIfTrue="1">
      <formula>#REF!="Freelancer"</formula>
    </cfRule>
    <cfRule type="expression" dxfId="250" priority="8" stopIfTrue="1">
      <formula>#REF!="DTC Int. Staff"</formula>
    </cfRule>
  </conditionalFormatting>
  <conditionalFormatting sqref="G115">
    <cfRule type="expression" dxfId="249" priority="5" stopIfTrue="1">
      <formula>#REF!="Freelancer"</formula>
    </cfRule>
    <cfRule type="expression" dxfId="248" priority="6" stopIfTrue="1">
      <formula>#REF!="DTC Int. Staff"</formula>
    </cfRule>
  </conditionalFormatting>
  <conditionalFormatting sqref="G120">
    <cfRule type="expression" dxfId="247" priority="3" stopIfTrue="1">
      <formula>#REF!="Freelancer"</formula>
    </cfRule>
    <cfRule type="expression" dxfId="246" priority="4" stopIfTrue="1">
      <formula>#REF!="DTC Int. Staff"</formula>
    </cfRule>
  </conditionalFormatting>
  <conditionalFormatting sqref="G125">
    <cfRule type="expression" dxfId="245" priority="1" stopIfTrue="1">
      <formula>#REF!="Freelancer"</formula>
    </cfRule>
    <cfRule type="expression" dxfId="24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3768-21AB-4DD4-BF98-3029D00686DA}">
  <sheetPr>
    <pageSetUpPr fitToPage="1"/>
  </sheetPr>
  <dimension ref="A1:K274"/>
  <sheetViews>
    <sheetView showGridLines="0" tabSelected="1" topLeftCell="D4" zoomScale="90" zoomScaleNormal="90" workbookViewId="0">
      <selection activeCell="E11" sqref="E11:J130"/>
    </sheetView>
  </sheetViews>
  <sheetFormatPr defaultColWidth="11.453125" defaultRowHeight="14.5" x14ac:dyDescent="0.25"/>
  <cols>
    <col min="1" max="2" width="4" style="179" hidden="1" customWidth="1"/>
    <col min="3" max="3" width="3.54296875" style="179" hidden="1" customWidth="1"/>
    <col min="4" max="4" width="13" style="179" bestFit="1" customWidth="1"/>
    <col min="5" max="5" width="10.54296875" style="179" bestFit="1" customWidth="1"/>
    <col min="6" max="6" width="21.7265625" style="179" bestFit="1" customWidth="1"/>
    <col min="7" max="7" width="16.26953125" style="179" customWidth="1"/>
    <col min="8" max="8" width="85.26953125" style="179" customWidth="1"/>
    <col min="9" max="10" width="13.81640625" style="179" customWidth="1"/>
    <col min="11" max="11" width="11.81640625" style="179" bestFit="1" customWidth="1"/>
    <col min="12" max="16384" width="11.453125" style="179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 x14ac:dyDescent="0.25">
      <c r="D2" s="183"/>
      <c r="E2" s="183"/>
      <c r="F2" s="183"/>
      <c r="G2" s="183"/>
      <c r="H2" s="183"/>
      <c r="I2" s="183"/>
      <c r="J2" s="184"/>
    </row>
    <row r="3" spans="1:11" ht="20.25" customHeight="1" x14ac:dyDescent="0.25">
      <c r="D3" s="185" t="s">
        <v>0</v>
      </c>
      <c r="E3" s="186"/>
      <c r="F3" s="13" t="str">
        <f>'Information-General Settings'!C3</f>
        <v>Methavee</v>
      </c>
      <c r="G3" s="188"/>
      <c r="I3" s="189"/>
      <c r="J3" s="189"/>
    </row>
    <row r="4" spans="1:11" ht="20.25" customHeight="1" x14ac:dyDescent="0.25">
      <c r="D4" s="190" t="s">
        <v>8</v>
      </c>
      <c r="E4" s="191"/>
      <c r="F4" s="13" t="str">
        <f>'Information-General Settings'!C4</f>
        <v>Tasanagunt</v>
      </c>
      <c r="G4" s="188"/>
      <c r="I4" s="189"/>
      <c r="J4" s="189"/>
    </row>
    <row r="5" spans="1:11" ht="20.25" customHeight="1" x14ac:dyDescent="0.25">
      <c r="D5" s="185" t="s">
        <v>7</v>
      </c>
      <c r="E5" s="192"/>
      <c r="F5" s="13">
        <f>'Information-General Settings'!C5</f>
        <v>135</v>
      </c>
      <c r="G5" s="188"/>
      <c r="I5" s="189"/>
      <c r="J5" s="189"/>
    </row>
    <row r="6" spans="1:11" ht="20.25" customHeight="1" x14ac:dyDescent="0.25">
      <c r="E6" s="189"/>
      <c r="F6" s="189"/>
      <c r="G6" s="189"/>
      <c r="H6" s="188"/>
      <c r="I6" s="189"/>
      <c r="J6" s="19"/>
    </row>
    <row r="7" spans="1:11" ht="29" x14ac:dyDescent="0.25">
      <c r="G7" s="193"/>
      <c r="H7" s="188"/>
      <c r="I7" s="194" t="s">
        <v>34</v>
      </c>
      <c r="J7" s="195" t="s">
        <v>35</v>
      </c>
    </row>
    <row r="8" spans="1:11" ht="43.5" customHeight="1" x14ac:dyDescent="0.25">
      <c r="G8" s="189"/>
      <c r="H8" s="188"/>
      <c r="I8" s="24">
        <f>SUM(J10:J140)</f>
        <v>160</v>
      </c>
      <c r="J8" s="196">
        <f>I8/8</f>
        <v>20</v>
      </c>
    </row>
    <row r="9" spans="1:11" ht="20.25" customHeight="1" thickBot="1" x14ac:dyDescent="0.3">
      <c r="E9" s="189"/>
      <c r="F9" s="189"/>
      <c r="G9" s="189"/>
      <c r="H9" s="188"/>
      <c r="I9" s="189"/>
      <c r="J9" s="19"/>
    </row>
    <row r="10" spans="1:11" ht="22.5" customHeight="1" thickBot="1" x14ac:dyDescent="0.3">
      <c r="B10" s="179">
        <f>MONTH(E11)</f>
        <v>7</v>
      </c>
      <c r="C10" s="197"/>
      <c r="D10" s="198">
        <v>44378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2" t="s">
        <v>2</v>
      </c>
      <c r="K10" s="203" t="s">
        <v>47</v>
      </c>
    </row>
    <row r="11" spans="1:11" ht="22.5" customHeight="1" x14ac:dyDescent="0.25">
      <c r="A11" s="179">
        <f t="shared" ref="A11:A125" si="0">IF(OR(C11="f",C11="u",C11="F",C11="U"),"",IF(OR(B11=1,B11=2,B11=3,B11=4,B11=5),1,""))</f>
        <v>1</v>
      </c>
      <c r="B11" s="179">
        <f t="shared" ref="B11:B115" si="1">WEEKDAY(E11,2)</f>
        <v>4</v>
      </c>
      <c r="C11" s="204"/>
      <c r="D11" s="205" t="str">
        <f>IF(B11=1,"Mo",IF(B11=2,"Tue",IF(B11=3,"Wed",IF(B11=4,"Thu",IF(B11=5,"Fri",IF(B11=6,"Sat",IF(B11=7,"Sun","")))))))</f>
        <v>Thu</v>
      </c>
      <c r="E11" s="206">
        <f>+D10</f>
        <v>44378</v>
      </c>
      <c r="F11" s="46" t="s">
        <v>109</v>
      </c>
      <c r="G11" s="47">
        <v>9002</v>
      </c>
      <c r="H11" s="48" t="s">
        <v>114</v>
      </c>
      <c r="I11" s="217" t="s">
        <v>147</v>
      </c>
      <c r="J11" s="210">
        <v>8</v>
      </c>
      <c r="K11" s="211" t="s">
        <v>57</v>
      </c>
    </row>
    <row r="12" spans="1:11" ht="22.5" customHeight="1" x14ac:dyDescent="0.25">
      <c r="C12" s="212"/>
      <c r="D12" s="205" t="str">
        <f>D11</f>
        <v>Thu</v>
      </c>
      <c r="E12" s="206">
        <f>E11</f>
        <v>44378</v>
      </c>
      <c r="F12" s="207"/>
      <c r="G12" s="208"/>
      <c r="H12" s="209"/>
      <c r="I12" s="208"/>
      <c r="J12" s="210"/>
      <c r="K12" s="211"/>
    </row>
    <row r="13" spans="1:11" ht="22.5" customHeight="1" x14ac:dyDescent="0.25">
      <c r="C13" s="212"/>
      <c r="D13" s="205" t="str">
        <f t="shared" ref="D13:E15" si="2">D12</f>
        <v>Thu</v>
      </c>
      <c r="E13" s="206">
        <f t="shared" si="2"/>
        <v>44378</v>
      </c>
      <c r="F13" s="207"/>
      <c r="G13" s="208"/>
      <c r="H13" s="209"/>
      <c r="I13" s="208"/>
      <c r="J13" s="210"/>
      <c r="K13" s="211"/>
    </row>
    <row r="14" spans="1:11" ht="22.5" customHeight="1" x14ac:dyDescent="0.25">
      <c r="C14" s="212"/>
      <c r="D14" s="205" t="str">
        <f t="shared" si="2"/>
        <v>Thu</v>
      </c>
      <c r="E14" s="206">
        <f t="shared" si="2"/>
        <v>44378</v>
      </c>
      <c r="F14" s="207"/>
      <c r="G14" s="208"/>
      <c r="H14" s="209"/>
      <c r="I14" s="208"/>
      <c r="J14" s="210"/>
      <c r="K14" s="211"/>
    </row>
    <row r="15" spans="1:11" ht="22.5" customHeight="1" x14ac:dyDescent="0.25">
      <c r="C15" s="212"/>
      <c r="D15" s="205" t="str">
        <f t="shared" si="2"/>
        <v>Thu</v>
      </c>
      <c r="E15" s="206">
        <f t="shared" si="2"/>
        <v>44378</v>
      </c>
      <c r="F15" s="207"/>
      <c r="G15" s="208"/>
      <c r="H15" s="209"/>
      <c r="I15" s="208"/>
      <c r="J15" s="210"/>
      <c r="K15" s="211"/>
    </row>
    <row r="16" spans="1:11" ht="22.5" customHeight="1" x14ac:dyDescent="0.25">
      <c r="A16" s="179">
        <f t="shared" si="0"/>
        <v>1</v>
      </c>
      <c r="B16" s="179">
        <f t="shared" si="1"/>
        <v>5</v>
      </c>
      <c r="C16" s="213"/>
      <c r="D16" s="214" t="str">
        <f>IF(B16=1,"Mo",IF(B16=2,"Tue",IF(B16=3,"Wed",IF(B16=4,"Thu",IF(B16=5,"Fri",IF(B16=6,"Sat",IF(B16=7,"Sun","")))))))</f>
        <v>Fri</v>
      </c>
      <c r="E16" s="215">
        <f>+E11+1</f>
        <v>44379</v>
      </c>
      <c r="F16" s="46" t="s">
        <v>109</v>
      </c>
      <c r="G16" s="47">
        <v>9002</v>
      </c>
      <c r="H16" s="48" t="s">
        <v>114</v>
      </c>
      <c r="I16" s="217" t="s">
        <v>147</v>
      </c>
      <c r="J16" s="219">
        <v>8</v>
      </c>
      <c r="K16" s="211" t="s">
        <v>57</v>
      </c>
    </row>
    <row r="17" spans="1:11" ht="22.5" customHeight="1" x14ac:dyDescent="0.25">
      <c r="C17" s="213"/>
      <c r="D17" s="214" t="str">
        <f>D16</f>
        <v>Fri</v>
      </c>
      <c r="E17" s="215">
        <f>E16</f>
        <v>44379</v>
      </c>
      <c r="F17" s="216"/>
      <c r="G17" s="217"/>
      <c r="H17" s="218"/>
      <c r="I17" s="217"/>
      <c r="J17" s="219"/>
      <c r="K17" s="220"/>
    </row>
    <row r="18" spans="1:11" ht="22.5" customHeight="1" x14ac:dyDescent="0.25">
      <c r="C18" s="213"/>
      <c r="D18" s="214" t="str">
        <f t="shared" ref="D18:E20" si="3">D17</f>
        <v>Fri</v>
      </c>
      <c r="E18" s="215">
        <f t="shared" si="3"/>
        <v>44379</v>
      </c>
      <c r="F18" s="216"/>
      <c r="G18" s="217"/>
      <c r="H18" s="218"/>
      <c r="I18" s="217"/>
      <c r="J18" s="219"/>
      <c r="K18" s="220"/>
    </row>
    <row r="19" spans="1:11" ht="22.5" customHeight="1" x14ac:dyDescent="0.25">
      <c r="C19" s="213"/>
      <c r="D19" s="214" t="str">
        <f t="shared" si="3"/>
        <v>Fri</v>
      </c>
      <c r="E19" s="215">
        <f t="shared" si="3"/>
        <v>44379</v>
      </c>
      <c r="F19" s="216"/>
      <c r="G19" s="217"/>
      <c r="H19" s="218"/>
      <c r="I19" s="217"/>
      <c r="J19" s="219"/>
      <c r="K19" s="220"/>
    </row>
    <row r="20" spans="1:11" ht="22.5" customHeight="1" x14ac:dyDescent="0.25">
      <c r="C20" s="213"/>
      <c r="D20" s="214" t="str">
        <f t="shared" si="3"/>
        <v>Fri</v>
      </c>
      <c r="E20" s="215">
        <f t="shared" si="3"/>
        <v>44379</v>
      </c>
      <c r="F20" s="216"/>
      <c r="G20" s="217"/>
      <c r="H20" s="218"/>
      <c r="I20" s="217"/>
      <c r="J20" s="219"/>
      <c r="K20" s="220"/>
    </row>
    <row r="21" spans="1:11" ht="22.5" customHeight="1" x14ac:dyDescent="0.25">
      <c r="A21" s="179" t="str">
        <f t="shared" si="0"/>
        <v/>
      </c>
      <c r="B21" s="179">
        <f t="shared" si="1"/>
        <v>6</v>
      </c>
      <c r="C21" s="213"/>
      <c r="D21" s="221" t="str">
        <f>IF(B21=1,"Mo",IF(B21=2,"Tue",IF(B21=3,"Wed",IF(B21=4,"Thu",IF(B21=5,"Fri",IF(B21=6,"Sat",IF(B21=7,"Sun","")))))))</f>
        <v>Sat</v>
      </c>
      <c r="E21" s="222">
        <f>+E16+1</f>
        <v>44380</v>
      </c>
      <c r="F21" s="207"/>
      <c r="G21" s="208"/>
      <c r="H21" s="209"/>
      <c r="I21" s="208"/>
      <c r="J21" s="210"/>
      <c r="K21" s="211"/>
    </row>
    <row r="22" spans="1:11" ht="22.5" customHeight="1" x14ac:dyDescent="0.25">
      <c r="A22" s="179" t="str">
        <f t="shared" si="0"/>
        <v/>
      </c>
      <c r="B22" s="179">
        <f t="shared" si="1"/>
        <v>7</v>
      </c>
      <c r="C22" s="213"/>
      <c r="D22" s="205" t="str">
        <f t="shared" ref="D22:D115" si="4">IF(B22=1,"Mo",IF(B22=2,"Tue",IF(B22=3,"Wed",IF(B22=4,"Thu",IF(B22=5,"Fri",IF(B22=6,"Sat",IF(B22=7,"Sun","")))))))</f>
        <v>Sun</v>
      </c>
      <c r="E22" s="206">
        <f t="shared" ref="E22:E76" si="5">+E21+1</f>
        <v>44381</v>
      </c>
      <c r="F22" s="207"/>
      <c r="G22" s="208"/>
      <c r="H22" s="209"/>
      <c r="I22" s="208"/>
      <c r="J22" s="210"/>
      <c r="K22" s="211"/>
    </row>
    <row r="23" spans="1:11" ht="22.5" customHeight="1" x14ac:dyDescent="0.25">
      <c r="A23" s="179">
        <f t="shared" si="0"/>
        <v>1</v>
      </c>
      <c r="B23" s="179">
        <f t="shared" si="1"/>
        <v>1</v>
      </c>
      <c r="C23" s="213"/>
      <c r="D23" s="214" t="str">
        <f t="shared" si="4"/>
        <v>Mo</v>
      </c>
      <c r="E23" s="215">
        <f>+E22+1</f>
        <v>44382</v>
      </c>
      <c r="F23" s="46" t="s">
        <v>109</v>
      </c>
      <c r="G23" s="47">
        <v>9002</v>
      </c>
      <c r="H23" s="48" t="s">
        <v>142</v>
      </c>
      <c r="I23" s="217" t="s">
        <v>96</v>
      </c>
      <c r="J23" s="219">
        <v>5</v>
      </c>
      <c r="K23" s="211" t="s">
        <v>57</v>
      </c>
    </row>
    <row r="24" spans="1:11" ht="22.5" customHeight="1" x14ac:dyDescent="0.25">
      <c r="C24" s="213"/>
      <c r="D24" s="214" t="str">
        <f>D23</f>
        <v>Mo</v>
      </c>
      <c r="E24" s="215">
        <f>E23</f>
        <v>44382</v>
      </c>
      <c r="F24" s="46" t="s">
        <v>109</v>
      </c>
      <c r="G24" s="47">
        <v>9002</v>
      </c>
      <c r="H24" s="48" t="s">
        <v>114</v>
      </c>
      <c r="I24" s="217" t="s">
        <v>96</v>
      </c>
      <c r="J24" s="219">
        <v>3</v>
      </c>
      <c r="K24" s="211" t="s">
        <v>57</v>
      </c>
    </row>
    <row r="25" spans="1:11" ht="22.5" customHeight="1" x14ac:dyDescent="0.25">
      <c r="C25" s="213"/>
      <c r="D25" s="214" t="str">
        <f t="shared" ref="D25:E27" si="6">D24</f>
        <v>Mo</v>
      </c>
      <c r="E25" s="215">
        <f t="shared" si="6"/>
        <v>44382</v>
      </c>
      <c r="F25" s="216"/>
      <c r="G25" s="217"/>
      <c r="H25" s="218"/>
      <c r="I25" s="217"/>
      <c r="J25" s="219"/>
      <c r="K25" s="220"/>
    </row>
    <row r="26" spans="1:11" ht="22.5" customHeight="1" x14ac:dyDescent="0.25">
      <c r="C26" s="213"/>
      <c r="D26" s="214" t="str">
        <f t="shared" si="6"/>
        <v>Mo</v>
      </c>
      <c r="E26" s="215">
        <f t="shared" si="6"/>
        <v>44382</v>
      </c>
      <c r="F26" s="216"/>
      <c r="G26" s="217"/>
      <c r="H26" s="218"/>
      <c r="I26" s="217"/>
      <c r="J26" s="219"/>
      <c r="K26" s="220"/>
    </row>
    <row r="27" spans="1:11" ht="22.5" customHeight="1" x14ac:dyDescent="0.25">
      <c r="C27" s="213"/>
      <c r="D27" s="214" t="str">
        <f t="shared" si="6"/>
        <v>Mo</v>
      </c>
      <c r="E27" s="215">
        <f t="shared" si="6"/>
        <v>44382</v>
      </c>
      <c r="F27" s="216"/>
      <c r="G27" s="217"/>
      <c r="H27" s="218"/>
      <c r="I27" s="217"/>
      <c r="J27" s="219"/>
      <c r="K27" s="220"/>
    </row>
    <row r="28" spans="1:11" ht="22.5" customHeight="1" x14ac:dyDescent="0.25">
      <c r="A28" s="179">
        <f t="shared" si="0"/>
        <v>1</v>
      </c>
      <c r="B28" s="179">
        <f t="shared" si="1"/>
        <v>2</v>
      </c>
      <c r="C28" s="213"/>
      <c r="D28" s="205" t="str">
        <f t="shared" si="4"/>
        <v>Tue</v>
      </c>
      <c r="E28" s="206">
        <f>+E23+1</f>
        <v>44383</v>
      </c>
      <c r="F28" s="65" t="s">
        <v>109</v>
      </c>
      <c r="G28" s="66">
        <v>9002</v>
      </c>
      <c r="H28" s="67" t="s">
        <v>142</v>
      </c>
      <c r="I28" s="208" t="s">
        <v>96</v>
      </c>
      <c r="J28" s="210">
        <v>5</v>
      </c>
      <c r="K28" s="211" t="s">
        <v>57</v>
      </c>
    </row>
    <row r="29" spans="1:11" ht="22.5" customHeight="1" x14ac:dyDescent="0.25">
      <c r="C29" s="213"/>
      <c r="D29" s="205" t="str">
        <f>D28</f>
        <v>Tue</v>
      </c>
      <c r="E29" s="206">
        <f>E28</f>
        <v>44383</v>
      </c>
      <c r="F29" s="65" t="s">
        <v>109</v>
      </c>
      <c r="G29" s="66">
        <v>9002</v>
      </c>
      <c r="H29" s="67" t="s">
        <v>114</v>
      </c>
      <c r="I29" s="208" t="s">
        <v>96</v>
      </c>
      <c r="J29" s="210">
        <v>3</v>
      </c>
      <c r="K29" s="211" t="s">
        <v>57</v>
      </c>
    </row>
    <row r="30" spans="1:11" ht="22.5" customHeight="1" x14ac:dyDescent="0.25">
      <c r="C30" s="213"/>
      <c r="D30" s="205" t="str">
        <f t="shared" ref="D30:E32" si="7">D29</f>
        <v>Tue</v>
      </c>
      <c r="E30" s="206">
        <f t="shared" si="7"/>
        <v>44383</v>
      </c>
      <c r="F30" s="295"/>
      <c r="G30" s="296"/>
      <c r="H30" s="297"/>
      <c r="I30" s="208"/>
      <c r="J30" s="210"/>
      <c r="K30" s="211"/>
    </row>
    <row r="31" spans="1:11" ht="22.5" customHeight="1" x14ac:dyDescent="0.25">
      <c r="C31" s="213"/>
      <c r="D31" s="205" t="str">
        <f t="shared" si="7"/>
        <v>Tue</v>
      </c>
      <c r="E31" s="206">
        <f t="shared" si="7"/>
        <v>44383</v>
      </c>
      <c r="F31" s="295"/>
      <c r="G31" s="296"/>
      <c r="H31" s="297"/>
      <c r="I31" s="208"/>
      <c r="J31" s="210"/>
      <c r="K31" s="211"/>
    </row>
    <row r="32" spans="1:11" ht="22.5" customHeight="1" x14ac:dyDescent="0.25">
      <c r="C32" s="213"/>
      <c r="D32" s="205" t="str">
        <f t="shared" si="7"/>
        <v>Tue</v>
      </c>
      <c r="E32" s="206">
        <f t="shared" si="7"/>
        <v>44383</v>
      </c>
      <c r="F32" s="207"/>
      <c r="G32" s="208"/>
      <c r="H32" s="223"/>
      <c r="I32" s="208"/>
      <c r="J32" s="210"/>
      <c r="K32" s="211"/>
    </row>
    <row r="33" spans="1:11" ht="22.5" customHeight="1" x14ac:dyDescent="0.25">
      <c r="A33" s="179">
        <f t="shared" si="0"/>
        <v>1</v>
      </c>
      <c r="B33" s="179">
        <f t="shared" si="1"/>
        <v>3</v>
      </c>
      <c r="C33" s="213"/>
      <c r="D33" s="214" t="str">
        <f t="shared" si="4"/>
        <v>Wed</v>
      </c>
      <c r="E33" s="215">
        <f>+E28+1</f>
        <v>44384</v>
      </c>
      <c r="F33" s="46" t="s">
        <v>109</v>
      </c>
      <c r="G33" s="47">
        <v>9002</v>
      </c>
      <c r="H33" s="48" t="s">
        <v>142</v>
      </c>
      <c r="I33" s="217" t="s">
        <v>96</v>
      </c>
      <c r="J33" s="219">
        <v>5</v>
      </c>
      <c r="K33" s="211" t="s">
        <v>57</v>
      </c>
    </row>
    <row r="34" spans="1:11" ht="22.5" customHeight="1" x14ac:dyDescent="0.25">
      <c r="C34" s="213"/>
      <c r="D34" s="214" t="str">
        <f>D33</f>
        <v>Wed</v>
      </c>
      <c r="E34" s="215">
        <f>E33</f>
        <v>44384</v>
      </c>
      <c r="F34" s="46" t="s">
        <v>109</v>
      </c>
      <c r="G34" s="47">
        <v>9002</v>
      </c>
      <c r="H34" s="48" t="s">
        <v>114</v>
      </c>
      <c r="I34" s="217" t="s">
        <v>96</v>
      </c>
      <c r="J34" s="219">
        <v>3</v>
      </c>
      <c r="K34" s="211" t="s">
        <v>57</v>
      </c>
    </row>
    <row r="35" spans="1:11" ht="22.5" customHeight="1" x14ac:dyDescent="0.25">
      <c r="C35" s="213"/>
      <c r="D35" s="214" t="str">
        <f t="shared" ref="D35:E37" si="8">D34</f>
        <v>Wed</v>
      </c>
      <c r="E35" s="215">
        <f t="shared" si="8"/>
        <v>44384</v>
      </c>
      <c r="F35" s="216"/>
      <c r="G35" s="217"/>
      <c r="H35" s="218"/>
      <c r="I35" s="217"/>
      <c r="J35" s="219"/>
      <c r="K35" s="220"/>
    </row>
    <row r="36" spans="1:11" ht="22.5" customHeight="1" x14ac:dyDescent="0.25">
      <c r="C36" s="213"/>
      <c r="D36" s="214" t="str">
        <f t="shared" si="8"/>
        <v>Wed</v>
      </c>
      <c r="E36" s="215">
        <f t="shared" si="8"/>
        <v>44384</v>
      </c>
      <c r="F36" s="216"/>
      <c r="G36" s="217"/>
      <c r="H36" s="218"/>
      <c r="I36" s="217"/>
      <c r="J36" s="219"/>
      <c r="K36" s="220"/>
    </row>
    <row r="37" spans="1:11" ht="22.5" customHeight="1" x14ac:dyDescent="0.25">
      <c r="C37" s="213"/>
      <c r="D37" s="214" t="str">
        <f t="shared" si="8"/>
        <v>Wed</v>
      </c>
      <c r="E37" s="215">
        <f t="shared" si="8"/>
        <v>44384</v>
      </c>
      <c r="F37" s="216"/>
      <c r="G37" s="217"/>
      <c r="H37" s="218"/>
      <c r="I37" s="217"/>
      <c r="J37" s="219"/>
      <c r="K37" s="220"/>
    </row>
    <row r="38" spans="1:11" ht="22.5" customHeight="1" x14ac:dyDescent="0.25">
      <c r="A38" s="179">
        <f t="shared" si="0"/>
        <v>1</v>
      </c>
      <c r="B38" s="179">
        <f t="shared" si="1"/>
        <v>4</v>
      </c>
      <c r="C38" s="213"/>
      <c r="D38" s="205" t="str">
        <f>IF(B38=1,"Mo",IF(B38=2,"Tue",IF(B38=3,"Wed",IF(B38=4,"Thu",IF(B38=5,"Fri",IF(B38=6,"Sat",IF(B38=7,"Sun","")))))))</f>
        <v>Thu</v>
      </c>
      <c r="E38" s="206">
        <f>+E33+1</f>
        <v>44385</v>
      </c>
      <c r="F38" s="65" t="s">
        <v>109</v>
      </c>
      <c r="G38" s="66">
        <v>9002</v>
      </c>
      <c r="H38" s="67" t="s">
        <v>142</v>
      </c>
      <c r="I38" s="208" t="s">
        <v>96</v>
      </c>
      <c r="J38" s="210">
        <v>5</v>
      </c>
      <c r="K38" s="211" t="s">
        <v>57</v>
      </c>
    </row>
    <row r="39" spans="1:11" ht="22.5" customHeight="1" x14ac:dyDescent="0.25">
      <c r="C39" s="213"/>
      <c r="D39" s="205" t="str">
        <f t="shared" ref="D39:E42" si="9">D38</f>
        <v>Thu</v>
      </c>
      <c r="E39" s="206">
        <f t="shared" si="9"/>
        <v>44385</v>
      </c>
      <c r="F39" s="65" t="s">
        <v>109</v>
      </c>
      <c r="G39" s="66">
        <v>9002</v>
      </c>
      <c r="H39" s="67" t="s">
        <v>114</v>
      </c>
      <c r="I39" s="208" t="s">
        <v>96</v>
      </c>
      <c r="J39" s="210">
        <v>3</v>
      </c>
      <c r="K39" s="211" t="s">
        <v>57</v>
      </c>
    </row>
    <row r="40" spans="1:11" ht="22.5" customHeight="1" x14ac:dyDescent="0.25">
      <c r="C40" s="213"/>
      <c r="D40" s="205" t="str">
        <f t="shared" si="9"/>
        <v>Thu</v>
      </c>
      <c r="E40" s="206">
        <f t="shared" si="9"/>
        <v>44385</v>
      </c>
      <c r="F40" s="295"/>
      <c r="G40" s="296"/>
      <c r="H40" s="299"/>
      <c r="I40" s="208"/>
      <c r="J40" s="210"/>
      <c r="K40" s="211"/>
    </row>
    <row r="41" spans="1:11" ht="22.5" customHeight="1" x14ac:dyDescent="0.25">
      <c r="C41" s="213"/>
      <c r="D41" s="205" t="str">
        <f t="shared" si="9"/>
        <v>Thu</v>
      </c>
      <c r="E41" s="206">
        <f t="shared" si="9"/>
        <v>44385</v>
      </c>
      <c r="F41" s="295"/>
      <c r="G41" s="296"/>
      <c r="H41" s="299"/>
      <c r="I41" s="208"/>
      <c r="J41" s="210"/>
      <c r="K41" s="211"/>
    </row>
    <row r="42" spans="1:11" ht="22.5" customHeight="1" x14ac:dyDescent="0.25">
      <c r="C42" s="213"/>
      <c r="D42" s="205" t="str">
        <f t="shared" si="9"/>
        <v>Thu</v>
      </c>
      <c r="E42" s="206">
        <f t="shared" si="9"/>
        <v>44385</v>
      </c>
      <c r="F42" s="295"/>
      <c r="G42" s="296"/>
      <c r="H42" s="299"/>
      <c r="I42" s="208"/>
      <c r="J42" s="210"/>
      <c r="K42" s="211"/>
    </row>
    <row r="43" spans="1:11" ht="22.5" customHeight="1" x14ac:dyDescent="0.25">
      <c r="A43" s="179">
        <f t="shared" si="0"/>
        <v>1</v>
      </c>
      <c r="B43" s="179">
        <f t="shared" si="1"/>
        <v>5</v>
      </c>
      <c r="C43" s="213"/>
      <c r="D43" s="214" t="str">
        <f>IF(B43=1,"Mo",IF(B43=2,"Tue",IF(B43=3,"Wed",IF(B43=4,"Thu",IF(B43=5,"Fri",IF(B43=6,"Sat",IF(B43=7,"Sun","")))))))</f>
        <v>Fri</v>
      </c>
      <c r="E43" s="215">
        <f>+E38+1</f>
        <v>44386</v>
      </c>
      <c r="F43" s="46" t="s">
        <v>109</v>
      </c>
      <c r="G43" s="47">
        <v>9002</v>
      </c>
      <c r="H43" s="48" t="s">
        <v>142</v>
      </c>
      <c r="I43" s="217" t="s">
        <v>96</v>
      </c>
      <c r="J43" s="219">
        <v>5</v>
      </c>
      <c r="K43" s="211" t="s">
        <v>57</v>
      </c>
    </row>
    <row r="44" spans="1:11" ht="22.5" customHeight="1" x14ac:dyDescent="0.25">
      <c r="C44" s="213"/>
      <c r="D44" s="214" t="str">
        <f>D43</f>
        <v>Fri</v>
      </c>
      <c r="E44" s="215">
        <f>E43</f>
        <v>44386</v>
      </c>
      <c r="F44" s="46" t="s">
        <v>109</v>
      </c>
      <c r="G44" s="47">
        <v>9002</v>
      </c>
      <c r="H44" s="48" t="s">
        <v>114</v>
      </c>
      <c r="I44" s="217" t="s">
        <v>96</v>
      </c>
      <c r="J44" s="219">
        <v>3</v>
      </c>
      <c r="K44" s="211" t="s">
        <v>57</v>
      </c>
    </row>
    <row r="45" spans="1:11" ht="22.5" customHeight="1" x14ac:dyDescent="0.25">
      <c r="C45" s="213"/>
      <c r="D45" s="214" t="str">
        <f t="shared" ref="D45:E47" si="10">D44</f>
        <v>Fri</v>
      </c>
      <c r="E45" s="215">
        <f t="shared" si="10"/>
        <v>44386</v>
      </c>
      <c r="F45" s="216"/>
      <c r="G45" s="217"/>
      <c r="H45" s="218"/>
      <c r="I45" s="217"/>
      <c r="J45" s="219"/>
      <c r="K45" s="220"/>
    </row>
    <row r="46" spans="1:11" ht="22.5" customHeight="1" x14ac:dyDescent="0.25">
      <c r="C46" s="213"/>
      <c r="D46" s="214" t="str">
        <f t="shared" si="10"/>
        <v>Fri</v>
      </c>
      <c r="E46" s="215">
        <f t="shared" si="10"/>
        <v>44386</v>
      </c>
      <c r="F46" s="216"/>
      <c r="G46" s="217"/>
      <c r="H46" s="218"/>
      <c r="I46" s="217"/>
      <c r="J46" s="219"/>
      <c r="K46" s="220"/>
    </row>
    <row r="47" spans="1:11" ht="22.5" customHeight="1" x14ac:dyDescent="0.25">
      <c r="C47" s="213"/>
      <c r="D47" s="214" t="str">
        <f t="shared" si="10"/>
        <v>Fri</v>
      </c>
      <c r="E47" s="215">
        <f t="shared" si="10"/>
        <v>44386</v>
      </c>
      <c r="F47" s="216"/>
      <c r="G47" s="217"/>
      <c r="H47" s="218"/>
      <c r="I47" s="217"/>
      <c r="J47" s="219"/>
      <c r="K47" s="220"/>
    </row>
    <row r="48" spans="1:11" ht="22.5" customHeight="1" x14ac:dyDescent="0.25">
      <c r="A48" s="179" t="str">
        <f t="shared" si="0"/>
        <v/>
      </c>
      <c r="B48" s="179">
        <f t="shared" si="1"/>
        <v>6</v>
      </c>
      <c r="C48" s="213"/>
      <c r="D48" s="205" t="str">
        <f>IF(B48=1,"Mo",IF(B48=2,"Tue",IF(B48=3,"Wed",IF(B48=4,"Thu",IF(B48=5,"Fri",IF(B48=6,"Sat",IF(B48=7,"Sun","")))))))</f>
        <v>Sat</v>
      </c>
      <c r="E48" s="206">
        <f>+E43+1</f>
        <v>44387</v>
      </c>
      <c r="F48" s="207"/>
      <c r="G48" s="208"/>
      <c r="H48" s="209"/>
      <c r="I48" s="208"/>
      <c r="J48" s="210"/>
      <c r="K48" s="211"/>
    </row>
    <row r="49" spans="1:11" ht="22.5" customHeight="1" x14ac:dyDescent="0.25">
      <c r="A49" s="179" t="str">
        <f t="shared" si="0"/>
        <v/>
      </c>
      <c r="B49" s="179">
        <f t="shared" si="1"/>
        <v>7</v>
      </c>
      <c r="C49" s="213"/>
      <c r="D49" s="205" t="str">
        <f t="shared" si="4"/>
        <v>Sun</v>
      </c>
      <c r="E49" s="206">
        <f t="shared" si="5"/>
        <v>44388</v>
      </c>
      <c r="F49" s="207"/>
      <c r="G49" s="208"/>
      <c r="H49" s="224"/>
      <c r="I49" s="208"/>
      <c r="J49" s="210"/>
      <c r="K49" s="211"/>
    </row>
    <row r="50" spans="1:11" ht="22.5" customHeight="1" x14ac:dyDescent="0.25">
      <c r="A50" s="179">
        <f t="shared" si="0"/>
        <v>1</v>
      </c>
      <c r="B50" s="179">
        <f t="shared" si="1"/>
        <v>1</v>
      </c>
      <c r="C50" s="213"/>
      <c r="D50" s="214" t="str">
        <f t="shared" si="4"/>
        <v>Mo</v>
      </c>
      <c r="E50" s="215">
        <f>+E49+1</f>
        <v>44389</v>
      </c>
      <c r="F50" s="216" t="s">
        <v>146</v>
      </c>
      <c r="G50" s="217">
        <v>9003</v>
      </c>
      <c r="H50" s="298" t="s">
        <v>143</v>
      </c>
      <c r="I50" s="217" t="s">
        <v>147</v>
      </c>
      <c r="J50" s="219">
        <v>6</v>
      </c>
      <c r="K50" s="211" t="s">
        <v>57</v>
      </c>
    </row>
    <row r="51" spans="1:11" ht="22.5" customHeight="1" x14ac:dyDescent="0.25">
      <c r="C51" s="213"/>
      <c r="D51" s="214" t="str">
        <f t="shared" ref="D51:E54" si="11">D50</f>
        <v>Mo</v>
      </c>
      <c r="E51" s="215">
        <f t="shared" si="11"/>
        <v>44389</v>
      </c>
      <c r="F51" s="46" t="s">
        <v>109</v>
      </c>
      <c r="G51" s="47">
        <v>9002</v>
      </c>
      <c r="H51" s="48" t="s">
        <v>114</v>
      </c>
      <c r="I51" s="217" t="s">
        <v>147</v>
      </c>
      <c r="J51" s="219">
        <v>2</v>
      </c>
      <c r="K51" s="211" t="s">
        <v>57</v>
      </c>
    </row>
    <row r="52" spans="1:11" ht="22.5" customHeight="1" x14ac:dyDescent="0.25">
      <c r="C52" s="213"/>
      <c r="D52" s="214" t="str">
        <f t="shared" si="11"/>
        <v>Mo</v>
      </c>
      <c r="E52" s="215">
        <f t="shared" si="11"/>
        <v>44389</v>
      </c>
      <c r="F52" s="216"/>
      <c r="G52" s="217"/>
      <c r="H52" s="225"/>
      <c r="I52" s="217"/>
      <c r="J52" s="219"/>
      <c r="K52" s="220"/>
    </row>
    <row r="53" spans="1:11" ht="22.5" customHeight="1" x14ac:dyDescent="0.25">
      <c r="C53" s="213"/>
      <c r="D53" s="214" t="str">
        <f t="shared" si="11"/>
        <v>Mo</v>
      </c>
      <c r="E53" s="215">
        <f t="shared" si="11"/>
        <v>44389</v>
      </c>
      <c r="F53" s="216"/>
      <c r="G53" s="217"/>
      <c r="H53" s="225"/>
      <c r="I53" s="217"/>
      <c r="J53" s="219"/>
      <c r="K53" s="220"/>
    </row>
    <row r="54" spans="1:11" ht="22.5" customHeight="1" x14ac:dyDescent="0.25">
      <c r="C54" s="213"/>
      <c r="D54" s="214" t="str">
        <f t="shared" si="11"/>
        <v>Mo</v>
      </c>
      <c r="E54" s="215">
        <f t="shared" si="11"/>
        <v>44389</v>
      </c>
      <c r="F54" s="216"/>
      <c r="G54" s="217"/>
      <c r="H54" s="225"/>
      <c r="I54" s="217"/>
      <c r="J54" s="219"/>
      <c r="K54" s="220"/>
    </row>
    <row r="55" spans="1:11" ht="22.5" customHeight="1" x14ac:dyDescent="0.25">
      <c r="A55" s="179">
        <f t="shared" si="0"/>
        <v>1</v>
      </c>
      <c r="B55" s="179">
        <f t="shared" si="1"/>
        <v>2</v>
      </c>
      <c r="C55" s="213"/>
      <c r="D55" s="205" t="str">
        <f t="shared" si="4"/>
        <v>Tue</v>
      </c>
      <c r="E55" s="301">
        <f>+E50+1</f>
        <v>44390</v>
      </c>
      <c r="F55" s="295" t="s">
        <v>146</v>
      </c>
      <c r="G55" s="296">
        <v>9003</v>
      </c>
      <c r="H55" s="297" t="s">
        <v>143</v>
      </c>
      <c r="I55" s="296" t="s">
        <v>147</v>
      </c>
      <c r="J55" s="302">
        <v>6</v>
      </c>
      <c r="K55" s="211" t="s">
        <v>57</v>
      </c>
    </row>
    <row r="56" spans="1:11" ht="22.5" customHeight="1" x14ac:dyDescent="0.25">
      <c r="C56" s="213"/>
      <c r="D56" s="205" t="str">
        <f>D55</f>
        <v>Tue</v>
      </c>
      <c r="E56" s="301">
        <f>E55</f>
        <v>44390</v>
      </c>
      <c r="F56" s="65" t="s">
        <v>109</v>
      </c>
      <c r="G56" s="66">
        <v>9002</v>
      </c>
      <c r="H56" s="67" t="s">
        <v>114</v>
      </c>
      <c r="I56" s="296" t="s">
        <v>147</v>
      </c>
      <c r="J56" s="302">
        <v>2</v>
      </c>
      <c r="K56" s="211" t="s">
        <v>57</v>
      </c>
    </row>
    <row r="57" spans="1:11" ht="22.5" customHeight="1" x14ac:dyDescent="0.25">
      <c r="C57" s="213"/>
      <c r="D57" s="205" t="str">
        <f t="shared" ref="D57:E59" si="12">D56</f>
        <v>Tue</v>
      </c>
      <c r="E57" s="301">
        <f t="shared" si="12"/>
        <v>44390</v>
      </c>
      <c r="F57" s="295"/>
      <c r="G57" s="296"/>
      <c r="H57" s="299"/>
      <c r="I57" s="296"/>
      <c r="J57" s="302"/>
      <c r="K57" s="211"/>
    </row>
    <row r="58" spans="1:11" ht="22.5" customHeight="1" x14ac:dyDescent="0.25">
      <c r="C58" s="213"/>
      <c r="D58" s="205" t="str">
        <f t="shared" si="12"/>
        <v>Tue</v>
      </c>
      <c r="E58" s="301">
        <f t="shared" si="12"/>
        <v>44390</v>
      </c>
      <c r="F58" s="295"/>
      <c r="G58" s="296"/>
      <c r="H58" s="299"/>
      <c r="I58" s="296"/>
      <c r="J58" s="302"/>
      <c r="K58" s="211"/>
    </row>
    <row r="59" spans="1:11" ht="22.5" customHeight="1" x14ac:dyDescent="0.25">
      <c r="C59" s="213"/>
      <c r="D59" s="205" t="str">
        <f t="shared" si="12"/>
        <v>Tue</v>
      </c>
      <c r="E59" s="206">
        <f t="shared" si="12"/>
        <v>44390</v>
      </c>
      <c r="F59" s="207"/>
      <c r="G59" s="208"/>
      <c r="H59" s="224"/>
      <c r="I59" s="208"/>
      <c r="J59" s="210"/>
      <c r="K59" s="211"/>
    </row>
    <row r="60" spans="1:11" ht="22.5" customHeight="1" x14ac:dyDescent="0.25">
      <c r="A60" s="179">
        <f t="shared" si="0"/>
        <v>1</v>
      </c>
      <c r="B60" s="179">
        <f t="shared" si="1"/>
        <v>3</v>
      </c>
      <c r="C60" s="213"/>
      <c r="D60" s="214" t="str">
        <f t="shared" si="4"/>
        <v>Wed</v>
      </c>
      <c r="E60" s="215">
        <f>+E55+1</f>
        <v>44391</v>
      </c>
      <c r="F60" s="216" t="s">
        <v>146</v>
      </c>
      <c r="G60" s="217">
        <v>9003</v>
      </c>
      <c r="H60" s="298" t="s">
        <v>143</v>
      </c>
      <c r="I60" s="217" t="s">
        <v>147</v>
      </c>
      <c r="J60" s="219">
        <v>6</v>
      </c>
      <c r="K60" s="211" t="s">
        <v>57</v>
      </c>
    </row>
    <row r="61" spans="1:11" ht="22.5" customHeight="1" x14ac:dyDescent="0.25">
      <c r="C61" s="213"/>
      <c r="D61" s="214" t="str">
        <f>D60</f>
        <v>Wed</v>
      </c>
      <c r="E61" s="215">
        <f>E60</f>
        <v>44391</v>
      </c>
      <c r="F61" s="46" t="s">
        <v>109</v>
      </c>
      <c r="G61" s="47">
        <v>9002</v>
      </c>
      <c r="H61" s="48" t="s">
        <v>114</v>
      </c>
      <c r="I61" s="217" t="s">
        <v>147</v>
      </c>
      <c r="J61" s="219">
        <v>2</v>
      </c>
      <c r="K61" s="211" t="s">
        <v>57</v>
      </c>
    </row>
    <row r="62" spans="1:11" ht="22.5" customHeight="1" x14ac:dyDescent="0.25">
      <c r="C62" s="213"/>
      <c r="D62" s="214" t="str">
        <f t="shared" ref="D62:E64" si="13">D61</f>
        <v>Wed</v>
      </c>
      <c r="E62" s="215">
        <f t="shared" si="13"/>
        <v>44391</v>
      </c>
      <c r="F62" s="216"/>
      <c r="G62" s="217"/>
      <c r="H62" s="218"/>
      <c r="I62" s="217"/>
      <c r="J62" s="219"/>
      <c r="K62" s="220"/>
    </row>
    <row r="63" spans="1:11" ht="22.5" customHeight="1" x14ac:dyDescent="0.25">
      <c r="C63" s="213"/>
      <c r="D63" s="214" t="str">
        <f t="shared" si="13"/>
        <v>Wed</v>
      </c>
      <c r="E63" s="215">
        <f t="shared" si="13"/>
        <v>44391</v>
      </c>
      <c r="F63" s="216"/>
      <c r="G63" s="217"/>
      <c r="H63" s="218"/>
      <c r="I63" s="217"/>
      <c r="J63" s="219"/>
      <c r="K63" s="220"/>
    </row>
    <row r="64" spans="1:11" ht="22.5" customHeight="1" x14ac:dyDescent="0.25">
      <c r="C64" s="213"/>
      <c r="D64" s="214" t="str">
        <f t="shared" si="13"/>
        <v>Wed</v>
      </c>
      <c r="E64" s="215">
        <f t="shared" si="13"/>
        <v>44391</v>
      </c>
      <c r="F64" s="216"/>
      <c r="G64" s="217"/>
      <c r="H64" s="218"/>
      <c r="I64" s="217"/>
      <c r="J64" s="219"/>
      <c r="K64" s="220"/>
    </row>
    <row r="65" spans="1:11" ht="22.5" customHeight="1" x14ac:dyDescent="0.25">
      <c r="A65" s="179">
        <f t="shared" si="0"/>
        <v>1</v>
      </c>
      <c r="B65" s="179">
        <f t="shared" si="1"/>
        <v>4</v>
      </c>
      <c r="C65" s="213"/>
      <c r="D65" s="205" t="str">
        <f t="shared" si="4"/>
        <v>Thu</v>
      </c>
      <c r="E65" s="206">
        <f>+E60+1</f>
        <v>44392</v>
      </c>
      <c r="F65" s="295" t="s">
        <v>146</v>
      </c>
      <c r="G65" s="296">
        <v>9003</v>
      </c>
      <c r="H65" s="297" t="s">
        <v>143</v>
      </c>
      <c r="I65" s="296" t="s">
        <v>147</v>
      </c>
      <c r="J65" s="210">
        <v>6</v>
      </c>
      <c r="K65" s="211" t="s">
        <v>57</v>
      </c>
    </row>
    <row r="66" spans="1:11" ht="22.5" customHeight="1" x14ac:dyDescent="0.25">
      <c r="C66" s="213"/>
      <c r="D66" s="205" t="str">
        <f>D65</f>
        <v>Thu</v>
      </c>
      <c r="E66" s="206">
        <f>E65</f>
        <v>44392</v>
      </c>
      <c r="F66" s="65" t="s">
        <v>109</v>
      </c>
      <c r="G66" s="66">
        <v>9002</v>
      </c>
      <c r="H66" s="67" t="s">
        <v>114</v>
      </c>
      <c r="I66" s="296" t="s">
        <v>147</v>
      </c>
      <c r="J66" s="210">
        <v>2</v>
      </c>
      <c r="K66" s="211" t="s">
        <v>57</v>
      </c>
    </row>
    <row r="67" spans="1:11" ht="22.5" customHeight="1" x14ac:dyDescent="0.25">
      <c r="C67" s="213"/>
      <c r="D67" s="205" t="str">
        <f t="shared" ref="D67:E69" si="14">D66</f>
        <v>Thu</v>
      </c>
      <c r="E67" s="206">
        <f t="shared" si="14"/>
        <v>44392</v>
      </c>
      <c r="F67" s="207"/>
      <c r="G67" s="208"/>
      <c r="H67" s="224"/>
      <c r="I67" s="208"/>
      <c r="J67" s="210"/>
      <c r="K67" s="211"/>
    </row>
    <row r="68" spans="1:11" ht="22.5" customHeight="1" x14ac:dyDescent="0.25">
      <c r="C68" s="213"/>
      <c r="D68" s="205" t="str">
        <f t="shared" si="14"/>
        <v>Thu</v>
      </c>
      <c r="E68" s="206">
        <f t="shared" si="14"/>
        <v>44392</v>
      </c>
      <c r="F68" s="207"/>
      <c r="G68" s="208"/>
      <c r="H68" s="224"/>
      <c r="I68" s="208"/>
      <c r="J68" s="210"/>
      <c r="K68" s="211"/>
    </row>
    <row r="69" spans="1:11" ht="22.5" customHeight="1" x14ac:dyDescent="0.25">
      <c r="C69" s="213"/>
      <c r="D69" s="205" t="str">
        <f t="shared" si="14"/>
        <v>Thu</v>
      </c>
      <c r="E69" s="206">
        <f t="shared" si="14"/>
        <v>44392</v>
      </c>
      <c r="F69" s="207"/>
      <c r="G69" s="208"/>
      <c r="H69" s="224"/>
      <c r="I69" s="208"/>
      <c r="J69" s="210"/>
      <c r="K69" s="211"/>
    </row>
    <row r="70" spans="1:11" ht="22.5" customHeight="1" x14ac:dyDescent="0.25">
      <c r="A70" s="179">
        <f t="shared" si="0"/>
        <v>1</v>
      </c>
      <c r="B70" s="179">
        <f t="shared" si="1"/>
        <v>5</v>
      </c>
      <c r="C70" s="213"/>
      <c r="D70" s="214" t="str">
        <f t="shared" si="4"/>
        <v>Fri</v>
      </c>
      <c r="E70" s="215">
        <f>+E65+1</f>
        <v>44393</v>
      </c>
      <c r="F70" s="46" t="s">
        <v>109</v>
      </c>
      <c r="G70" s="47">
        <v>9002</v>
      </c>
      <c r="H70" s="48" t="s">
        <v>114</v>
      </c>
      <c r="I70" s="217" t="s">
        <v>147</v>
      </c>
      <c r="J70" s="219">
        <v>2</v>
      </c>
      <c r="K70" s="211" t="s">
        <v>57</v>
      </c>
    </row>
    <row r="71" spans="1:11" ht="22.5" customHeight="1" x14ac:dyDescent="0.25">
      <c r="C71" s="213"/>
      <c r="D71" s="214" t="str">
        <f>D70</f>
        <v>Fri</v>
      </c>
      <c r="E71" s="215">
        <f>E70</f>
        <v>44393</v>
      </c>
      <c r="F71" s="216"/>
      <c r="G71" s="217"/>
      <c r="H71" s="218" t="s">
        <v>144</v>
      </c>
      <c r="I71" s="217" t="s">
        <v>147</v>
      </c>
      <c r="J71" s="219">
        <v>6</v>
      </c>
      <c r="K71" s="211" t="s">
        <v>57</v>
      </c>
    </row>
    <row r="72" spans="1:11" ht="22.5" customHeight="1" x14ac:dyDescent="0.25">
      <c r="C72" s="213"/>
      <c r="D72" s="214" t="str">
        <f t="shared" ref="D72:E74" si="15">D71</f>
        <v>Fri</v>
      </c>
      <c r="E72" s="215">
        <f t="shared" si="15"/>
        <v>44393</v>
      </c>
      <c r="F72" s="216"/>
      <c r="G72" s="217"/>
      <c r="H72" s="218"/>
      <c r="I72" s="217"/>
      <c r="J72" s="219"/>
      <c r="K72" s="220"/>
    </row>
    <row r="73" spans="1:11" ht="22.5" customHeight="1" x14ac:dyDescent="0.25">
      <c r="C73" s="213"/>
      <c r="D73" s="214" t="str">
        <f t="shared" si="15"/>
        <v>Fri</v>
      </c>
      <c r="E73" s="215">
        <f t="shared" si="15"/>
        <v>44393</v>
      </c>
      <c r="F73" s="216"/>
      <c r="G73" s="217"/>
      <c r="H73" s="218"/>
      <c r="I73" s="217"/>
      <c r="J73" s="219"/>
      <c r="K73" s="220"/>
    </row>
    <row r="74" spans="1:11" ht="22.5" customHeight="1" x14ac:dyDescent="0.25">
      <c r="C74" s="213"/>
      <c r="D74" s="214" t="str">
        <f t="shared" si="15"/>
        <v>Fri</v>
      </c>
      <c r="E74" s="215">
        <f t="shared" si="15"/>
        <v>44393</v>
      </c>
      <c r="F74" s="216"/>
      <c r="G74" s="217"/>
      <c r="H74" s="218"/>
      <c r="I74" s="217"/>
      <c r="J74" s="219"/>
      <c r="K74" s="220"/>
    </row>
    <row r="75" spans="1:11" ht="22.5" customHeight="1" x14ac:dyDescent="0.25">
      <c r="A75" s="179" t="str">
        <f t="shared" si="0"/>
        <v/>
      </c>
      <c r="B75" s="179">
        <f t="shared" si="1"/>
        <v>6</v>
      </c>
      <c r="C75" s="213"/>
      <c r="D75" s="205" t="str">
        <f t="shared" si="4"/>
        <v>Sat</v>
      </c>
      <c r="E75" s="206">
        <f>+E70+1</f>
        <v>44394</v>
      </c>
      <c r="F75" s="207"/>
      <c r="G75" s="208"/>
      <c r="H75" s="224"/>
      <c r="I75" s="208"/>
      <c r="J75" s="210"/>
      <c r="K75" s="211"/>
    </row>
    <row r="76" spans="1:11" ht="22.5" customHeight="1" x14ac:dyDescent="0.25">
      <c r="A76" s="179" t="str">
        <f t="shared" si="0"/>
        <v/>
      </c>
      <c r="B76" s="179">
        <f t="shared" si="1"/>
        <v>7</v>
      </c>
      <c r="C76" s="213"/>
      <c r="D76" s="205" t="str">
        <f t="shared" si="4"/>
        <v>Sun</v>
      </c>
      <c r="E76" s="206">
        <f t="shared" si="5"/>
        <v>44395</v>
      </c>
      <c r="F76" s="207"/>
      <c r="G76" s="208"/>
      <c r="H76" s="224"/>
      <c r="I76" s="208"/>
      <c r="J76" s="210"/>
      <c r="K76" s="211"/>
    </row>
    <row r="77" spans="1:11" ht="22.5" customHeight="1" x14ac:dyDescent="0.25">
      <c r="A77" s="179">
        <f t="shared" si="0"/>
        <v>1</v>
      </c>
      <c r="B77" s="179">
        <f t="shared" si="1"/>
        <v>1</v>
      </c>
      <c r="C77" s="213"/>
      <c r="D77" s="214" t="str">
        <f t="shared" si="4"/>
        <v>Mo</v>
      </c>
      <c r="E77" s="215">
        <f>+E76+1</f>
        <v>44396</v>
      </c>
      <c r="F77" s="46" t="s">
        <v>109</v>
      </c>
      <c r="G77" s="47">
        <v>9002</v>
      </c>
      <c r="H77" s="48" t="s">
        <v>114</v>
      </c>
      <c r="I77" s="217" t="s">
        <v>147</v>
      </c>
      <c r="J77" s="219">
        <v>8</v>
      </c>
      <c r="K77" s="211" t="s">
        <v>57</v>
      </c>
    </row>
    <row r="78" spans="1:11" ht="22.5" customHeight="1" x14ac:dyDescent="0.25">
      <c r="C78" s="213"/>
      <c r="D78" s="214" t="str">
        <f>D77</f>
        <v>Mo</v>
      </c>
      <c r="E78" s="215">
        <f>E77</f>
        <v>44396</v>
      </c>
      <c r="F78" s="216"/>
      <c r="G78" s="217"/>
      <c r="H78" s="218"/>
      <c r="I78" s="217"/>
      <c r="J78" s="219"/>
      <c r="K78" s="220"/>
    </row>
    <row r="79" spans="1:11" ht="22.5" customHeight="1" x14ac:dyDescent="0.25">
      <c r="C79" s="213"/>
      <c r="D79" s="214" t="str">
        <f>D78</f>
        <v>Mo</v>
      </c>
      <c r="E79" s="215">
        <f>E78</f>
        <v>44396</v>
      </c>
      <c r="F79" s="216"/>
      <c r="G79" s="217"/>
      <c r="H79" s="218"/>
      <c r="I79" s="217"/>
      <c r="J79" s="219"/>
      <c r="K79" s="220"/>
    </row>
    <row r="80" spans="1:11" ht="22.5" customHeight="1" x14ac:dyDescent="0.25">
      <c r="C80" s="213"/>
      <c r="D80" s="214" t="str">
        <f t="shared" ref="D80:E81" si="16">D79</f>
        <v>Mo</v>
      </c>
      <c r="E80" s="215">
        <f t="shared" si="16"/>
        <v>44396</v>
      </c>
      <c r="F80" s="216"/>
      <c r="G80" s="217"/>
      <c r="H80" s="218"/>
      <c r="I80" s="217"/>
      <c r="J80" s="219"/>
      <c r="K80" s="220"/>
    </row>
    <row r="81" spans="1:11" ht="22.5" customHeight="1" x14ac:dyDescent="0.25">
      <c r="C81" s="213"/>
      <c r="D81" s="214" t="str">
        <f t="shared" si="16"/>
        <v>Mo</v>
      </c>
      <c r="E81" s="215">
        <f t="shared" si="16"/>
        <v>44396</v>
      </c>
      <c r="F81" s="216"/>
      <c r="G81" s="217"/>
      <c r="H81" s="218"/>
      <c r="I81" s="217"/>
      <c r="J81" s="219"/>
      <c r="K81" s="220"/>
    </row>
    <row r="82" spans="1:11" ht="22.5" customHeight="1" x14ac:dyDescent="0.25">
      <c r="A82" s="179">
        <f t="shared" si="0"/>
        <v>1</v>
      </c>
      <c r="B82" s="179">
        <f t="shared" si="1"/>
        <v>2</v>
      </c>
      <c r="C82" s="213"/>
      <c r="D82" s="300" t="str">
        <f t="shared" si="4"/>
        <v>Tue</v>
      </c>
      <c r="E82" s="301">
        <f>+E77+1</f>
        <v>44397</v>
      </c>
      <c r="F82" s="65" t="s">
        <v>109</v>
      </c>
      <c r="G82" s="66">
        <v>9002</v>
      </c>
      <c r="H82" s="67" t="s">
        <v>114</v>
      </c>
      <c r="I82" s="296" t="s">
        <v>147</v>
      </c>
      <c r="J82" s="210">
        <v>8</v>
      </c>
      <c r="K82" s="211" t="s">
        <v>57</v>
      </c>
    </row>
    <row r="83" spans="1:11" ht="22.5" customHeight="1" x14ac:dyDescent="0.25">
      <c r="C83" s="213"/>
      <c r="D83" s="300" t="str">
        <f>D82</f>
        <v>Tue</v>
      </c>
      <c r="E83" s="301">
        <f>E82</f>
        <v>44397</v>
      </c>
      <c r="F83" s="295"/>
      <c r="G83" s="296"/>
      <c r="H83" s="299"/>
      <c r="I83" s="296"/>
      <c r="J83" s="210"/>
      <c r="K83" s="211"/>
    </row>
    <row r="84" spans="1:11" ht="22.5" customHeight="1" x14ac:dyDescent="0.25">
      <c r="C84" s="213"/>
      <c r="D84" s="300" t="str">
        <f t="shared" ref="D84:E86" si="17">D83</f>
        <v>Tue</v>
      </c>
      <c r="E84" s="301">
        <f t="shared" si="17"/>
        <v>44397</v>
      </c>
      <c r="F84" s="295"/>
      <c r="G84" s="296"/>
      <c r="H84" s="299"/>
      <c r="I84" s="296"/>
      <c r="J84" s="210"/>
      <c r="K84" s="211"/>
    </row>
    <row r="85" spans="1:11" ht="22.5" customHeight="1" x14ac:dyDescent="0.25">
      <c r="C85" s="213"/>
      <c r="D85" s="205" t="str">
        <f t="shared" si="17"/>
        <v>Tue</v>
      </c>
      <c r="E85" s="206">
        <f t="shared" si="17"/>
        <v>44397</v>
      </c>
      <c r="F85" s="207"/>
      <c r="G85" s="208"/>
      <c r="H85" s="224"/>
      <c r="I85" s="208"/>
      <c r="J85" s="210"/>
      <c r="K85" s="211"/>
    </row>
    <row r="86" spans="1:11" ht="22.5" customHeight="1" x14ac:dyDescent="0.25">
      <c r="C86" s="213"/>
      <c r="D86" s="205" t="str">
        <f t="shared" si="17"/>
        <v>Tue</v>
      </c>
      <c r="E86" s="206">
        <f t="shared" si="17"/>
        <v>44397</v>
      </c>
      <c r="F86" s="207"/>
      <c r="G86" s="208"/>
      <c r="H86" s="224"/>
      <c r="I86" s="208"/>
      <c r="J86" s="210"/>
      <c r="K86" s="211"/>
    </row>
    <row r="87" spans="1:11" ht="22.5" customHeight="1" x14ac:dyDescent="0.25">
      <c r="A87" s="179">
        <f t="shared" si="0"/>
        <v>1</v>
      </c>
      <c r="B87" s="179">
        <f t="shared" si="1"/>
        <v>3</v>
      </c>
      <c r="C87" s="213"/>
      <c r="D87" s="214" t="str">
        <f t="shared" si="4"/>
        <v>Wed</v>
      </c>
      <c r="E87" s="215">
        <f>+E82+1</f>
        <v>44398</v>
      </c>
      <c r="F87" s="46" t="s">
        <v>109</v>
      </c>
      <c r="G87" s="47">
        <v>9002</v>
      </c>
      <c r="H87" s="48" t="s">
        <v>114</v>
      </c>
      <c r="I87" s="217" t="s">
        <v>147</v>
      </c>
      <c r="J87" s="219">
        <v>8</v>
      </c>
      <c r="K87" s="220" t="s">
        <v>57</v>
      </c>
    </row>
    <row r="88" spans="1:11" ht="22.5" customHeight="1" x14ac:dyDescent="0.25">
      <c r="C88" s="213"/>
      <c r="D88" s="214" t="str">
        <f>D87</f>
        <v>Wed</v>
      </c>
      <c r="E88" s="215">
        <f>E87</f>
        <v>44398</v>
      </c>
      <c r="F88" s="216"/>
      <c r="G88" s="217"/>
      <c r="H88" s="218"/>
      <c r="I88" s="217"/>
      <c r="J88" s="219"/>
      <c r="K88" s="220"/>
    </row>
    <row r="89" spans="1:11" ht="22.5" customHeight="1" x14ac:dyDescent="0.25">
      <c r="C89" s="213"/>
      <c r="D89" s="214" t="str">
        <f t="shared" ref="D89:E91" si="18">D88</f>
        <v>Wed</v>
      </c>
      <c r="E89" s="215">
        <f t="shared" si="18"/>
        <v>44398</v>
      </c>
      <c r="F89" s="216"/>
      <c r="G89" s="217"/>
      <c r="H89" s="218"/>
      <c r="I89" s="217"/>
      <c r="J89" s="219"/>
      <c r="K89" s="220"/>
    </row>
    <row r="90" spans="1:11" ht="22.5" customHeight="1" x14ac:dyDescent="0.25">
      <c r="C90" s="213"/>
      <c r="D90" s="214" t="str">
        <f t="shared" si="18"/>
        <v>Wed</v>
      </c>
      <c r="E90" s="215">
        <f t="shared" si="18"/>
        <v>44398</v>
      </c>
      <c r="F90" s="216"/>
      <c r="G90" s="217"/>
      <c r="H90" s="218"/>
      <c r="I90" s="217"/>
      <c r="J90" s="219"/>
      <c r="K90" s="220"/>
    </row>
    <row r="91" spans="1:11" ht="22.5" customHeight="1" x14ac:dyDescent="0.25">
      <c r="C91" s="213"/>
      <c r="D91" s="214" t="str">
        <f t="shared" si="18"/>
        <v>Wed</v>
      </c>
      <c r="E91" s="215">
        <f t="shared" si="18"/>
        <v>44398</v>
      </c>
      <c r="F91" s="216"/>
      <c r="G91" s="217"/>
      <c r="H91" s="218"/>
      <c r="I91" s="217"/>
      <c r="J91" s="219"/>
      <c r="K91" s="220"/>
    </row>
    <row r="92" spans="1:11" ht="22.5" customHeight="1" x14ac:dyDescent="0.25">
      <c r="A92" s="179">
        <f t="shared" si="0"/>
        <v>1</v>
      </c>
      <c r="B92" s="179">
        <f t="shared" si="1"/>
        <v>4</v>
      </c>
      <c r="C92" s="213"/>
      <c r="D92" s="300" t="str">
        <f t="shared" si="4"/>
        <v>Thu</v>
      </c>
      <c r="E92" s="301">
        <f>+E87+1</f>
        <v>44399</v>
      </c>
      <c r="F92" s="65" t="s">
        <v>109</v>
      </c>
      <c r="G92" s="66">
        <v>9002</v>
      </c>
      <c r="H92" s="67" t="s">
        <v>114</v>
      </c>
      <c r="I92" s="296" t="s">
        <v>147</v>
      </c>
      <c r="J92" s="210">
        <v>8</v>
      </c>
      <c r="K92" s="211" t="s">
        <v>57</v>
      </c>
    </row>
    <row r="93" spans="1:11" ht="22.5" customHeight="1" x14ac:dyDescent="0.25">
      <c r="C93" s="213"/>
      <c r="D93" s="300" t="str">
        <f>D92</f>
        <v>Thu</v>
      </c>
      <c r="E93" s="301">
        <f>E92</f>
        <v>44399</v>
      </c>
      <c r="F93" s="295"/>
      <c r="G93" s="296"/>
      <c r="H93" s="299"/>
      <c r="I93" s="296"/>
      <c r="J93" s="210"/>
      <c r="K93" s="211"/>
    </row>
    <row r="94" spans="1:11" ht="22.5" customHeight="1" x14ac:dyDescent="0.25">
      <c r="C94" s="213"/>
      <c r="D94" s="300" t="str">
        <f t="shared" ref="D94:E97" si="19">D93</f>
        <v>Thu</v>
      </c>
      <c r="E94" s="301">
        <f t="shared" si="19"/>
        <v>44399</v>
      </c>
      <c r="F94" s="295"/>
      <c r="G94" s="296"/>
      <c r="H94" s="299"/>
      <c r="I94" s="296"/>
      <c r="J94" s="210"/>
      <c r="K94" s="211"/>
    </row>
    <row r="95" spans="1:11" ht="22.5" customHeight="1" x14ac:dyDescent="0.25">
      <c r="C95" s="213"/>
      <c r="D95" s="205" t="str">
        <f>D94</f>
        <v>Thu</v>
      </c>
      <c r="E95" s="206">
        <f>E94</f>
        <v>44399</v>
      </c>
      <c r="F95" s="207"/>
      <c r="G95" s="208"/>
      <c r="H95" s="224"/>
      <c r="I95" s="208"/>
      <c r="J95" s="210"/>
      <c r="K95" s="211"/>
    </row>
    <row r="96" spans="1:11" ht="22.5" customHeight="1" x14ac:dyDescent="0.25">
      <c r="C96" s="213"/>
      <c r="D96" s="205" t="str">
        <f t="shared" si="19"/>
        <v>Thu</v>
      </c>
      <c r="E96" s="206">
        <f t="shared" si="19"/>
        <v>44399</v>
      </c>
      <c r="F96" s="207"/>
      <c r="G96" s="208"/>
      <c r="H96" s="224"/>
      <c r="I96" s="208"/>
      <c r="J96" s="210"/>
      <c r="K96" s="211"/>
    </row>
    <row r="97" spans="1:11" ht="22.5" customHeight="1" x14ac:dyDescent="0.25">
      <c r="C97" s="213"/>
      <c r="D97" s="205" t="str">
        <f t="shared" si="19"/>
        <v>Thu</v>
      </c>
      <c r="E97" s="206">
        <f t="shared" si="19"/>
        <v>44399</v>
      </c>
      <c r="F97" s="207"/>
      <c r="G97" s="208"/>
      <c r="H97" s="224"/>
      <c r="I97" s="208"/>
      <c r="J97" s="210"/>
      <c r="K97" s="211"/>
    </row>
    <row r="98" spans="1:11" ht="22.5" customHeight="1" x14ac:dyDescent="0.25">
      <c r="A98" s="179">
        <f t="shared" si="0"/>
        <v>1</v>
      </c>
      <c r="B98" s="179">
        <f t="shared" si="1"/>
        <v>5</v>
      </c>
      <c r="C98" s="213"/>
      <c r="D98" s="214" t="str">
        <f t="shared" si="4"/>
        <v>Fri</v>
      </c>
      <c r="E98" s="215">
        <f>+E92+1</f>
        <v>44400</v>
      </c>
      <c r="F98" s="46" t="s">
        <v>109</v>
      </c>
      <c r="G98" s="47">
        <v>9002</v>
      </c>
      <c r="H98" s="48" t="s">
        <v>114</v>
      </c>
      <c r="I98" s="217" t="s">
        <v>147</v>
      </c>
      <c r="J98" s="219">
        <v>8</v>
      </c>
      <c r="K98" s="220" t="s">
        <v>57</v>
      </c>
    </row>
    <row r="99" spans="1:11" ht="22.5" customHeight="1" x14ac:dyDescent="0.25">
      <c r="C99" s="213"/>
      <c r="D99" s="214" t="str">
        <f>D98</f>
        <v>Fri</v>
      </c>
      <c r="E99" s="215">
        <f>E98</f>
        <v>44400</v>
      </c>
      <c r="F99" s="216"/>
      <c r="G99" s="217"/>
      <c r="H99" s="226"/>
      <c r="I99" s="217"/>
      <c r="J99" s="219"/>
      <c r="K99" s="220"/>
    </row>
    <row r="100" spans="1:11" ht="22.5" customHeight="1" x14ac:dyDescent="0.25">
      <c r="C100" s="213"/>
      <c r="D100" s="214" t="str">
        <f t="shared" ref="D100:E102" si="20">D99</f>
        <v>Fri</v>
      </c>
      <c r="E100" s="215">
        <f t="shared" si="20"/>
        <v>44400</v>
      </c>
      <c r="F100" s="216"/>
      <c r="G100" s="217"/>
      <c r="H100" s="226"/>
      <c r="I100" s="217"/>
      <c r="J100" s="219"/>
      <c r="K100" s="220"/>
    </row>
    <row r="101" spans="1:11" ht="22.5" customHeight="1" x14ac:dyDescent="0.25">
      <c r="C101" s="213"/>
      <c r="D101" s="214" t="str">
        <f t="shared" si="20"/>
        <v>Fri</v>
      </c>
      <c r="E101" s="215">
        <f t="shared" si="20"/>
        <v>44400</v>
      </c>
      <c r="F101" s="216"/>
      <c r="G101" s="217"/>
      <c r="H101" s="226"/>
      <c r="I101" s="217"/>
      <c r="J101" s="219"/>
      <c r="K101" s="220"/>
    </row>
    <row r="102" spans="1:11" ht="22.5" customHeight="1" x14ac:dyDescent="0.25">
      <c r="C102" s="213"/>
      <c r="D102" s="214" t="str">
        <f t="shared" si="20"/>
        <v>Fri</v>
      </c>
      <c r="E102" s="215">
        <f t="shared" si="20"/>
        <v>44400</v>
      </c>
      <c r="F102" s="216"/>
      <c r="G102" s="217"/>
      <c r="H102" s="226"/>
      <c r="I102" s="217"/>
      <c r="J102" s="219"/>
      <c r="K102" s="220"/>
    </row>
    <row r="103" spans="1:11" ht="22.5" customHeight="1" x14ac:dyDescent="0.25">
      <c r="A103" s="179" t="str">
        <f t="shared" si="0"/>
        <v/>
      </c>
      <c r="B103" s="179">
        <f t="shared" si="1"/>
        <v>6</v>
      </c>
      <c r="C103" s="213"/>
      <c r="D103" s="205" t="str">
        <f t="shared" si="4"/>
        <v>Sat</v>
      </c>
      <c r="E103" s="206">
        <f>+E98+1</f>
        <v>44401</v>
      </c>
      <c r="F103" s="207"/>
      <c r="G103" s="208"/>
      <c r="H103" s="224"/>
      <c r="I103" s="208"/>
      <c r="J103" s="210"/>
      <c r="K103" s="211"/>
    </row>
    <row r="104" spans="1:11" ht="22.5" customHeight="1" x14ac:dyDescent="0.25">
      <c r="A104" s="179" t="str">
        <f t="shared" si="0"/>
        <v/>
      </c>
      <c r="B104" s="179">
        <f t="shared" si="1"/>
        <v>7</v>
      </c>
      <c r="C104" s="213"/>
      <c r="D104" s="205" t="str">
        <f t="shared" si="4"/>
        <v>Sun</v>
      </c>
      <c r="E104" s="206">
        <f t="shared" ref="E104" si="21">+E103+1</f>
        <v>44402</v>
      </c>
      <c r="F104" s="207"/>
      <c r="G104" s="208"/>
      <c r="H104" s="224"/>
      <c r="I104" s="208"/>
      <c r="J104" s="210"/>
      <c r="K104" s="211"/>
    </row>
    <row r="105" spans="1:11" ht="22.5" customHeight="1" x14ac:dyDescent="0.25">
      <c r="A105" s="179">
        <f t="shared" si="0"/>
        <v>1</v>
      </c>
      <c r="B105" s="179">
        <f t="shared" si="1"/>
        <v>1</v>
      </c>
      <c r="C105" s="213"/>
      <c r="D105" s="214" t="str">
        <f t="shared" si="4"/>
        <v>Mo</v>
      </c>
      <c r="E105" s="215">
        <f>+E104+1</f>
        <v>44403</v>
      </c>
      <c r="F105" s="46"/>
      <c r="G105" s="47"/>
      <c r="H105" s="48" t="s">
        <v>126</v>
      </c>
      <c r="I105" s="217"/>
      <c r="J105" s="219"/>
      <c r="K105" s="220"/>
    </row>
    <row r="106" spans="1:11" ht="22.5" customHeight="1" x14ac:dyDescent="0.25">
      <c r="C106" s="213"/>
      <c r="D106" s="214" t="str">
        <f>D105</f>
        <v>Mo</v>
      </c>
      <c r="E106" s="215">
        <f>E105</f>
        <v>44403</v>
      </c>
      <c r="F106" s="216"/>
      <c r="G106" s="217"/>
      <c r="H106" s="218"/>
      <c r="I106" s="217"/>
      <c r="J106" s="219"/>
      <c r="K106" s="220"/>
    </row>
    <row r="107" spans="1:11" ht="22.5" customHeight="1" x14ac:dyDescent="0.25">
      <c r="C107" s="213"/>
      <c r="D107" s="214" t="str">
        <f t="shared" ref="D107:E109" si="22">D106</f>
        <v>Mo</v>
      </c>
      <c r="E107" s="215">
        <f t="shared" si="22"/>
        <v>44403</v>
      </c>
      <c r="F107" s="216"/>
      <c r="G107" s="217"/>
      <c r="H107" s="218"/>
      <c r="I107" s="217"/>
      <c r="J107" s="219"/>
      <c r="K107" s="220"/>
    </row>
    <row r="108" spans="1:11" ht="22.5" customHeight="1" x14ac:dyDescent="0.25">
      <c r="C108" s="213"/>
      <c r="D108" s="214" t="str">
        <f t="shared" si="22"/>
        <v>Mo</v>
      </c>
      <c r="E108" s="215">
        <f t="shared" si="22"/>
        <v>44403</v>
      </c>
      <c r="F108" s="216"/>
      <c r="G108" s="217"/>
      <c r="H108" s="218"/>
      <c r="I108" s="217"/>
      <c r="J108" s="219"/>
      <c r="K108" s="220"/>
    </row>
    <row r="109" spans="1:11" ht="22.5" customHeight="1" x14ac:dyDescent="0.25">
      <c r="C109" s="213"/>
      <c r="D109" s="214" t="str">
        <f t="shared" si="22"/>
        <v>Mo</v>
      </c>
      <c r="E109" s="215">
        <f t="shared" si="22"/>
        <v>44403</v>
      </c>
      <c r="F109" s="216"/>
      <c r="G109" s="217"/>
      <c r="H109" s="218"/>
      <c r="I109" s="217"/>
      <c r="J109" s="219"/>
      <c r="K109" s="220"/>
    </row>
    <row r="110" spans="1:11" ht="22.5" customHeight="1" x14ac:dyDescent="0.25">
      <c r="A110" s="179">
        <f t="shared" si="0"/>
        <v>1</v>
      </c>
      <c r="B110" s="179">
        <f t="shared" si="1"/>
        <v>2</v>
      </c>
      <c r="C110" s="213"/>
      <c r="D110" s="205" t="str">
        <f t="shared" si="4"/>
        <v>Tue</v>
      </c>
      <c r="E110" s="301">
        <f>+E105+1</f>
        <v>44404</v>
      </c>
      <c r="F110" s="65" t="s">
        <v>109</v>
      </c>
      <c r="G110" s="66">
        <v>9002</v>
      </c>
      <c r="H110" s="67" t="s">
        <v>114</v>
      </c>
      <c r="I110" s="296" t="s">
        <v>147</v>
      </c>
      <c r="J110" s="210">
        <v>8</v>
      </c>
      <c r="K110" s="211" t="s">
        <v>57</v>
      </c>
    </row>
    <row r="111" spans="1:11" ht="22.5" customHeight="1" x14ac:dyDescent="0.25">
      <c r="C111" s="213"/>
      <c r="D111" s="205" t="str">
        <f>D110</f>
        <v>Tue</v>
      </c>
      <c r="E111" s="301">
        <f>E110</f>
        <v>44404</v>
      </c>
      <c r="F111" s="295"/>
      <c r="G111" s="296"/>
      <c r="H111" s="299"/>
      <c r="I111" s="296"/>
      <c r="J111" s="210"/>
      <c r="K111" s="211"/>
    </row>
    <row r="112" spans="1:11" ht="22.5" customHeight="1" x14ac:dyDescent="0.25">
      <c r="C112" s="213"/>
      <c r="D112" s="205" t="str">
        <f t="shared" ref="D112:E114" si="23">D111</f>
        <v>Tue</v>
      </c>
      <c r="E112" s="206">
        <f t="shared" si="23"/>
        <v>44404</v>
      </c>
      <c r="F112" s="207"/>
      <c r="G112" s="208"/>
      <c r="H112" s="224"/>
      <c r="I112" s="208"/>
      <c r="J112" s="210"/>
      <c r="K112" s="211"/>
    </row>
    <row r="113" spans="1:11" ht="22.5" customHeight="1" x14ac:dyDescent="0.25">
      <c r="C113" s="213"/>
      <c r="D113" s="205" t="str">
        <f t="shared" si="23"/>
        <v>Tue</v>
      </c>
      <c r="E113" s="206">
        <f t="shared" si="23"/>
        <v>44404</v>
      </c>
      <c r="F113" s="207"/>
      <c r="G113" s="208"/>
      <c r="H113" s="224"/>
      <c r="I113" s="208"/>
      <c r="J113" s="210"/>
      <c r="K113" s="211"/>
    </row>
    <row r="114" spans="1:11" ht="22.5" customHeight="1" x14ac:dyDescent="0.25">
      <c r="C114" s="213"/>
      <c r="D114" s="205" t="str">
        <f t="shared" si="23"/>
        <v>Tue</v>
      </c>
      <c r="E114" s="206">
        <f t="shared" si="23"/>
        <v>44404</v>
      </c>
      <c r="F114" s="207"/>
      <c r="G114" s="208"/>
      <c r="H114" s="224"/>
      <c r="I114" s="208"/>
      <c r="J114" s="210"/>
      <c r="K114" s="211"/>
    </row>
    <row r="115" spans="1:11" ht="22.5" customHeight="1" x14ac:dyDescent="0.25">
      <c r="A115" s="179">
        <f t="shared" si="0"/>
        <v>1</v>
      </c>
      <c r="B115" s="179">
        <f t="shared" si="1"/>
        <v>3</v>
      </c>
      <c r="C115" s="213"/>
      <c r="D115" s="214" t="str">
        <f t="shared" si="4"/>
        <v>Wed</v>
      </c>
      <c r="E115" s="215">
        <f>+E110+1</f>
        <v>44405</v>
      </c>
      <c r="F115" s="46"/>
      <c r="G115" s="47"/>
      <c r="H115" s="48" t="s">
        <v>126</v>
      </c>
      <c r="I115" s="217"/>
      <c r="J115" s="219"/>
      <c r="K115" s="220"/>
    </row>
    <row r="116" spans="1:11" ht="22.5" customHeight="1" x14ac:dyDescent="0.25">
      <c r="C116" s="213"/>
      <c r="D116" s="214" t="str">
        <f>D115</f>
        <v>Wed</v>
      </c>
      <c r="E116" s="215">
        <f>E115</f>
        <v>44405</v>
      </c>
      <c r="F116" s="216"/>
      <c r="G116" s="217"/>
      <c r="H116" s="225"/>
      <c r="I116" s="217"/>
      <c r="J116" s="219"/>
      <c r="K116" s="220"/>
    </row>
    <row r="117" spans="1:11" ht="22.5" customHeight="1" x14ac:dyDescent="0.25">
      <c r="C117" s="213"/>
      <c r="D117" s="214" t="str">
        <f t="shared" ref="D117:E119" si="24">D116</f>
        <v>Wed</v>
      </c>
      <c r="E117" s="215">
        <f t="shared" si="24"/>
        <v>44405</v>
      </c>
      <c r="F117" s="216"/>
      <c r="G117" s="217"/>
      <c r="H117" s="225"/>
      <c r="I117" s="217"/>
      <c r="J117" s="219"/>
      <c r="K117" s="220"/>
    </row>
    <row r="118" spans="1:11" ht="22.5" customHeight="1" x14ac:dyDescent="0.25">
      <c r="C118" s="213"/>
      <c r="D118" s="214" t="str">
        <f t="shared" si="24"/>
        <v>Wed</v>
      </c>
      <c r="E118" s="215">
        <f t="shared" si="24"/>
        <v>44405</v>
      </c>
      <c r="F118" s="216"/>
      <c r="G118" s="217"/>
      <c r="H118" s="225"/>
      <c r="I118" s="217"/>
      <c r="J118" s="219"/>
      <c r="K118" s="220"/>
    </row>
    <row r="119" spans="1:11" ht="22.5" customHeight="1" x14ac:dyDescent="0.25">
      <c r="C119" s="213"/>
      <c r="D119" s="214" t="str">
        <f t="shared" si="24"/>
        <v>Wed</v>
      </c>
      <c r="E119" s="215">
        <f t="shared" si="24"/>
        <v>44405</v>
      </c>
      <c r="F119" s="216"/>
      <c r="G119" s="217"/>
      <c r="H119" s="225"/>
      <c r="I119" s="217"/>
      <c r="J119" s="219"/>
      <c r="K119" s="220"/>
    </row>
    <row r="120" spans="1:11" ht="22.5" customHeight="1" x14ac:dyDescent="0.25">
      <c r="A120" s="179">
        <f t="shared" si="0"/>
        <v>1</v>
      </c>
      <c r="B120" s="179">
        <f>WEEKDAY(E115+1,2)</f>
        <v>4</v>
      </c>
      <c r="C120" s="213"/>
      <c r="D120" s="300" t="str">
        <f>IF(B120=1,"Mo",IF(B120=2,"Tue",IF(B120=3,"Wed",IF(B120=4,"Thu",IF(B120=5,"Fri",IF(B120=6,"Sat",IF(B120=7,"Sun","")))))))</f>
        <v>Thu</v>
      </c>
      <c r="E120" s="301">
        <f>IF(MONTH(E115+1)&gt;MONTH(E115),"",E115+1)</f>
        <v>44406</v>
      </c>
      <c r="F120" s="65" t="s">
        <v>109</v>
      </c>
      <c r="G120" s="66">
        <v>9002</v>
      </c>
      <c r="H120" s="67" t="s">
        <v>114</v>
      </c>
      <c r="I120" s="296" t="s">
        <v>147</v>
      </c>
      <c r="J120" s="210">
        <v>3</v>
      </c>
      <c r="K120" s="211" t="s">
        <v>57</v>
      </c>
    </row>
    <row r="121" spans="1:11" ht="22.5" customHeight="1" x14ac:dyDescent="0.25">
      <c r="C121" s="213"/>
      <c r="D121" s="205" t="str">
        <f>D120</f>
        <v>Thu</v>
      </c>
      <c r="E121" s="206">
        <f>E120</f>
        <v>44406</v>
      </c>
      <c r="F121" s="207"/>
      <c r="G121" s="208"/>
      <c r="H121" s="224" t="s">
        <v>145</v>
      </c>
      <c r="I121" s="296" t="s">
        <v>147</v>
      </c>
      <c r="J121" s="210">
        <v>5</v>
      </c>
      <c r="K121" s="211" t="s">
        <v>57</v>
      </c>
    </row>
    <row r="122" spans="1:11" ht="22.5" customHeight="1" x14ac:dyDescent="0.25">
      <c r="C122" s="213"/>
      <c r="D122" s="205" t="str">
        <f t="shared" ref="D122:E124" si="25">D121</f>
        <v>Thu</v>
      </c>
      <c r="E122" s="206">
        <f t="shared" si="25"/>
        <v>44406</v>
      </c>
      <c r="F122" s="207"/>
      <c r="G122" s="208"/>
      <c r="H122" s="224"/>
      <c r="I122" s="296"/>
      <c r="J122" s="210"/>
      <c r="K122" s="211"/>
    </row>
    <row r="123" spans="1:11" ht="22.5" customHeight="1" x14ac:dyDescent="0.25">
      <c r="C123" s="213"/>
      <c r="D123" s="205" t="str">
        <f t="shared" si="25"/>
        <v>Thu</v>
      </c>
      <c r="E123" s="206">
        <f t="shared" si="25"/>
        <v>44406</v>
      </c>
      <c r="F123" s="207"/>
      <c r="G123" s="208"/>
      <c r="H123" s="224"/>
      <c r="I123" s="208"/>
      <c r="J123" s="210"/>
      <c r="K123" s="211"/>
    </row>
    <row r="124" spans="1:11" ht="21" customHeight="1" x14ac:dyDescent="0.25">
      <c r="C124" s="213"/>
      <c r="D124" s="205" t="str">
        <f t="shared" si="25"/>
        <v>Thu</v>
      </c>
      <c r="E124" s="206">
        <f t="shared" si="25"/>
        <v>44406</v>
      </c>
      <c r="F124" s="207"/>
      <c r="G124" s="208"/>
      <c r="H124" s="224"/>
      <c r="I124" s="208"/>
      <c r="J124" s="210"/>
      <c r="K124" s="211"/>
    </row>
    <row r="125" spans="1:11" ht="21" customHeight="1" x14ac:dyDescent="0.25">
      <c r="A125" s="179">
        <f t="shared" si="0"/>
        <v>1</v>
      </c>
      <c r="B125" s="179">
        <v>5</v>
      </c>
      <c r="C125" s="213"/>
      <c r="D125" s="214" t="str">
        <f>IF(B125=1,"Mo",IF(B125=2,"Tue",IF(B125=3,"Wed",IF(B125=4,"Thu",IF(B125=5,"Fri",IF(B125=6,"Sat",IF(B125=7,"Sun","")))))))</f>
        <v>Fri</v>
      </c>
      <c r="E125" s="215">
        <f>IF(MONTH(E120+1)&gt;MONTH(E120),"",E120+1)</f>
        <v>44407</v>
      </c>
      <c r="F125" s="46" t="s">
        <v>109</v>
      </c>
      <c r="G125" s="47">
        <v>9002</v>
      </c>
      <c r="H125" s="48" t="s">
        <v>114</v>
      </c>
      <c r="I125" s="217" t="s">
        <v>147</v>
      </c>
      <c r="J125" s="219">
        <v>8</v>
      </c>
      <c r="K125" s="220" t="s">
        <v>57</v>
      </c>
    </row>
    <row r="126" spans="1:11" ht="21" customHeight="1" x14ac:dyDescent="0.25">
      <c r="C126" s="213"/>
      <c r="D126" s="214" t="str">
        <f>D125</f>
        <v>Fri</v>
      </c>
      <c r="E126" s="215">
        <f t="shared" ref="E126:E129" si="26">IF(MONTH(E121+1)&gt;MONTH(E121),"",E121+1)</f>
        <v>44407</v>
      </c>
      <c r="F126" s="216"/>
      <c r="G126" s="217"/>
      <c r="H126" s="226"/>
      <c r="I126" s="217"/>
      <c r="J126" s="219"/>
      <c r="K126" s="220"/>
    </row>
    <row r="127" spans="1:11" ht="21" customHeight="1" x14ac:dyDescent="0.25">
      <c r="C127" s="213"/>
      <c r="D127" s="214" t="str">
        <f t="shared" ref="D127:D129" si="27">D126</f>
        <v>Fri</v>
      </c>
      <c r="E127" s="215">
        <f t="shared" si="26"/>
        <v>44407</v>
      </c>
      <c r="F127" s="216"/>
      <c r="G127" s="217"/>
      <c r="H127" s="226"/>
      <c r="I127" s="217"/>
      <c r="J127" s="219"/>
      <c r="K127" s="220"/>
    </row>
    <row r="128" spans="1:11" ht="21" customHeight="1" x14ac:dyDescent="0.25">
      <c r="C128" s="213"/>
      <c r="D128" s="214" t="str">
        <f t="shared" si="27"/>
        <v>Fri</v>
      </c>
      <c r="E128" s="215">
        <f>IF(MONTH(E123+1)&gt;MONTH(E123),"",E123+1)</f>
        <v>44407</v>
      </c>
      <c r="F128" s="216"/>
      <c r="G128" s="217"/>
      <c r="H128" s="226"/>
      <c r="I128" s="217"/>
      <c r="J128" s="219"/>
      <c r="K128" s="220"/>
    </row>
    <row r="129" spans="1:11" ht="21" customHeight="1" x14ac:dyDescent="0.25">
      <c r="C129" s="213"/>
      <c r="D129" s="214" t="str">
        <f t="shared" si="27"/>
        <v>Fri</v>
      </c>
      <c r="E129" s="215">
        <f t="shared" si="26"/>
        <v>44407</v>
      </c>
      <c r="F129" s="216"/>
      <c r="G129" s="217"/>
      <c r="H129" s="226"/>
      <c r="I129" s="217"/>
      <c r="J129" s="219"/>
      <c r="K129" s="220"/>
    </row>
    <row r="130" spans="1:11" ht="22.5" customHeight="1" thickBot="1" x14ac:dyDescent="0.3">
      <c r="A130" s="179" t="str">
        <f t="shared" ref="A130" si="28">IF(OR(C130="f",C130="u",C130="F",C130="U"),"",IF(OR(B130=1,B130=2,B130=3,B130=4,B130=5),1,""))</f>
        <v/>
      </c>
      <c r="B130" s="179">
        <f t="shared" ref="B130" si="29">WEEKDAY(E130,2)</f>
        <v>6</v>
      </c>
      <c r="C130" s="227"/>
      <c r="D130" s="228" t="str">
        <f t="shared" ref="D130" si="30">IF(B130=1,"Mo",IF(B130=2,"Tue",IF(B130=3,"Wed",IF(B130=4,"Thu",IF(B130=5,"Fri",IF(B130=6,"Sat",IF(B130=7,"Sun","")))))))</f>
        <v>Sat</v>
      </c>
      <c r="E130" s="229">
        <f>+E125+1</f>
        <v>44408</v>
      </c>
      <c r="F130" s="230"/>
      <c r="G130" s="231"/>
      <c r="H130" s="232"/>
      <c r="I130" s="231"/>
      <c r="J130" s="233"/>
      <c r="K130" s="234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243" priority="93" stopIfTrue="1">
      <formula>IF($A11=1,B11,)</formula>
    </cfRule>
    <cfRule type="expression" dxfId="242" priority="94" stopIfTrue="1">
      <formula>IF($A11="",B11,)</formula>
    </cfRule>
  </conditionalFormatting>
  <conditionalFormatting sqref="E11:E15">
    <cfRule type="expression" dxfId="241" priority="95" stopIfTrue="1">
      <formula>IF($A11="",B11,"")</formula>
    </cfRule>
  </conditionalFormatting>
  <conditionalFormatting sqref="E16:E124">
    <cfRule type="expression" dxfId="240" priority="96" stopIfTrue="1">
      <formula>IF($A16&lt;&gt;1,B16,"")</formula>
    </cfRule>
  </conditionalFormatting>
  <conditionalFormatting sqref="D11:D124">
    <cfRule type="expression" dxfId="239" priority="97" stopIfTrue="1">
      <formula>IF($A11="",B11,)</formula>
    </cfRule>
  </conditionalFormatting>
  <conditionalFormatting sqref="G12:G15 G22 G83:G86 G17:G20 G25:G27 G30:G32 G35:G37 G40:G42 G45:G50 G72:G76 G88:G91 G93:G97 G99:G104 G106:G109 G111:G114 G116:G119 G67:G69 G52:G55 G57:G60 G62:G65">
    <cfRule type="expression" dxfId="238" priority="98" stopIfTrue="1">
      <formula>#REF!="Freelancer"</formula>
    </cfRule>
    <cfRule type="expression" dxfId="237" priority="99" stopIfTrue="1">
      <formula>#REF!="DTC Int. Staff"</formula>
    </cfRule>
  </conditionalFormatting>
  <conditionalFormatting sqref="G116:G119 G88:G91 G22 G35:G37 G60 G40:G42 G45:G49 G72:G76 G93:G97 G99:G104 G62:G65 G67:G69">
    <cfRule type="expression" dxfId="236" priority="91" stopIfTrue="1">
      <formula>$F$5="Freelancer"</formula>
    </cfRule>
    <cfRule type="expression" dxfId="235" priority="92" stopIfTrue="1">
      <formula>$F$5="DTC Int. Staff"</formula>
    </cfRule>
  </conditionalFormatting>
  <conditionalFormatting sqref="G17:G20">
    <cfRule type="expression" dxfId="234" priority="89" stopIfTrue="1">
      <formula>#REF!="Freelancer"</formula>
    </cfRule>
    <cfRule type="expression" dxfId="233" priority="90" stopIfTrue="1">
      <formula>#REF!="DTC Int. Staff"</formula>
    </cfRule>
  </conditionalFormatting>
  <conditionalFormatting sqref="G17:G20">
    <cfRule type="expression" dxfId="232" priority="87" stopIfTrue="1">
      <formula>$F$5="Freelancer"</formula>
    </cfRule>
    <cfRule type="expression" dxfId="231" priority="88" stopIfTrue="1">
      <formula>$F$5="DTC Int. Staff"</formula>
    </cfRule>
  </conditionalFormatting>
  <conditionalFormatting sqref="G21">
    <cfRule type="expression" dxfId="230" priority="85" stopIfTrue="1">
      <formula>#REF!="Freelancer"</formula>
    </cfRule>
    <cfRule type="expression" dxfId="229" priority="86" stopIfTrue="1">
      <formula>#REF!="DTC Int. Staff"</formula>
    </cfRule>
  </conditionalFormatting>
  <conditionalFormatting sqref="G21">
    <cfRule type="expression" dxfId="228" priority="83" stopIfTrue="1">
      <formula>$F$5="Freelancer"</formula>
    </cfRule>
    <cfRule type="expression" dxfId="227" priority="84" stopIfTrue="1">
      <formula>$F$5="DTC Int. Staff"</formula>
    </cfRule>
  </conditionalFormatting>
  <conditionalFormatting sqref="C125:C129">
    <cfRule type="expression" dxfId="226" priority="80" stopIfTrue="1">
      <formula>IF($A125=1,B125,)</formula>
    </cfRule>
    <cfRule type="expression" dxfId="225" priority="81" stopIfTrue="1">
      <formula>IF($A125="",B125,)</formula>
    </cfRule>
  </conditionalFormatting>
  <conditionalFormatting sqref="D125:D129">
    <cfRule type="expression" dxfId="224" priority="82" stopIfTrue="1">
      <formula>IF($A125="",B125,)</formula>
    </cfRule>
  </conditionalFormatting>
  <conditionalFormatting sqref="E125:E129">
    <cfRule type="expression" dxfId="223" priority="79" stopIfTrue="1">
      <formula>IF($A125&lt;&gt;1,B125,"")</formula>
    </cfRule>
  </conditionalFormatting>
  <conditionalFormatting sqref="G55 G57:G59">
    <cfRule type="expression" dxfId="222" priority="77" stopIfTrue="1">
      <formula>$F$5="Freelancer"</formula>
    </cfRule>
    <cfRule type="expression" dxfId="221" priority="78" stopIfTrue="1">
      <formula>$F$5="DTC Int. Staff"</formula>
    </cfRule>
  </conditionalFormatting>
  <conditionalFormatting sqref="G78:G81">
    <cfRule type="expression" dxfId="220" priority="75" stopIfTrue="1">
      <formula>#REF!="Freelancer"</formula>
    </cfRule>
    <cfRule type="expression" dxfId="219" priority="76" stopIfTrue="1">
      <formula>#REF!="DTC Int. Staff"</formula>
    </cfRule>
  </conditionalFormatting>
  <conditionalFormatting sqref="G78:G81">
    <cfRule type="expression" dxfId="218" priority="73" stopIfTrue="1">
      <formula>$F$5="Freelancer"</formula>
    </cfRule>
    <cfRule type="expression" dxfId="217" priority="74" stopIfTrue="1">
      <formula>$F$5="DTC Int. Staff"</formula>
    </cfRule>
  </conditionalFormatting>
  <conditionalFormatting sqref="G130">
    <cfRule type="expression" dxfId="216" priority="65" stopIfTrue="1">
      <formula>$F$5="Freelancer"</formula>
    </cfRule>
    <cfRule type="expression" dxfId="215" priority="66" stopIfTrue="1">
      <formula>$F$5="DTC Int. Staff"</formula>
    </cfRule>
  </conditionalFormatting>
  <conditionalFormatting sqref="C130">
    <cfRule type="expression" dxfId="214" priority="67" stopIfTrue="1">
      <formula>IF($A130=1,B130,)</formula>
    </cfRule>
    <cfRule type="expression" dxfId="213" priority="68" stopIfTrue="1">
      <formula>IF($A130="",B130,)</formula>
    </cfRule>
  </conditionalFormatting>
  <conditionalFormatting sqref="E130">
    <cfRule type="expression" dxfId="212" priority="69" stopIfTrue="1">
      <formula>IF($A130&lt;&gt;1,B130,"")</formula>
    </cfRule>
  </conditionalFormatting>
  <conditionalFormatting sqref="D130">
    <cfRule type="expression" dxfId="211" priority="70" stopIfTrue="1">
      <formula>IF($A130="",B130,)</formula>
    </cfRule>
  </conditionalFormatting>
  <conditionalFormatting sqref="G130">
    <cfRule type="expression" dxfId="210" priority="71" stopIfTrue="1">
      <formula>#REF!="Freelancer"</formula>
    </cfRule>
    <cfRule type="expression" dxfId="209" priority="72" stopIfTrue="1">
      <formula>#REF!="DTC Int. Staff"</formula>
    </cfRule>
  </conditionalFormatting>
  <conditionalFormatting sqref="G11">
    <cfRule type="expression" dxfId="65" priority="63" stopIfTrue="1">
      <formula>#REF!="Freelancer"</formula>
    </cfRule>
    <cfRule type="expression" dxfId="64" priority="64" stopIfTrue="1">
      <formula>#REF!="DTC Int. Staff"</formula>
    </cfRule>
  </conditionalFormatting>
  <conditionalFormatting sqref="G16">
    <cfRule type="expression" dxfId="63" priority="61" stopIfTrue="1">
      <formula>#REF!="Freelancer"</formula>
    </cfRule>
    <cfRule type="expression" dxfId="62" priority="62" stopIfTrue="1">
      <formula>#REF!="DTC Int. Staff"</formula>
    </cfRule>
  </conditionalFormatting>
  <conditionalFormatting sqref="G23">
    <cfRule type="expression" dxfId="61" priority="59" stopIfTrue="1">
      <formula>#REF!="Freelancer"</formula>
    </cfRule>
    <cfRule type="expression" dxfId="60" priority="60" stopIfTrue="1">
      <formula>#REF!="DTC Int. Staff"</formula>
    </cfRule>
  </conditionalFormatting>
  <conditionalFormatting sqref="G28">
    <cfRule type="expression" dxfId="59" priority="57" stopIfTrue="1">
      <formula>#REF!="Freelancer"</formula>
    </cfRule>
    <cfRule type="expression" dxfId="58" priority="58" stopIfTrue="1">
      <formula>#REF!="DTC Int. Staff"</formula>
    </cfRule>
  </conditionalFormatting>
  <conditionalFormatting sqref="G33">
    <cfRule type="expression" dxfId="57" priority="55" stopIfTrue="1">
      <formula>#REF!="Freelancer"</formula>
    </cfRule>
    <cfRule type="expression" dxfId="56" priority="56" stopIfTrue="1">
      <formula>#REF!="DTC Int. Staff"</formula>
    </cfRule>
  </conditionalFormatting>
  <conditionalFormatting sqref="G38">
    <cfRule type="expression" dxfId="55" priority="53" stopIfTrue="1">
      <formula>#REF!="Freelancer"</formula>
    </cfRule>
    <cfRule type="expression" dxfId="54" priority="54" stopIfTrue="1">
      <formula>#REF!="DTC Int. Staff"</formula>
    </cfRule>
  </conditionalFormatting>
  <conditionalFormatting sqref="G43">
    <cfRule type="expression" dxfId="53" priority="51" stopIfTrue="1">
      <formula>#REF!="Freelancer"</formula>
    </cfRule>
    <cfRule type="expression" dxfId="52" priority="52" stopIfTrue="1">
      <formula>#REF!="DTC Int. Staff"</formula>
    </cfRule>
  </conditionalFormatting>
  <conditionalFormatting sqref="G24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9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4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9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44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70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77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8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7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92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98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0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1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2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51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5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6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66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60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6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7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71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7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0843-6813-46D1-984F-B9505F4DA247}">
  <sheetPr>
    <pageSetUpPr fitToPage="1"/>
  </sheetPr>
  <dimension ref="A1:K274"/>
  <sheetViews>
    <sheetView showGridLines="0" topLeftCell="D10" zoomScale="90" zoomScaleNormal="90" workbookViewId="0">
      <selection activeCell="F11" sqref="F11"/>
    </sheetView>
  </sheetViews>
  <sheetFormatPr defaultColWidth="11.453125" defaultRowHeight="14.5" x14ac:dyDescent="0.25"/>
  <cols>
    <col min="1" max="2" width="4" style="179" hidden="1" customWidth="1"/>
    <col min="3" max="3" width="3.54296875" style="179" hidden="1" customWidth="1"/>
    <col min="4" max="4" width="13" style="179" bestFit="1" customWidth="1"/>
    <col min="5" max="5" width="10.54296875" style="179" bestFit="1" customWidth="1"/>
    <col min="6" max="6" width="21.7265625" style="179" bestFit="1" customWidth="1"/>
    <col min="7" max="7" width="16.26953125" style="179" customWidth="1"/>
    <col min="8" max="8" width="85.26953125" style="179" customWidth="1"/>
    <col min="9" max="10" width="13.81640625" style="179" customWidth="1"/>
    <col min="11" max="11" width="11.81640625" style="179" bestFit="1" customWidth="1"/>
    <col min="12" max="16384" width="11.453125" style="179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 x14ac:dyDescent="0.25">
      <c r="D2" s="183"/>
      <c r="E2" s="183"/>
      <c r="F2" s="183"/>
      <c r="G2" s="183"/>
      <c r="H2" s="183"/>
      <c r="I2" s="183"/>
      <c r="J2" s="184"/>
    </row>
    <row r="3" spans="1:11" ht="20.25" customHeight="1" x14ac:dyDescent="0.25">
      <c r="D3" s="185" t="s">
        <v>0</v>
      </c>
      <c r="E3" s="186"/>
      <c r="F3" s="13" t="str">
        <f>'Information-General Settings'!C3</f>
        <v>Methavee</v>
      </c>
      <c r="G3" s="188"/>
      <c r="I3" s="189"/>
      <c r="J3" s="189"/>
    </row>
    <row r="4" spans="1:11" ht="20.25" customHeight="1" x14ac:dyDescent="0.25">
      <c r="D4" s="190" t="s">
        <v>8</v>
      </c>
      <c r="E4" s="191"/>
      <c r="F4" s="13" t="str">
        <f>'Information-General Settings'!C4</f>
        <v>Tasanagunt</v>
      </c>
      <c r="G4" s="188"/>
      <c r="I4" s="189"/>
      <c r="J4" s="189"/>
    </row>
    <row r="5" spans="1:11" ht="20.25" customHeight="1" x14ac:dyDescent="0.25">
      <c r="D5" s="185" t="s">
        <v>7</v>
      </c>
      <c r="E5" s="192"/>
      <c r="F5" s="13">
        <f>'Information-General Settings'!C5</f>
        <v>135</v>
      </c>
      <c r="G5" s="188"/>
      <c r="I5" s="189"/>
      <c r="J5" s="189"/>
    </row>
    <row r="6" spans="1:11" ht="20.25" customHeight="1" x14ac:dyDescent="0.25">
      <c r="E6" s="189"/>
      <c r="F6" s="189"/>
      <c r="G6" s="189"/>
      <c r="H6" s="188"/>
      <c r="I6" s="189"/>
      <c r="J6" s="19"/>
    </row>
    <row r="7" spans="1:11" ht="29" x14ac:dyDescent="0.25">
      <c r="G7" s="193"/>
      <c r="H7" s="188"/>
      <c r="I7" s="194" t="s">
        <v>34</v>
      </c>
      <c r="J7" s="195" t="s">
        <v>35</v>
      </c>
    </row>
    <row r="8" spans="1:11" ht="43.5" customHeight="1" x14ac:dyDescent="0.25">
      <c r="G8" s="189"/>
      <c r="H8" s="188"/>
      <c r="I8" s="24">
        <f>SUM(J10:J140)</f>
        <v>0</v>
      </c>
      <c r="J8" s="196">
        <f>I8/8</f>
        <v>0</v>
      </c>
    </row>
    <row r="9" spans="1:11" ht="20.25" customHeight="1" thickBot="1" x14ac:dyDescent="0.3">
      <c r="E9" s="189"/>
      <c r="F9" s="189"/>
      <c r="G9" s="189"/>
      <c r="H9" s="188"/>
      <c r="I9" s="189"/>
      <c r="J9" s="19"/>
    </row>
    <row r="10" spans="1:11" ht="22.5" customHeight="1" thickBot="1" x14ac:dyDescent="0.3">
      <c r="B10" s="179">
        <f>MONTH(E11)</f>
        <v>8</v>
      </c>
      <c r="C10" s="235"/>
      <c r="D10" s="236">
        <v>44409</v>
      </c>
      <c r="E10" s="236" t="s">
        <v>33</v>
      </c>
      <c r="F10" s="237" t="s">
        <v>4</v>
      </c>
      <c r="G10" s="238" t="s">
        <v>6</v>
      </c>
      <c r="H10" s="239" t="s">
        <v>3</v>
      </c>
      <c r="I10" s="239" t="s">
        <v>1</v>
      </c>
      <c r="J10" s="240" t="s">
        <v>2</v>
      </c>
      <c r="K10" s="241" t="s">
        <v>47</v>
      </c>
    </row>
    <row r="11" spans="1:11" ht="22.5" customHeight="1" x14ac:dyDescent="0.25">
      <c r="A11" s="179" t="str">
        <f t="shared" ref="A11:A120" si="0">IF(OR(C11="f",C11="u",C11="F",C11="U"),"",IF(OR(B11=1,B11=2,B11=3,B11=4,B11=5),1,""))</f>
        <v/>
      </c>
      <c r="B11" s="179">
        <f t="shared" ref="B11:B118" si="1">WEEKDAY(E11,2)</f>
        <v>7</v>
      </c>
      <c r="C11" s="242"/>
      <c r="D11" s="243" t="str">
        <f>IF(B11=1,"Mo",IF(B11=2,"Tue",IF(B11=3,"Wed",IF(B11=4,"Thu",IF(B11=5,"Fri",IF(B11=6,"Sat",IF(B11=7,"Sun","")))))))</f>
        <v>Sun</v>
      </c>
      <c r="E11" s="244">
        <f>+D10</f>
        <v>44409</v>
      </c>
      <c r="F11" s="245"/>
      <c r="G11" s="246"/>
      <c r="H11" s="247"/>
      <c r="I11" s="246"/>
      <c r="J11" s="248"/>
      <c r="K11" s="249"/>
    </row>
    <row r="12" spans="1:11" ht="22.5" customHeight="1" x14ac:dyDescent="0.25">
      <c r="A12" s="179">
        <f t="shared" si="0"/>
        <v>1</v>
      </c>
      <c r="B12" s="179">
        <f t="shared" si="1"/>
        <v>1</v>
      </c>
      <c r="C12" s="250"/>
      <c r="D12" s="251" t="str">
        <f>IF(B12=1,"Mo",IF(B12=2,"Tue",IF(B12=3,"Wed",IF(B12=4,"Thu",IF(B12=5,"Fri",IF(B12=6,"Sat",IF(B12=7,"Sun","")))))))</f>
        <v>Mo</v>
      </c>
      <c r="E12" s="206">
        <f>+E11+1</f>
        <v>44410</v>
      </c>
      <c r="F12" s="207"/>
      <c r="G12" s="208"/>
      <c r="H12" s="224"/>
      <c r="I12" s="208"/>
      <c r="J12" s="252"/>
      <c r="K12" s="211"/>
    </row>
    <row r="13" spans="1:11" ht="22.5" customHeight="1" x14ac:dyDescent="0.25">
      <c r="C13" s="250"/>
      <c r="D13" s="251" t="str">
        <f>D12</f>
        <v>Mo</v>
      </c>
      <c r="E13" s="206">
        <f>E12</f>
        <v>44410</v>
      </c>
      <c r="F13" s="207"/>
      <c r="G13" s="208"/>
      <c r="H13" s="224"/>
      <c r="I13" s="208"/>
      <c r="J13" s="252"/>
      <c r="K13" s="211"/>
    </row>
    <row r="14" spans="1:11" ht="22.5" customHeight="1" x14ac:dyDescent="0.25">
      <c r="C14" s="250"/>
      <c r="D14" s="251" t="str">
        <f t="shared" ref="D14:E16" si="2">D13</f>
        <v>Mo</v>
      </c>
      <c r="E14" s="206">
        <f t="shared" si="2"/>
        <v>44410</v>
      </c>
      <c r="F14" s="207"/>
      <c r="G14" s="208"/>
      <c r="H14" s="224"/>
      <c r="I14" s="208"/>
      <c r="J14" s="252"/>
      <c r="K14" s="211"/>
    </row>
    <row r="15" spans="1:11" ht="22.5" customHeight="1" x14ac:dyDescent="0.25">
      <c r="C15" s="250"/>
      <c r="D15" s="251" t="str">
        <f t="shared" si="2"/>
        <v>Mo</v>
      </c>
      <c r="E15" s="206">
        <f t="shared" si="2"/>
        <v>44410</v>
      </c>
      <c r="F15" s="207"/>
      <c r="G15" s="208"/>
      <c r="H15" s="224"/>
      <c r="I15" s="208"/>
      <c r="J15" s="252"/>
      <c r="K15" s="211"/>
    </row>
    <row r="16" spans="1:11" ht="22.5" customHeight="1" x14ac:dyDescent="0.25">
      <c r="C16" s="253"/>
      <c r="D16" s="251" t="str">
        <f t="shared" si="2"/>
        <v>Mo</v>
      </c>
      <c r="E16" s="206">
        <f t="shared" si="2"/>
        <v>44410</v>
      </c>
      <c r="F16" s="207"/>
      <c r="G16" s="208"/>
      <c r="H16" s="224"/>
      <c r="I16" s="208"/>
      <c r="J16" s="252"/>
      <c r="K16" s="211"/>
    </row>
    <row r="17" spans="1:11" ht="22.5" customHeight="1" x14ac:dyDescent="0.25">
      <c r="A17" s="179">
        <f t="shared" si="0"/>
        <v>1</v>
      </c>
      <c r="B17" s="179">
        <f t="shared" si="1"/>
        <v>2</v>
      </c>
      <c r="C17" s="250"/>
      <c r="D17" s="254" t="str">
        <f>IF(B17=1,"Mo",IF(B17=2,"Tue",IF(B17=3,"Wed",IF(B17=4,"Thu",IF(B17=5,"Fri",IF(B17=6,"Sat",IF(B17=7,"Sun","")))))))</f>
        <v>Tue</v>
      </c>
      <c r="E17" s="215">
        <f>+E12+1</f>
        <v>44411</v>
      </c>
      <c r="F17" s="216"/>
      <c r="G17" s="217"/>
      <c r="H17" s="226"/>
      <c r="I17" s="217"/>
      <c r="J17" s="255"/>
      <c r="K17" s="220"/>
    </row>
    <row r="18" spans="1:11" ht="22.5" customHeight="1" x14ac:dyDescent="0.25">
      <c r="C18" s="250"/>
      <c r="D18" s="254" t="str">
        <f>D17</f>
        <v>Tue</v>
      </c>
      <c r="E18" s="215">
        <f>E17</f>
        <v>44411</v>
      </c>
      <c r="F18" s="216"/>
      <c r="G18" s="217"/>
      <c r="H18" s="226"/>
      <c r="I18" s="217"/>
      <c r="J18" s="255"/>
      <c r="K18" s="220"/>
    </row>
    <row r="19" spans="1:11" ht="22.5" customHeight="1" x14ac:dyDescent="0.25">
      <c r="C19" s="250"/>
      <c r="D19" s="254" t="str">
        <f t="shared" ref="D19:E21" si="3">D18</f>
        <v>Tue</v>
      </c>
      <c r="E19" s="215">
        <f t="shared" si="3"/>
        <v>44411</v>
      </c>
      <c r="F19" s="216"/>
      <c r="G19" s="217"/>
      <c r="H19" s="226"/>
      <c r="I19" s="217"/>
      <c r="J19" s="255"/>
      <c r="K19" s="220"/>
    </row>
    <row r="20" spans="1:11" ht="22.5" customHeight="1" x14ac:dyDescent="0.25">
      <c r="C20" s="250"/>
      <c r="D20" s="254" t="str">
        <f t="shared" si="3"/>
        <v>Tue</v>
      </c>
      <c r="E20" s="215">
        <f t="shared" si="3"/>
        <v>44411</v>
      </c>
      <c r="F20" s="216"/>
      <c r="G20" s="217"/>
      <c r="H20" s="226"/>
      <c r="I20" s="217"/>
      <c r="J20" s="255"/>
      <c r="K20" s="220"/>
    </row>
    <row r="21" spans="1:11" ht="22.5" customHeight="1" x14ac:dyDescent="0.25">
      <c r="C21" s="250"/>
      <c r="D21" s="254" t="str">
        <f t="shared" si="3"/>
        <v>Tue</v>
      </c>
      <c r="E21" s="215">
        <f t="shared" si="3"/>
        <v>44411</v>
      </c>
      <c r="F21" s="216"/>
      <c r="G21" s="217"/>
      <c r="H21" s="226"/>
      <c r="I21" s="217"/>
      <c r="J21" s="255"/>
      <c r="K21" s="220"/>
    </row>
    <row r="22" spans="1:11" ht="22.5" customHeight="1" x14ac:dyDescent="0.25">
      <c r="A22" s="179">
        <f t="shared" si="0"/>
        <v>1</v>
      </c>
      <c r="B22" s="179">
        <f t="shared" si="1"/>
        <v>3</v>
      </c>
      <c r="C22" s="250"/>
      <c r="D22" s="251" t="str">
        <f t="shared" ref="D22:D118" si="4">IF(B22=1,"Mo",IF(B22=2,"Tue",IF(B22=3,"Wed",IF(B22=4,"Thu",IF(B22=5,"Fri",IF(B22=6,"Sat",IF(B22=7,"Sun","")))))))</f>
        <v>Wed</v>
      </c>
      <c r="E22" s="206">
        <f>+E17+1</f>
        <v>44412</v>
      </c>
      <c r="F22" s="207"/>
      <c r="G22" s="208"/>
      <c r="H22" s="209"/>
      <c r="I22" s="208"/>
      <c r="J22" s="252"/>
      <c r="K22" s="211"/>
    </row>
    <row r="23" spans="1:11" ht="22.5" customHeight="1" x14ac:dyDescent="0.25">
      <c r="C23" s="250"/>
      <c r="D23" s="251" t="str">
        <f>D22</f>
        <v>Wed</v>
      </c>
      <c r="E23" s="206">
        <f>E22</f>
        <v>44412</v>
      </c>
      <c r="F23" s="207"/>
      <c r="G23" s="208"/>
      <c r="H23" s="209"/>
      <c r="I23" s="208"/>
      <c r="J23" s="252"/>
      <c r="K23" s="211"/>
    </row>
    <row r="24" spans="1:11" ht="22.5" customHeight="1" x14ac:dyDescent="0.25">
      <c r="C24" s="250"/>
      <c r="D24" s="251" t="str">
        <f t="shared" ref="D24:E26" si="5">D23</f>
        <v>Wed</v>
      </c>
      <c r="E24" s="206">
        <f t="shared" si="5"/>
        <v>44412</v>
      </c>
      <c r="F24" s="207"/>
      <c r="G24" s="208"/>
      <c r="H24" s="209"/>
      <c r="I24" s="208"/>
      <c r="J24" s="252"/>
      <c r="K24" s="211"/>
    </row>
    <row r="25" spans="1:11" ht="22.5" customHeight="1" x14ac:dyDescent="0.25">
      <c r="C25" s="250"/>
      <c r="D25" s="251" t="str">
        <f t="shared" si="5"/>
        <v>Wed</v>
      </c>
      <c r="E25" s="206">
        <f t="shared" si="5"/>
        <v>44412</v>
      </c>
      <c r="F25" s="207"/>
      <c r="G25" s="208"/>
      <c r="H25" s="209"/>
      <c r="I25" s="208"/>
      <c r="J25" s="252"/>
      <c r="K25" s="211"/>
    </row>
    <row r="26" spans="1:11" ht="22.5" customHeight="1" x14ac:dyDescent="0.25">
      <c r="C26" s="253"/>
      <c r="D26" s="251" t="str">
        <f t="shared" si="5"/>
        <v>Wed</v>
      </c>
      <c r="E26" s="206">
        <f t="shared" si="5"/>
        <v>44412</v>
      </c>
      <c r="F26" s="207"/>
      <c r="G26" s="208"/>
      <c r="H26" s="209"/>
      <c r="I26" s="208"/>
      <c r="J26" s="252"/>
      <c r="K26" s="211"/>
    </row>
    <row r="27" spans="1:11" ht="22.5" customHeight="1" x14ac:dyDescent="0.25">
      <c r="A27" s="179">
        <f t="shared" si="0"/>
        <v>1</v>
      </c>
      <c r="B27" s="179">
        <f t="shared" si="1"/>
        <v>4</v>
      </c>
      <c r="C27" s="250"/>
      <c r="D27" s="254" t="str">
        <f t="shared" si="4"/>
        <v>Thu</v>
      </c>
      <c r="E27" s="215">
        <f>+E22+1</f>
        <v>44413</v>
      </c>
      <c r="F27" s="216"/>
      <c r="G27" s="217"/>
      <c r="H27" s="218"/>
      <c r="I27" s="217"/>
      <c r="J27" s="255"/>
      <c r="K27" s="220"/>
    </row>
    <row r="28" spans="1:11" ht="22.5" customHeight="1" x14ac:dyDescent="0.25">
      <c r="C28" s="250"/>
      <c r="D28" s="254" t="str">
        <f>D27</f>
        <v>Thu</v>
      </c>
      <c r="E28" s="215">
        <f>E27</f>
        <v>44413</v>
      </c>
      <c r="F28" s="216"/>
      <c r="G28" s="217"/>
      <c r="H28" s="218"/>
      <c r="I28" s="217"/>
      <c r="J28" s="255"/>
      <c r="K28" s="220"/>
    </row>
    <row r="29" spans="1:11" ht="22.5" customHeight="1" x14ac:dyDescent="0.25">
      <c r="C29" s="250"/>
      <c r="D29" s="254" t="str">
        <f t="shared" ref="D29:E31" si="6">D28</f>
        <v>Thu</v>
      </c>
      <c r="E29" s="215">
        <f t="shared" si="6"/>
        <v>44413</v>
      </c>
      <c r="F29" s="216"/>
      <c r="G29" s="217"/>
      <c r="H29" s="218"/>
      <c r="I29" s="217"/>
      <c r="J29" s="255"/>
      <c r="K29" s="220"/>
    </row>
    <row r="30" spans="1:11" ht="22.5" customHeight="1" x14ac:dyDescent="0.25">
      <c r="C30" s="250"/>
      <c r="D30" s="254" t="str">
        <f t="shared" si="6"/>
        <v>Thu</v>
      </c>
      <c r="E30" s="215">
        <f t="shared" si="6"/>
        <v>44413</v>
      </c>
      <c r="F30" s="216"/>
      <c r="G30" s="217"/>
      <c r="H30" s="218"/>
      <c r="I30" s="217"/>
      <c r="J30" s="255"/>
      <c r="K30" s="220"/>
    </row>
    <row r="31" spans="1:11" ht="22.5" customHeight="1" x14ac:dyDescent="0.25">
      <c r="C31" s="250"/>
      <c r="D31" s="254" t="str">
        <f t="shared" si="6"/>
        <v>Thu</v>
      </c>
      <c r="E31" s="215">
        <f t="shared" si="6"/>
        <v>44413</v>
      </c>
      <c r="F31" s="216"/>
      <c r="G31" s="217"/>
      <c r="H31" s="218"/>
      <c r="I31" s="217"/>
      <c r="J31" s="255"/>
      <c r="K31" s="220"/>
    </row>
    <row r="32" spans="1:11" ht="22.5" customHeight="1" x14ac:dyDescent="0.25">
      <c r="A32" s="179">
        <f t="shared" si="0"/>
        <v>1</v>
      </c>
      <c r="B32" s="179">
        <f t="shared" si="1"/>
        <v>5</v>
      </c>
      <c r="C32" s="250"/>
      <c r="D32" s="251" t="str">
        <f t="shared" si="4"/>
        <v>Fri</v>
      </c>
      <c r="E32" s="206">
        <f>+E27+1</f>
        <v>44414</v>
      </c>
      <c r="F32" s="207"/>
      <c r="G32" s="208"/>
      <c r="H32" s="223"/>
      <c r="I32" s="208"/>
      <c r="J32" s="252"/>
      <c r="K32" s="211"/>
    </row>
    <row r="33" spans="1:11" ht="22.5" customHeight="1" x14ac:dyDescent="0.25">
      <c r="C33" s="250"/>
      <c r="D33" s="251" t="str">
        <f>D32</f>
        <v>Fri</v>
      </c>
      <c r="E33" s="206">
        <f>E32</f>
        <v>44414</v>
      </c>
      <c r="F33" s="207"/>
      <c r="G33" s="208"/>
      <c r="H33" s="223"/>
      <c r="I33" s="208"/>
      <c r="J33" s="252"/>
      <c r="K33" s="211"/>
    </row>
    <row r="34" spans="1:11" ht="22.5" customHeight="1" x14ac:dyDescent="0.25">
      <c r="C34" s="250"/>
      <c r="D34" s="251" t="str">
        <f t="shared" ref="D34:E36" si="7">D33</f>
        <v>Fri</v>
      </c>
      <c r="E34" s="206">
        <f t="shared" si="7"/>
        <v>44414</v>
      </c>
      <c r="F34" s="207"/>
      <c r="G34" s="208"/>
      <c r="H34" s="223"/>
      <c r="I34" s="208"/>
      <c r="J34" s="252"/>
      <c r="K34" s="211"/>
    </row>
    <row r="35" spans="1:11" ht="22.5" customHeight="1" x14ac:dyDescent="0.25">
      <c r="C35" s="250"/>
      <c r="D35" s="251" t="str">
        <f t="shared" si="7"/>
        <v>Fri</v>
      </c>
      <c r="E35" s="206">
        <f t="shared" si="7"/>
        <v>44414</v>
      </c>
      <c r="F35" s="207"/>
      <c r="G35" s="208"/>
      <c r="H35" s="223"/>
      <c r="I35" s="208"/>
      <c r="J35" s="252"/>
      <c r="K35" s="211"/>
    </row>
    <row r="36" spans="1:11" ht="22.5" customHeight="1" x14ac:dyDescent="0.25">
      <c r="C36" s="250"/>
      <c r="D36" s="251" t="str">
        <f t="shared" si="7"/>
        <v>Fri</v>
      </c>
      <c r="E36" s="206">
        <f t="shared" si="7"/>
        <v>44414</v>
      </c>
      <c r="F36" s="207"/>
      <c r="G36" s="208"/>
      <c r="H36" s="223"/>
      <c r="I36" s="208"/>
      <c r="J36" s="252"/>
      <c r="K36" s="211"/>
    </row>
    <row r="37" spans="1:11" ht="22.5" customHeight="1" x14ac:dyDescent="0.25">
      <c r="A37" s="179" t="str">
        <f t="shared" si="0"/>
        <v/>
      </c>
      <c r="B37" s="179">
        <f t="shared" si="1"/>
        <v>6</v>
      </c>
      <c r="C37" s="250"/>
      <c r="D37" s="254" t="str">
        <f t="shared" si="4"/>
        <v>Sat</v>
      </c>
      <c r="E37" s="215">
        <f>+E32+1</f>
        <v>44415</v>
      </c>
      <c r="F37" s="216"/>
      <c r="G37" s="217"/>
      <c r="H37" s="218"/>
      <c r="I37" s="217"/>
      <c r="J37" s="255"/>
      <c r="K37" s="220"/>
    </row>
    <row r="38" spans="1:11" ht="22.5" customHeight="1" x14ac:dyDescent="0.25">
      <c r="A38" s="179" t="str">
        <f t="shared" si="0"/>
        <v/>
      </c>
      <c r="B38" s="179">
        <f t="shared" si="1"/>
        <v>7</v>
      </c>
      <c r="C38" s="253"/>
      <c r="D38" s="254" t="str">
        <f>IF(B38=1,"Mo",IF(B38=2,"Tue",IF(B38=3,"Wed",IF(B38=4,"Thu",IF(B38=5,"Fri",IF(B38=6,"Sat",IF(B38=7,"Sun","")))))))</f>
        <v>Sun</v>
      </c>
      <c r="E38" s="215">
        <f>+E37+1</f>
        <v>44416</v>
      </c>
      <c r="F38" s="216"/>
      <c r="G38" s="217"/>
      <c r="H38" s="218"/>
      <c r="I38" s="217"/>
      <c r="J38" s="255"/>
      <c r="K38" s="220"/>
    </row>
    <row r="39" spans="1:11" ht="22.5" customHeight="1" x14ac:dyDescent="0.25">
      <c r="A39" s="179">
        <f t="shared" si="0"/>
        <v>1</v>
      </c>
      <c r="B39" s="179">
        <f t="shared" si="1"/>
        <v>1</v>
      </c>
      <c r="C39" s="250"/>
      <c r="D39" s="251" t="str">
        <f>IF(B39=1,"Mo",IF(B39=2,"Tue",IF(B39=3,"Wed",IF(B39=4,"Thu",IF(B39=5,"Fri",IF(B39=6,"Sat",IF(B39=7,"Sun","")))))))</f>
        <v>Mo</v>
      </c>
      <c r="E39" s="206">
        <f>+E38+1</f>
        <v>44417</v>
      </c>
      <c r="F39" s="207"/>
      <c r="G39" s="208"/>
      <c r="H39" s="224"/>
      <c r="I39" s="208"/>
      <c r="J39" s="252"/>
      <c r="K39" s="211"/>
    </row>
    <row r="40" spans="1:11" ht="22.5" customHeight="1" x14ac:dyDescent="0.25">
      <c r="C40" s="250"/>
      <c r="D40" s="251" t="str">
        <f>D39</f>
        <v>Mo</v>
      </c>
      <c r="E40" s="206">
        <f>E39</f>
        <v>44417</v>
      </c>
      <c r="F40" s="207"/>
      <c r="G40" s="208"/>
      <c r="H40" s="224"/>
      <c r="I40" s="208"/>
      <c r="J40" s="252"/>
      <c r="K40" s="211"/>
    </row>
    <row r="41" spans="1:11" ht="22.5" customHeight="1" x14ac:dyDescent="0.25">
      <c r="C41" s="250"/>
      <c r="D41" s="251" t="str">
        <f t="shared" ref="D41:E43" si="8">D40</f>
        <v>Mo</v>
      </c>
      <c r="E41" s="206">
        <f t="shared" si="8"/>
        <v>44417</v>
      </c>
      <c r="F41" s="207"/>
      <c r="G41" s="208"/>
      <c r="H41" s="224"/>
      <c r="I41" s="208"/>
      <c r="J41" s="252"/>
      <c r="K41" s="211"/>
    </row>
    <row r="42" spans="1:11" ht="22.5" customHeight="1" x14ac:dyDescent="0.25">
      <c r="C42" s="250"/>
      <c r="D42" s="251" t="str">
        <f t="shared" si="8"/>
        <v>Mo</v>
      </c>
      <c r="E42" s="206">
        <f t="shared" si="8"/>
        <v>44417</v>
      </c>
      <c r="F42" s="207"/>
      <c r="G42" s="208"/>
      <c r="H42" s="224"/>
      <c r="I42" s="208"/>
      <c r="J42" s="252"/>
      <c r="K42" s="211"/>
    </row>
    <row r="43" spans="1:11" ht="22.5" customHeight="1" x14ac:dyDescent="0.25">
      <c r="C43" s="250"/>
      <c r="D43" s="251" t="str">
        <f t="shared" si="8"/>
        <v>Mo</v>
      </c>
      <c r="E43" s="206">
        <f t="shared" si="8"/>
        <v>44417</v>
      </c>
      <c r="F43" s="207"/>
      <c r="G43" s="208"/>
      <c r="H43" s="224"/>
      <c r="I43" s="208"/>
      <c r="J43" s="252"/>
      <c r="K43" s="211"/>
    </row>
    <row r="44" spans="1:11" ht="22.5" customHeight="1" x14ac:dyDescent="0.25">
      <c r="A44" s="179">
        <f t="shared" si="0"/>
        <v>1</v>
      </c>
      <c r="B44" s="179">
        <f t="shared" si="1"/>
        <v>2</v>
      </c>
      <c r="C44" s="250"/>
      <c r="D44" s="254" t="str">
        <f>IF(B44=1,"Mo",IF(B44=2,"Tue",IF(B44=3,"Wed",IF(B44=4,"Thu",IF(B44=5,"Fri",IF(B44=6,"Sat",IF(B44=7,"Sun","")))))))</f>
        <v>Tue</v>
      </c>
      <c r="E44" s="215">
        <f>+E39+1</f>
        <v>44418</v>
      </c>
      <c r="F44" s="216"/>
      <c r="G44" s="217"/>
      <c r="H44" s="226"/>
      <c r="I44" s="217"/>
      <c r="J44" s="255"/>
      <c r="K44" s="220"/>
    </row>
    <row r="45" spans="1:11" ht="22.5" customHeight="1" x14ac:dyDescent="0.25">
      <c r="C45" s="250"/>
      <c r="D45" s="254" t="str">
        <f>D44</f>
        <v>Tue</v>
      </c>
      <c r="E45" s="215">
        <f>E44</f>
        <v>44418</v>
      </c>
      <c r="F45" s="216"/>
      <c r="G45" s="217"/>
      <c r="H45" s="226"/>
      <c r="I45" s="217"/>
      <c r="J45" s="255"/>
      <c r="K45" s="220"/>
    </row>
    <row r="46" spans="1:11" ht="22.5" customHeight="1" x14ac:dyDescent="0.25">
      <c r="C46" s="250"/>
      <c r="D46" s="254" t="str">
        <f t="shared" ref="D46:E48" si="9">D45</f>
        <v>Tue</v>
      </c>
      <c r="E46" s="215">
        <f t="shared" si="9"/>
        <v>44418</v>
      </c>
      <c r="F46" s="216"/>
      <c r="G46" s="217"/>
      <c r="H46" s="226"/>
      <c r="I46" s="217"/>
      <c r="J46" s="255"/>
      <c r="K46" s="220"/>
    </row>
    <row r="47" spans="1:11" ht="22.5" customHeight="1" x14ac:dyDescent="0.25">
      <c r="C47" s="250"/>
      <c r="D47" s="254" t="str">
        <f t="shared" si="9"/>
        <v>Tue</v>
      </c>
      <c r="E47" s="215">
        <f t="shared" si="9"/>
        <v>44418</v>
      </c>
      <c r="F47" s="216"/>
      <c r="G47" s="217"/>
      <c r="H47" s="226"/>
      <c r="I47" s="217"/>
      <c r="J47" s="255"/>
      <c r="K47" s="220"/>
    </row>
    <row r="48" spans="1:11" ht="22.5" customHeight="1" x14ac:dyDescent="0.25">
      <c r="C48" s="250"/>
      <c r="D48" s="254" t="str">
        <f t="shared" si="9"/>
        <v>Tue</v>
      </c>
      <c r="E48" s="215">
        <f t="shared" si="9"/>
        <v>44418</v>
      </c>
      <c r="F48" s="216"/>
      <c r="G48" s="217"/>
      <c r="H48" s="226"/>
      <c r="I48" s="217"/>
      <c r="J48" s="255"/>
      <c r="K48" s="220"/>
    </row>
    <row r="49" spans="1:11" ht="22.5" customHeight="1" x14ac:dyDescent="0.25">
      <c r="A49" s="179">
        <f t="shared" si="0"/>
        <v>1</v>
      </c>
      <c r="B49" s="179">
        <f t="shared" si="1"/>
        <v>3</v>
      </c>
      <c r="C49" s="250"/>
      <c r="D49" s="251" t="str">
        <f t="shared" si="4"/>
        <v>Wed</v>
      </c>
      <c r="E49" s="206">
        <f>+E44+1</f>
        <v>44419</v>
      </c>
      <c r="F49" s="207"/>
      <c r="G49" s="208"/>
      <c r="H49" s="224"/>
      <c r="I49" s="208"/>
      <c r="J49" s="252"/>
      <c r="K49" s="211"/>
    </row>
    <row r="50" spans="1:11" ht="22.5" customHeight="1" x14ac:dyDescent="0.25">
      <c r="C50" s="250"/>
      <c r="D50" s="251" t="str">
        <f>D49</f>
        <v>Wed</v>
      </c>
      <c r="E50" s="206">
        <f>E49</f>
        <v>44419</v>
      </c>
      <c r="F50" s="207"/>
      <c r="G50" s="208"/>
      <c r="H50" s="224"/>
      <c r="I50" s="208"/>
      <c r="J50" s="252"/>
      <c r="K50" s="211"/>
    </row>
    <row r="51" spans="1:11" ht="22.5" customHeight="1" x14ac:dyDescent="0.25">
      <c r="C51" s="250"/>
      <c r="D51" s="251" t="str">
        <f t="shared" ref="D51:E53" si="10">D50</f>
        <v>Wed</v>
      </c>
      <c r="E51" s="206">
        <f t="shared" si="10"/>
        <v>44419</v>
      </c>
      <c r="F51" s="207"/>
      <c r="G51" s="208"/>
      <c r="H51" s="224"/>
      <c r="I51" s="208"/>
      <c r="J51" s="252"/>
      <c r="K51" s="211"/>
    </row>
    <row r="52" spans="1:11" ht="22.5" customHeight="1" x14ac:dyDescent="0.25">
      <c r="C52" s="250"/>
      <c r="D52" s="251" t="str">
        <f t="shared" si="10"/>
        <v>Wed</v>
      </c>
      <c r="E52" s="206">
        <f t="shared" si="10"/>
        <v>44419</v>
      </c>
      <c r="F52" s="207"/>
      <c r="G52" s="208"/>
      <c r="H52" s="224"/>
      <c r="I52" s="208"/>
      <c r="J52" s="252"/>
      <c r="K52" s="211"/>
    </row>
    <row r="53" spans="1:11" ht="22.5" customHeight="1" x14ac:dyDescent="0.25">
      <c r="C53" s="250"/>
      <c r="D53" s="251" t="str">
        <f t="shared" si="10"/>
        <v>Wed</v>
      </c>
      <c r="E53" s="206">
        <f t="shared" si="10"/>
        <v>44419</v>
      </c>
      <c r="F53" s="207"/>
      <c r="G53" s="208"/>
      <c r="H53" s="224"/>
      <c r="I53" s="208"/>
      <c r="J53" s="252"/>
      <c r="K53" s="211"/>
    </row>
    <row r="54" spans="1:11" ht="22.5" customHeight="1" x14ac:dyDescent="0.25">
      <c r="A54" s="179">
        <f t="shared" si="0"/>
        <v>1</v>
      </c>
      <c r="B54" s="179">
        <f t="shared" si="1"/>
        <v>4</v>
      </c>
      <c r="C54" s="250"/>
      <c r="D54" s="254" t="str">
        <f t="shared" si="4"/>
        <v>Thu</v>
      </c>
      <c r="E54" s="215">
        <f>+E49+1</f>
        <v>44420</v>
      </c>
      <c r="F54" s="216"/>
      <c r="G54" s="217"/>
      <c r="H54" s="225"/>
      <c r="I54" s="217"/>
      <c r="J54" s="255"/>
      <c r="K54" s="220"/>
    </row>
    <row r="55" spans="1:11" ht="22.5" customHeight="1" x14ac:dyDescent="0.25">
      <c r="C55" s="250"/>
      <c r="D55" s="254" t="str">
        <f>D54</f>
        <v>Thu</v>
      </c>
      <c r="E55" s="215">
        <f>E54</f>
        <v>44420</v>
      </c>
      <c r="F55" s="216"/>
      <c r="G55" s="217"/>
      <c r="H55" s="225"/>
      <c r="I55" s="217"/>
      <c r="J55" s="255"/>
      <c r="K55" s="220"/>
    </row>
    <row r="56" spans="1:11" ht="22.5" customHeight="1" x14ac:dyDescent="0.25">
      <c r="C56" s="250"/>
      <c r="D56" s="254" t="str">
        <f t="shared" ref="D56:E58" si="11">D55</f>
        <v>Thu</v>
      </c>
      <c r="E56" s="215">
        <f t="shared" si="11"/>
        <v>44420</v>
      </c>
      <c r="F56" s="216"/>
      <c r="G56" s="217"/>
      <c r="H56" s="225"/>
      <c r="I56" s="217"/>
      <c r="J56" s="255"/>
      <c r="K56" s="220"/>
    </row>
    <row r="57" spans="1:11" ht="22.5" customHeight="1" x14ac:dyDescent="0.25">
      <c r="C57" s="250"/>
      <c r="D57" s="254" t="str">
        <f t="shared" si="11"/>
        <v>Thu</v>
      </c>
      <c r="E57" s="215">
        <f t="shared" si="11"/>
        <v>44420</v>
      </c>
      <c r="F57" s="216"/>
      <c r="G57" s="217"/>
      <c r="H57" s="225"/>
      <c r="I57" s="217"/>
      <c r="J57" s="255"/>
      <c r="K57" s="220"/>
    </row>
    <row r="58" spans="1:11" ht="22.5" customHeight="1" x14ac:dyDescent="0.25">
      <c r="C58" s="250"/>
      <c r="D58" s="254" t="str">
        <f t="shared" si="11"/>
        <v>Thu</v>
      </c>
      <c r="E58" s="215">
        <f t="shared" si="11"/>
        <v>44420</v>
      </c>
      <c r="F58" s="216"/>
      <c r="G58" s="217"/>
      <c r="H58" s="225"/>
      <c r="I58" s="217"/>
      <c r="J58" s="255"/>
      <c r="K58" s="220"/>
    </row>
    <row r="59" spans="1:11" ht="22.5" customHeight="1" x14ac:dyDescent="0.25">
      <c r="A59" s="179">
        <f t="shared" si="0"/>
        <v>1</v>
      </c>
      <c r="B59" s="179">
        <f t="shared" si="1"/>
        <v>5</v>
      </c>
      <c r="C59" s="250"/>
      <c r="D59" s="251" t="str">
        <f t="shared" si="4"/>
        <v>Fri</v>
      </c>
      <c r="E59" s="206">
        <f>+E54+1</f>
        <v>44421</v>
      </c>
      <c r="F59" s="207"/>
      <c r="G59" s="208"/>
      <c r="H59" s="224"/>
      <c r="I59" s="208"/>
      <c r="J59" s="252"/>
      <c r="K59" s="211"/>
    </row>
    <row r="60" spans="1:11" ht="22.5" customHeight="1" x14ac:dyDescent="0.25">
      <c r="C60" s="250"/>
      <c r="D60" s="251" t="str">
        <f>D59</f>
        <v>Fri</v>
      </c>
      <c r="E60" s="206">
        <f>E59</f>
        <v>44421</v>
      </c>
      <c r="F60" s="207"/>
      <c r="G60" s="208"/>
      <c r="H60" s="224"/>
      <c r="I60" s="208"/>
      <c r="J60" s="252"/>
      <c r="K60" s="211"/>
    </row>
    <row r="61" spans="1:11" ht="22.5" customHeight="1" x14ac:dyDescent="0.25">
      <c r="C61" s="250"/>
      <c r="D61" s="251" t="str">
        <f t="shared" ref="D61:E63" si="12">D60</f>
        <v>Fri</v>
      </c>
      <c r="E61" s="206">
        <f t="shared" si="12"/>
        <v>44421</v>
      </c>
      <c r="F61" s="207"/>
      <c r="G61" s="208"/>
      <c r="H61" s="224"/>
      <c r="I61" s="208"/>
      <c r="J61" s="252"/>
      <c r="K61" s="211"/>
    </row>
    <row r="62" spans="1:11" ht="22.5" customHeight="1" x14ac:dyDescent="0.25">
      <c r="C62" s="250"/>
      <c r="D62" s="251" t="str">
        <f t="shared" si="12"/>
        <v>Fri</v>
      </c>
      <c r="E62" s="206">
        <f t="shared" si="12"/>
        <v>44421</v>
      </c>
      <c r="F62" s="207"/>
      <c r="G62" s="208"/>
      <c r="H62" s="224"/>
      <c r="I62" s="208"/>
      <c r="J62" s="252"/>
      <c r="K62" s="211"/>
    </row>
    <row r="63" spans="1:11" ht="22.5" customHeight="1" x14ac:dyDescent="0.25">
      <c r="C63" s="250"/>
      <c r="D63" s="251" t="str">
        <f t="shared" si="12"/>
        <v>Fri</v>
      </c>
      <c r="E63" s="206">
        <f t="shared" si="12"/>
        <v>44421</v>
      </c>
      <c r="F63" s="207"/>
      <c r="G63" s="208"/>
      <c r="H63" s="224"/>
      <c r="I63" s="208"/>
      <c r="J63" s="252"/>
      <c r="K63" s="211"/>
    </row>
    <row r="64" spans="1:11" ht="22.5" customHeight="1" x14ac:dyDescent="0.25">
      <c r="A64" s="179" t="str">
        <f t="shared" si="0"/>
        <v/>
      </c>
      <c r="B64" s="179">
        <f t="shared" si="1"/>
        <v>6</v>
      </c>
      <c r="C64" s="250"/>
      <c r="D64" s="254" t="str">
        <f t="shared" si="4"/>
        <v>Sat</v>
      </c>
      <c r="E64" s="215">
        <f>+E59+1</f>
        <v>44422</v>
      </c>
      <c r="F64" s="216"/>
      <c r="G64" s="217"/>
      <c r="H64" s="218"/>
      <c r="I64" s="217"/>
      <c r="J64" s="255"/>
      <c r="K64" s="220"/>
    </row>
    <row r="65" spans="1:11" ht="22.5" customHeight="1" x14ac:dyDescent="0.25">
      <c r="A65" s="179" t="str">
        <f t="shared" si="0"/>
        <v/>
      </c>
      <c r="B65" s="179">
        <f t="shared" si="1"/>
        <v>7</v>
      </c>
      <c r="C65" s="250"/>
      <c r="D65" s="254" t="str">
        <f t="shared" si="4"/>
        <v>Sun</v>
      </c>
      <c r="E65" s="215">
        <f>+E64+1</f>
        <v>44423</v>
      </c>
      <c r="F65" s="216"/>
      <c r="G65" s="217"/>
      <c r="H65" s="218"/>
      <c r="I65" s="217"/>
      <c r="J65" s="255"/>
      <c r="K65" s="220"/>
    </row>
    <row r="66" spans="1:11" ht="22.5" customHeight="1" x14ac:dyDescent="0.25">
      <c r="A66" s="179">
        <f t="shared" si="0"/>
        <v>1</v>
      </c>
      <c r="B66" s="179">
        <f t="shared" si="1"/>
        <v>1</v>
      </c>
      <c r="C66" s="250"/>
      <c r="D66" s="251" t="str">
        <f t="shared" si="4"/>
        <v>Mo</v>
      </c>
      <c r="E66" s="206">
        <f>+E65+1</f>
        <v>44424</v>
      </c>
      <c r="F66" s="207"/>
      <c r="G66" s="208"/>
      <c r="H66" s="224"/>
      <c r="I66" s="208"/>
      <c r="J66" s="252"/>
      <c r="K66" s="211"/>
    </row>
    <row r="67" spans="1:11" ht="22.5" customHeight="1" x14ac:dyDescent="0.25">
      <c r="C67" s="250"/>
      <c r="D67" s="251" t="str">
        <f>D66</f>
        <v>Mo</v>
      </c>
      <c r="E67" s="206">
        <f>E66</f>
        <v>44424</v>
      </c>
      <c r="F67" s="207"/>
      <c r="G67" s="208"/>
      <c r="H67" s="224"/>
      <c r="I67" s="208"/>
      <c r="J67" s="252"/>
      <c r="K67" s="211"/>
    </row>
    <row r="68" spans="1:11" ht="22.5" customHeight="1" x14ac:dyDescent="0.25">
      <c r="C68" s="250"/>
      <c r="D68" s="251" t="str">
        <f t="shared" ref="D68:E70" si="13">D67</f>
        <v>Mo</v>
      </c>
      <c r="E68" s="206">
        <f t="shared" si="13"/>
        <v>44424</v>
      </c>
      <c r="F68" s="207"/>
      <c r="G68" s="208"/>
      <c r="H68" s="224"/>
      <c r="I68" s="208"/>
      <c r="J68" s="252"/>
      <c r="K68" s="211"/>
    </row>
    <row r="69" spans="1:11" ht="22.5" customHeight="1" x14ac:dyDescent="0.25">
      <c r="C69" s="250"/>
      <c r="D69" s="251" t="str">
        <f t="shared" si="13"/>
        <v>Mo</v>
      </c>
      <c r="E69" s="206">
        <f t="shared" si="13"/>
        <v>44424</v>
      </c>
      <c r="F69" s="207"/>
      <c r="G69" s="208"/>
      <c r="H69" s="224"/>
      <c r="I69" s="208"/>
      <c r="J69" s="252"/>
      <c r="K69" s="211"/>
    </row>
    <row r="70" spans="1:11" ht="22.5" customHeight="1" x14ac:dyDescent="0.25">
      <c r="C70" s="250"/>
      <c r="D70" s="251" t="str">
        <f t="shared" si="13"/>
        <v>Mo</v>
      </c>
      <c r="E70" s="206">
        <f t="shared" si="13"/>
        <v>44424</v>
      </c>
      <c r="F70" s="207"/>
      <c r="G70" s="208"/>
      <c r="H70" s="224"/>
      <c r="I70" s="208"/>
      <c r="J70" s="252"/>
      <c r="K70" s="211"/>
    </row>
    <row r="71" spans="1:11" ht="22.5" customHeight="1" x14ac:dyDescent="0.25">
      <c r="A71" s="179">
        <f t="shared" si="0"/>
        <v>1</v>
      </c>
      <c r="B71" s="179">
        <f t="shared" si="1"/>
        <v>2</v>
      </c>
      <c r="C71" s="250"/>
      <c r="D71" s="254" t="str">
        <f t="shared" si="4"/>
        <v>Tue</v>
      </c>
      <c r="E71" s="215">
        <f>+E66+1</f>
        <v>44425</v>
      </c>
      <c r="F71" s="216"/>
      <c r="G71" s="217"/>
      <c r="H71" s="218"/>
      <c r="I71" s="217"/>
      <c r="J71" s="255"/>
      <c r="K71" s="220"/>
    </row>
    <row r="72" spans="1:11" ht="22.5" customHeight="1" x14ac:dyDescent="0.25">
      <c r="C72" s="250"/>
      <c r="D72" s="254" t="str">
        <f>D71</f>
        <v>Tue</v>
      </c>
      <c r="E72" s="215">
        <f>E71</f>
        <v>44425</v>
      </c>
      <c r="F72" s="216"/>
      <c r="G72" s="217"/>
      <c r="H72" s="218"/>
      <c r="I72" s="217"/>
      <c r="J72" s="255"/>
      <c r="K72" s="220"/>
    </row>
    <row r="73" spans="1:11" ht="22.5" customHeight="1" x14ac:dyDescent="0.25">
      <c r="C73" s="250"/>
      <c r="D73" s="254" t="str">
        <f t="shared" ref="D73:E75" si="14">D72</f>
        <v>Tue</v>
      </c>
      <c r="E73" s="215">
        <f t="shared" si="14"/>
        <v>44425</v>
      </c>
      <c r="F73" s="216"/>
      <c r="G73" s="217"/>
      <c r="H73" s="218"/>
      <c r="I73" s="217"/>
      <c r="J73" s="255"/>
      <c r="K73" s="220"/>
    </row>
    <row r="74" spans="1:11" ht="22.5" customHeight="1" x14ac:dyDescent="0.25">
      <c r="C74" s="250"/>
      <c r="D74" s="254" t="str">
        <f t="shared" si="14"/>
        <v>Tue</v>
      </c>
      <c r="E74" s="215">
        <f t="shared" si="14"/>
        <v>44425</v>
      </c>
      <c r="F74" s="216"/>
      <c r="G74" s="217"/>
      <c r="H74" s="218"/>
      <c r="I74" s="217"/>
      <c r="J74" s="255"/>
      <c r="K74" s="220"/>
    </row>
    <row r="75" spans="1:11" ht="22.5" customHeight="1" x14ac:dyDescent="0.25">
      <c r="C75" s="250"/>
      <c r="D75" s="254" t="str">
        <f t="shared" si="14"/>
        <v>Tue</v>
      </c>
      <c r="E75" s="215">
        <f t="shared" si="14"/>
        <v>44425</v>
      </c>
      <c r="F75" s="216"/>
      <c r="G75" s="217"/>
      <c r="H75" s="218"/>
      <c r="I75" s="217"/>
      <c r="J75" s="255"/>
      <c r="K75" s="220"/>
    </row>
    <row r="76" spans="1:11" ht="22.5" customHeight="1" x14ac:dyDescent="0.25">
      <c r="A76" s="179">
        <f t="shared" si="0"/>
        <v>1</v>
      </c>
      <c r="B76" s="179">
        <f t="shared" si="1"/>
        <v>3</v>
      </c>
      <c r="C76" s="250"/>
      <c r="D76" s="251" t="str">
        <f t="shared" si="4"/>
        <v>Wed</v>
      </c>
      <c r="E76" s="206">
        <f t="shared" ref="E76" si="15">+E71+1</f>
        <v>44426</v>
      </c>
      <c r="F76" s="207"/>
      <c r="G76" s="208"/>
      <c r="H76" s="224"/>
      <c r="I76" s="208"/>
      <c r="J76" s="252"/>
      <c r="K76" s="211"/>
    </row>
    <row r="77" spans="1:11" ht="22.5" customHeight="1" x14ac:dyDescent="0.25">
      <c r="C77" s="250"/>
      <c r="D77" s="251" t="str">
        <f>D76</f>
        <v>Wed</v>
      </c>
      <c r="E77" s="206">
        <f>E76</f>
        <v>44426</v>
      </c>
      <c r="F77" s="207"/>
      <c r="G77" s="208"/>
      <c r="H77" s="224"/>
      <c r="I77" s="208"/>
      <c r="J77" s="252"/>
      <c r="K77" s="211"/>
    </row>
    <row r="78" spans="1:11" ht="22.5" customHeight="1" x14ac:dyDescent="0.25">
      <c r="C78" s="250"/>
      <c r="D78" s="251" t="str">
        <f t="shared" ref="D78:E80" si="16">D77</f>
        <v>Wed</v>
      </c>
      <c r="E78" s="206">
        <f t="shared" si="16"/>
        <v>44426</v>
      </c>
      <c r="F78" s="207"/>
      <c r="G78" s="208"/>
      <c r="H78" s="224"/>
      <c r="I78" s="208"/>
      <c r="J78" s="252"/>
      <c r="K78" s="211"/>
    </row>
    <row r="79" spans="1:11" ht="22.5" customHeight="1" x14ac:dyDescent="0.25">
      <c r="C79" s="250"/>
      <c r="D79" s="251" t="str">
        <f t="shared" si="16"/>
        <v>Wed</v>
      </c>
      <c r="E79" s="206">
        <f t="shared" si="16"/>
        <v>44426</v>
      </c>
      <c r="F79" s="207"/>
      <c r="G79" s="208"/>
      <c r="H79" s="224"/>
      <c r="I79" s="208"/>
      <c r="J79" s="252"/>
      <c r="K79" s="211"/>
    </row>
    <row r="80" spans="1:11" ht="22.5" customHeight="1" x14ac:dyDescent="0.25">
      <c r="C80" s="250"/>
      <c r="D80" s="251" t="str">
        <f t="shared" si="16"/>
        <v>Wed</v>
      </c>
      <c r="E80" s="206">
        <f t="shared" si="16"/>
        <v>44426</v>
      </c>
      <c r="F80" s="207"/>
      <c r="G80" s="208"/>
      <c r="H80" s="224"/>
      <c r="I80" s="208"/>
      <c r="J80" s="252"/>
      <c r="K80" s="211"/>
    </row>
    <row r="81" spans="1:11" ht="22.5" customHeight="1" x14ac:dyDescent="0.25">
      <c r="A81" s="179">
        <f t="shared" si="0"/>
        <v>1</v>
      </c>
      <c r="B81" s="179">
        <f t="shared" si="1"/>
        <v>4</v>
      </c>
      <c r="C81" s="250"/>
      <c r="D81" s="254" t="str">
        <f t="shared" si="4"/>
        <v>Thu</v>
      </c>
      <c r="E81" s="215">
        <f>+E76+1</f>
        <v>44427</v>
      </c>
      <c r="F81" s="216"/>
      <c r="G81" s="217"/>
      <c r="H81" s="218"/>
      <c r="I81" s="217"/>
      <c r="J81" s="255"/>
      <c r="K81" s="220"/>
    </row>
    <row r="82" spans="1:11" ht="22.5" customHeight="1" x14ac:dyDescent="0.25">
      <c r="C82" s="250"/>
      <c r="D82" s="254" t="str">
        <f>D81</f>
        <v>Thu</v>
      </c>
      <c r="E82" s="215">
        <f>E81</f>
        <v>44427</v>
      </c>
      <c r="F82" s="216"/>
      <c r="G82" s="217"/>
      <c r="H82" s="218"/>
      <c r="I82" s="217"/>
      <c r="J82" s="255"/>
      <c r="K82" s="220"/>
    </row>
    <row r="83" spans="1:11" ht="22.5" customHeight="1" x14ac:dyDescent="0.25">
      <c r="C83" s="250"/>
      <c r="D83" s="254" t="str">
        <f t="shared" ref="D83:E85" si="17">D82</f>
        <v>Thu</v>
      </c>
      <c r="E83" s="215">
        <f t="shared" si="17"/>
        <v>44427</v>
      </c>
      <c r="F83" s="216"/>
      <c r="G83" s="217"/>
      <c r="H83" s="218"/>
      <c r="I83" s="217"/>
      <c r="J83" s="255"/>
      <c r="K83" s="220"/>
    </row>
    <row r="84" spans="1:11" ht="22.5" customHeight="1" x14ac:dyDescent="0.25">
      <c r="C84" s="250"/>
      <c r="D84" s="254" t="str">
        <f t="shared" si="17"/>
        <v>Thu</v>
      </c>
      <c r="E84" s="215">
        <f t="shared" si="17"/>
        <v>44427</v>
      </c>
      <c r="F84" s="216"/>
      <c r="G84" s="217"/>
      <c r="H84" s="218"/>
      <c r="I84" s="217"/>
      <c r="J84" s="255"/>
      <c r="K84" s="220"/>
    </row>
    <row r="85" spans="1:11" ht="22.5" customHeight="1" x14ac:dyDescent="0.25">
      <c r="C85" s="250"/>
      <c r="D85" s="254" t="str">
        <f t="shared" si="17"/>
        <v>Thu</v>
      </c>
      <c r="E85" s="215">
        <f t="shared" si="17"/>
        <v>44427</v>
      </c>
      <c r="F85" s="216"/>
      <c r="G85" s="217"/>
      <c r="H85" s="218"/>
      <c r="I85" s="217"/>
      <c r="J85" s="255"/>
      <c r="K85" s="220"/>
    </row>
    <row r="86" spans="1:11" ht="22.5" customHeight="1" x14ac:dyDescent="0.25">
      <c r="A86" s="179">
        <f t="shared" si="0"/>
        <v>1</v>
      </c>
      <c r="B86" s="179">
        <f t="shared" si="1"/>
        <v>5</v>
      </c>
      <c r="C86" s="250"/>
      <c r="D86" s="251" t="str">
        <f t="shared" si="4"/>
        <v>Fri</v>
      </c>
      <c r="E86" s="206">
        <f>+E81+1</f>
        <v>44428</v>
      </c>
      <c r="F86" s="207"/>
      <c r="G86" s="208"/>
      <c r="H86" s="224"/>
      <c r="I86" s="208"/>
      <c r="J86" s="252"/>
      <c r="K86" s="211"/>
    </row>
    <row r="87" spans="1:11" ht="22.5" customHeight="1" x14ac:dyDescent="0.25">
      <c r="C87" s="250"/>
      <c r="D87" s="251" t="str">
        <f>D86</f>
        <v>Fri</v>
      </c>
      <c r="E87" s="206">
        <f>E86</f>
        <v>44428</v>
      </c>
      <c r="F87" s="207"/>
      <c r="G87" s="208"/>
      <c r="H87" s="224"/>
      <c r="I87" s="208"/>
      <c r="J87" s="252"/>
      <c r="K87" s="211"/>
    </row>
    <row r="88" spans="1:11" ht="22.5" customHeight="1" x14ac:dyDescent="0.25">
      <c r="C88" s="250"/>
      <c r="D88" s="251" t="str">
        <f t="shared" ref="D88:E90" si="18">D87</f>
        <v>Fri</v>
      </c>
      <c r="E88" s="206">
        <f t="shared" si="18"/>
        <v>44428</v>
      </c>
      <c r="F88" s="207"/>
      <c r="G88" s="208"/>
      <c r="H88" s="224"/>
      <c r="I88" s="208"/>
      <c r="J88" s="252"/>
      <c r="K88" s="211"/>
    </row>
    <row r="89" spans="1:11" ht="22.5" customHeight="1" x14ac:dyDescent="0.25">
      <c r="C89" s="250"/>
      <c r="D89" s="251" t="str">
        <f t="shared" si="18"/>
        <v>Fri</v>
      </c>
      <c r="E89" s="206">
        <f t="shared" si="18"/>
        <v>44428</v>
      </c>
      <c r="F89" s="207"/>
      <c r="G89" s="208"/>
      <c r="H89" s="224"/>
      <c r="I89" s="208"/>
      <c r="J89" s="252"/>
      <c r="K89" s="211"/>
    </row>
    <row r="90" spans="1:11" ht="22.5" customHeight="1" x14ac:dyDescent="0.25">
      <c r="C90" s="250"/>
      <c r="D90" s="251" t="str">
        <f t="shared" si="18"/>
        <v>Fri</v>
      </c>
      <c r="E90" s="206">
        <f t="shared" si="18"/>
        <v>44428</v>
      </c>
      <c r="F90" s="207"/>
      <c r="G90" s="208"/>
      <c r="H90" s="224"/>
      <c r="I90" s="208"/>
      <c r="J90" s="252"/>
      <c r="K90" s="211"/>
    </row>
    <row r="91" spans="1:11" ht="22.5" customHeight="1" x14ac:dyDescent="0.25">
      <c r="A91" s="179" t="str">
        <f t="shared" si="0"/>
        <v/>
      </c>
      <c r="B91" s="179">
        <f t="shared" si="1"/>
        <v>6</v>
      </c>
      <c r="C91" s="250"/>
      <c r="D91" s="254" t="str">
        <f t="shared" si="4"/>
        <v>Sat</v>
      </c>
      <c r="E91" s="215">
        <f>+E86+1</f>
        <v>44429</v>
      </c>
      <c r="F91" s="216"/>
      <c r="G91" s="217"/>
      <c r="H91" s="218"/>
      <c r="I91" s="217"/>
      <c r="J91" s="255"/>
      <c r="K91" s="220"/>
    </row>
    <row r="92" spans="1:11" s="256" customFormat="1" ht="22.5" customHeight="1" x14ac:dyDescent="0.25">
      <c r="A92" s="256" t="str">
        <f t="shared" si="0"/>
        <v/>
      </c>
      <c r="B92" s="256">
        <f t="shared" si="1"/>
        <v>7</v>
      </c>
      <c r="C92" s="257"/>
      <c r="D92" s="254" t="str">
        <f t="shared" si="4"/>
        <v>Sun</v>
      </c>
      <c r="E92" s="215">
        <f>+E91+1</f>
        <v>44430</v>
      </c>
      <c r="F92" s="216"/>
      <c r="G92" s="217"/>
      <c r="H92" s="218"/>
      <c r="I92" s="217"/>
      <c r="J92" s="255"/>
      <c r="K92" s="220"/>
    </row>
    <row r="93" spans="1:11" ht="22.5" customHeight="1" x14ac:dyDescent="0.25">
      <c r="A93" s="179">
        <f t="shared" si="0"/>
        <v>1</v>
      </c>
      <c r="B93" s="179">
        <f t="shared" si="1"/>
        <v>1</v>
      </c>
      <c r="C93" s="250"/>
      <c r="D93" s="251" t="str">
        <f>IF(B93=1,"Mo",IF(B93=2,"Tue",IF(B93=3,"Wed",IF(B93=4,"Thu",IF(B93=5,"Fri",IF(B93=6,"Sat",IF(B93=7,"Sun","")))))))</f>
        <v>Mo</v>
      </c>
      <c r="E93" s="206">
        <f>+E92+1</f>
        <v>44431</v>
      </c>
      <c r="F93" s="207"/>
      <c r="G93" s="208"/>
      <c r="H93" s="209"/>
      <c r="I93" s="208"/>
      <c r="J93" s="252"/>
      <c r="K93" s="211"/>
    </row>
    <row r="94" spans="1:11" ht="22.5" customHeight="1" x14ac:dyDescent="0.25">
      <c r="C94" s="250"/>
      <c r="D94" s="251" t="str">
        <f>D93</f>
        <v>Mo</v>
      </c>
      <c r="E94" s="206">
        <f>E93</f>
        <v>44431</v>
      </c>
      <c r="F94" s="207"/>
      <c r="G94" s="208"/>
      <c r="H94" s="209"/>
      <c r="I94" s="208"/>
      <c r="J94" s="252"/>
      <c r="K94" s="211"/>
    </row>
    <row r="95" spans="1:11" ht="22.5" customHeight="1" x14ac:dyDescent="0.25">
      <c r="C95" s="250"/>
      <c r="D95" s="251" t="str">
        <f t="shared" ref="D95:E97" si="19">D94</f>
        <v>Mo</v>
      </c>
      <c r="E95" s="206">
        <f t="shared" si="19"/>
        <v>44431</v>
      </c>
      <c r="F95" s="207"/>
      <c r="G95" s="208"/>
      <c r="H95" s="209"/>
      <c r="I95" s="208"/>
      <c r="J95" s="252"/>
      <c r="K95" s="211"/>
    </row>
    <row r="96" spans="1:11" ht="22.5" customHeight="1" x14ac:dyDescent="0.25">
      <c r="C96" s="250"/>
      <c r="D96" s="251" t="str">
        <f t="shared" si="19"/>
        <v>Mo</v>
      </c>
      <c r="E96" s="206">
        <f t="shared" si="19"/>
        <v>44431</v>
      </c>
      <c r="F96" s="207"/>
      <c r="G96" s="208"/>
      <c r="H96" s="209"/>
      <c r="I96" s="208"/>
      <c r="J96" s="252"/>
      <c r="K96" s="211"/>
    </row>
    <row r="97" spans="1:11" ht="22.5" customHeight="1" x14ac:dyDescent="0.25">
      <c r="C97" s="253"/>
      <c r="D97" s="251" t="str">
        <f t="shared" si="19"/>
        <v>Mo</v>
      </c>
      <c r="E97" s="206">
        <f t="shared" si="19"/>
        <v>44431</v>
      </c>
      <c r="F97" s="207"/>
      <c r="G97" s="208"/>
      <c r="H97" s="209"/>
      <c r="I97" s="208"/>
      <c r="J97" s="252"/>
      <c r="K97" s="211"/>
    </row>
    <row r="98" spans="1:11" ht="22.5" customHeight="1" x14ac:dyDescent="0.25">
      <c r="A98" s="179">
        <f t="shared" si="0"/>
        <v>1</v>
      </c>
      <c r="B98" s="179">
        <f t="shared" si="1"/>
        <v>2</v>
      </c>
      <c r="C98" s="250"/>
      <c r="D98" s="254" t="str">
        <f>IF(B98=1,"Mo",IF(B98=2,"Tue",IF(B98=3,"Wed",IF(B98=4,"Thu",IF(B98=5,"Fri",IF(B98=6,"Sat",IF(B98=7,"Sun","")))))))</f>
        <v>Tue</v>
      </c>
      <c r="E98" s="215">
        <f>+E93+1</f>
        <v>44432</v>
      </c>
      <c r="F98" s="216"/>
      <c r="G98" s="217"/>
      <c r="H98" s="218"/>
      <c r="I98" s="217"/>
      <c r="J98" s="255"/>
      <c r="K98" s="220"/>
    </row>
    <row r="99" spans="1:11" ht="22.5" customHeight="1" x14ac:dyDescent="0.25">
      <c r="C99" s="250"/>
      <c r="D99" s="254" t="str">
        <f>D98</f>
        <v>Tue</v>
      </c>
      <c r="E99" s="215">
        <f>E98</f>
        <v>44432</v>
      </c>
      <c r="F99" s="216"/>
      <c r="G99" s="217"/>
      <c r="H99" s="218"/>
      <c r="I99" s="217"/>
      <c r="J99" s="255"/>
      <c r="K99" s="220"/>
    </row>
    <row r="100" spans="1:11" ht="22.5" customHeight="1" x14ac:dyDescent="0.25">
      <c r="C100" s="250"/>
      <c r="D100" s="254" t="str">
        <f t="shared" ref="D100:E102" si="20">D99</f>
        <v>Tue</v>
      </c>
      <c r="E100" s="215">
        <f t="shared" si="20"/>
        <v>44432</v>
      </c>
      <c r="F100" s="216"/>
      <c r="G100" s="217"/>
      <c r="H100" s="218"/>
      <c r="I100" s="217"/>
      <c r="J100" s="255"/>
      <c r="K100" s="220"/>
    </row>
    <row r="101" spans="1:11" ht="22.5" customHeight="1" x14ac:dyDescent="0.25">
      <c r="C101" s="250"/>
      <c r="D101" s="254" t="str">
        <f t="shared" si="20"/>
        <v>Tue</v>
      </c>
      <c r="E101" s="215">
        <f t="shared" si="20"/>
        <v>44432</v>
      </c>
      <c r="F101" s="216"/>
      <c r="G101" s="217"/>
      <c r="H101" s="218"/>
      <c r="I101" s="217"/>
      <c r="J101" s="255"/>
      <c r="K101" s="220"/>
    </row>
    <row r="102" spans="1:11" ht="22.5" customHeight="1" x14ac:dyDescent="0.25">
      <c r="C102" s="250"/>
      <c r="D102" s="254" t="str">
        <f t="shared" si="20"/>
        <v>Tue</v>
      </c>
      <c r="E102" s="215">
        <f t="shared" si="20"/>
        <v>44432</v>
      </c>
      <c r="F102" s="216"/>
      <c r="G102" s="217"/>
      <c r="H102" s="218"/>
      <c r="I102" s="217"/>
      <c r="J102" s="255"/>
      <c r="K102" s="220"/>
    </row>
    <row r="103" spans="1:11" ht="22.5" customHeight="1" x14ac:dyDescent="0.25">
      <c r="A103" s="179">
        <f t="shared" si="0"/>
        <v>1</v>
      </c>
      <c r="B103" s="179">
        <f t="shared" si="1"/>
        <v>3</v>
      </c>
      <c r="C103" s="250"/>
      <c r="D103" s="251" t="str">
        <f t="shared" si="4"/>
        <v>Wed</v>
      </c>
      <c r="E103" s="206">
        <f t="shared" ref="E103" si="21">+E98+1</f>
        <v>44433</v>
      </c>
      <c r="F103" s="207"/>
      <c r="G103" s="208"/>
      <c r="H103" s="224"/>
      <c r="I103" s="208"/>
      <c r="J103" s="252"/>
      <c r="K103" s="211"/>
    </row>
    <row r="104" spans="1:11" ht="22.5" customHeight="1" x14ac:dyDescent="0.25">
      <c r="C104" s="250"/>
      <c r="D104" s="251" t="str">
        <f>D103</f>
        <v>Wed</v>
      </c>
      <c r="E104" s="206">
        <f>E103</f>
        <v>44433</v>
      </c>
      <c r="F104" s="207"/>
      <c r="G104" s="208"/>
      <c r="H104" s="224"/>
      <c r="I104" s="208"/>
      <c r="J104" s="252"/>
      <c r="K104" s="211"/>
    </row>
    <row r="105" spans="1:11" ht="22.5" customHeight="1" x14ac:dyDescent="0.25">
      <c r="C105" s="250"/>
      <c r="D105" s="251" t="str">
        <f t="shared" ref="D105:E107" si="22">D104</f>
        <v>Wed</v>
      </c>
      <c r="E105" s="206">
        <f t="shared" si="22"/>
        <v>44433</v>
      </c>
      <c r="F105" s="207"/>
      <c r="G105" s="208"/>
      <c r="H105" s="224"/>
      <c r="I105" s="208"/>
      <c r="J105" s="252"/>
      <c r="K105" s="211"/>
    </row>
    <row r="106" spans="1:11" ht="22.5" customHeight="1" x14ac:dyDescent="0.25">
      <c r="C106" s="250"/>
      <c r="D106" s="251" t="str">
        <f t="shared" si="22"/>
        <v>Wed</v>
      </c>
      <c r="E106" s="206">
        <f t="shared" si="22"/>
        <v>44433</v>
      </c>
      <c r="F106" s="207"/>
      <c r="G106" s="208"/>
      <c r="H106" s="224"/>
      <c r="I106" s="208"/>
      <c r="J106" s="252"/>
      <c r="K106" s="211"/>
    </row>
    <row r="107" spans="1:11" ht="22.5" customHeight="1" x14ac:dyDescent="0.25">
      <c r="C107" s="250"/>
      <c r="D107" s="251" t="str">
        <f t="shared" si="22"/>
        <v>Wed</v>
      </c>
      <c r="E107" s="206">
        <f t="shared" si="22"/>
        <v>44433</v>
      </c>
      <c r="F107" s="207"/>
      <c r="G107" s="208"/>
      <c r="H107" s="224"/>
      <c r="I107" s="208"/>
      <c r="J107" s="252"/>
      <c r="K107" s="211"/>
    </row>
    <row r="108" spans="1:11" ht="22.5" customHeight="1" x14ac:dyDescent="0.25">
      <c r="A108" s="179">
        <f t="shared" si="0"/>
        <v>1</v>
      </c>
      <c r="B108" s="179">
        <f t="shared" si="1"/>
        <v>4</v>
      </c>
      <c r="C108" s="250"/>
      <c r="D108" s="254" t="str">
        <f t="shared" si="4"/>
        <v>Thu</v>
      </c>
      <c r="E108" s="215">
        <f>+E103+1</f>
        <v>44434</v>
      </c>
      <c r="F108" s="216"/>
      <c r="G108" s="217"/>
      <c r="H108" s="218"/>
      <c r="I108" s="217"/>
      <c r="J108" s="255"/>
      <c r="K108" s="220"/>
    </row>
    <row r="109" spans="1:11" ht="22.5" customHeight="1" x14ac:dyDescent="0.25">
      <c r="C109" s="250"/>
      <c r="D109" s="254" t="str">
        <f>D108</f>
        <v>Thu</v>
      </c>
      <c r="E109" s="215">
        <f>E108</f>
        <v>44434</v>
      </c>
      <c r="F109" s="216"/>
      <c r="G109" s="217"/>
      <c r="H109" s="218"/>
      <c r="I109" s="217"/>
      <c r="J109" s="255"/>
      <c r="K109" s="220"/>
    </row>
    <row r="110" spans="1:11" ht="22.5" customHeight="1" x14ac:dyDescent="0.25">
      <c r="C110" s="250"/>
      <c r="D110" s="254" t="str">
        <f t="shared" ref="D110:E112" si="23">D109</f>
        <v>Thu</v>
      </c>
      <c r="E110" s="215">
        <f t="shared" si="23"/>
        <v>44434</v>
      </c>
      <c r="F110" s="216"/>
      <c r="G110" s="217"/>
      <c r="H110" s="218"/>
      <c r="I110" s="217"/>
      <c r="J110" s="255"/>
      <c r="K110" s="220"/>
    </row>
    <row r="111" spans="1:11" ht="22.5" customHeight="1" x14ac:dyDescent="0.25">
      <c r="C111" s="250"/>
      <c r="D111" s="254" t="str">
        <f t="shared" si="23"/>
        <v>Thu</v>
      </c>
      <c r="E111" s="215">
        <f t="shared" si="23"/>
        <v>44434</v>
      </c>
      <c r="F111" s="216"/>
      <c r="G111" s="217"/>
      <c r="H111" s="218"/>
      <c r="I111" s="217"/>
      <c r="J111" s="255"/>
      <c r="K111" s="220"/>
    </row>
    <row r="112" spans="1:11" ht="22.5" customHeight="1" x14ac:dyDescent="0.25">
      <c r="C112" s="250"/>
      <c r="D112" s="254" t="str">
        <f t="shared" si="23"/>
        <v>Thu</v>
      </c>
      <c r="E112" s="215">
        <f t="shared" si="23"/>
        <v>44434</v>
      </c>
      <c r="F112" s="216"/>
      <c r="G112" s="217"/>
      <c r="H112" s="218"/>
      <c r="I112" s="217"/>
      <c r="J112" s="255"/>
      <c r="K112" s="220"/>
    </row>
    <row r="113" spans="1:11" ht="22.5" customHeight="1" x14ac:dyDescent="0.25">
      <c r="A113" s="179">
        <f t="shared" si="0"/>
        <v>1</v>
      </c>
      <c r="B113" s="179">
        <f t="shared" si="1"/>
        <v>5</v>
      </c>
      <c r="C113" s="250"/>
      <c r="D113" s="251" t="str">
        <f t="shared" si="4"/>
        <v>Fri</v>
      </c>
      <c r="E113" s="206">
        <f>+E108+1</f>
        <v>44435</v>
      </c>
      <c r="F113" s="207"/>
      <c r="G113" s="208"/>
      <c r="H113" s="224"/>
      <c r="I113" s="208"/>
      <c r="J113" s="252"/>
      <c r="K113" s="211"/>
    </row>
    <row r="114" spans="1:11" ht="22.5" customHeight="1" x14ac:dyDescent="0.25">
      <c r="C114" s="250"/>
      <c r="D114" s="251" t="str">
        <f>D113</f>
        <v>Fri</v>
      </c>
      <c r="E114" s="206">
        <f>E113</f>
        <v>44435</v>
      </c>
      <c r="F114" s="207"/>
      <c r="G114" s="208"/>
      <c r="H114" s="224"/>
      <c r="I114" s="208"/>
      <c r="J114" s="252"/>
      <c r="K114" s="211"/>
    </row>
    <row r="115" spans="1:11" ht="22.5" customHeight="1" x14ac:dyDescent="0.25">
      <c r="C115" s="250"/>
      <c r="D115" s="251" t="str">
        <f t="shared" ref="D115:E117" si="24">D114</f>
        <v>Fri</v>
      </c>
      <c r="E115" s="206">
        <f t="shared" si="24"/>
        <v>44435</v>
      </c>
      <c r="F115" s="207"/>
      <c r="G115" s="208"/>
      <c r="H115" s="224"/>
      <c r="I115" s="208"/>
      <c r="J115" s="252"/>
      <c r="K115" s="211"/>
    </row>
    <row r="116" spans="1:11" ht="22.5" customHeight="1" x14ac:dyDescent="0.25">
      <c r="C116" s="250"/>
      <c r="D116" s="251" t="str">
        <f t="shared" si="24"/>
        <v>Fri</v>
      </c>
      <c r="E116" s="206">
        <f t="shared" si="24"/>
        <v>44435</v>
      </c>
      <c r="F116" s="207"/>
      <c r="G116" s="208"/>
      <c r="H116" s="224"/>
      <c r="I116" s="208"/>
      <c r="J116" s="252"/>
      <c r="K116" s="211"/>
    </row>
    <row r="117" spans="1:11" ht="22.5" customHeight="1" x14ac:dyDescent="0.25">
      <c r="C117" s="250"/>
      <c r="D117" s="251" t="str">
        <f t="shared" si="24"/>
        <v>Fri</v>
      </c>
      <c r="E117" s="206">
        <f t="shared" si="24"/>
        <v>44435</v>
      </c>
      <c r="F117" s="207"/>
      <c r="G117" s="208"/>
      <c r="H117" s="224"/>
      <c r="I117" s="208"/>
      <c r="J117" s="252"/>
      <c r="K117" s="211"/>
    </row>
    <row r="118" spans="1:11" ht="22.5" customHeight="1" x14ac:dyDescent="0.25">
      <c r="A118" s="179" t="str">
        <f t="shared" si="0"/>
        <v/>
      </c>
      <c r="B118" s="179">
        <f t="shared" si="1"/>
        <v>6</v>
      </c>
      <c r="C118" s="250"/>
      <c r="D118" s="254" t="str">
        <f t="shared" si="4"/>
        <v>Sat</v>
      </c>
      <c r="E118" s="215">
        <f>+E113+1</f>
        <v>44436</v>
      </c>
      <c r="F118" s="216"/>
      <c r="G118" s="217"/>
      <c r="H118" s="225"/>
      <c r="I118" s="217"/>
      <c r="J118" s="255"/>
      <c r="K118" s="220"/>
    </row>
    <row r="119" spans="1:11" ht="22.5" customHeight="1" x14ac:dyDescent="0.25">
      <c r="A119" s="179" t="str">
        <f t="shared" si="0"/>
        <v/>
      </c>
      <c r="B119" s="179">
        <f>WEEKDAY(E118+1,2)</f>
        <v>7</v>
      </c>
      <c r="C119" s="250"/>
      <c r="D119" s="251" t="str">
        <f>IF(B119=1,"Mo",IF(B119=2,"Tue",IF(B119=3,"Wed",IF(B119=4,"Thu",IF(B119=5,"Fri",IF(B119=6,"Sat",IF(B119=7,"Sun","")))))))</f>
        <v>Sun</v>
      </c>
      <c r="E119" s="206">
        <f>IF(MONTH(E118+1)&gt;MONTH(E118),"",E118+1)</f>
        <v>44437</v>
      </c>
      <c r="F119" s="216"/>
      <c r="G119" s="217"/>
      <c r="H119" s="218"/>
      <c r="I119" s="217"/>
      <c r="J119" s="255"/>
      <c r="K119" s="220"/>
    </row>
    <row r="120" spans="1:11" ht="22.5" customHeight="1" x14ac:dyDescent="0.25">
      <c r="A120" s="179">
        <f t="shared" si="0"/>
        <v>1</v>
      </c>
      <c r="B120" s="179">
        <v>3</v>
      </c>
      <c r="C120" s="250"/>
      <c r="D120" s="251" t="str">
        <f>IF(B93=1,"Mo",IF(B93=2,"Tue",IF(B93=3,"Wed",IF(B93=4,"Thu",IF(B93=5,"Fri",IF(B93=6,"Sat",IF(B93=7,"Sun","")))))))</f>
        <v>Mo</v>
      </c>
      <c r="E120" s="206">
        <f>IF(MONTH(E119+1)&gt;MONTH(E119),"",E119+1)</f>
        <v>44438</v>
      </c>
      <c r="F120" s="207"/>
      <c r="G120" s="208"/>
      <c r="H120" s="209"/>
      <c r="I120" s="208"/>
      <c r="J120" s="252"/>
      <c r="K120" s="211"/>
    </row>
    <row r="121" spans="1:11" ht="22.5" customHeight="1" x14ac:dyDescent="0.25">
      <c r="C121" s="250"/>
      <c r="D121" s="258" t="str">
        <f>D120</f>
        <v>Mo</v>
      </c>
      <c r="E121" s="259">
        <f>E120</f>
        <v>44438</v>
      </c>
      <c r="F121" s="260"/>
      <c r="G121" s="261"/>
      <c r="H121" s="262"/>
      <c r="I121" s="261"/>
      <c r="J121" s="263"/>
      <c r="K121" s="211"/>
    </row>
    <row r="122" spans="1:11" ht="22.5" customHeight="1" x14ac:dyDescent="0.25">
      <c r="C122" s="250"/>
      <c r="D122" s="258" t="str">
        <f t="shared" ref="D122:E124" si="25">D121</f>
        <v>Mo</v>
      </c>
      <c r="E122" s="259">
        <f t="shared" si="25"/>
        <v>44438</v>
      </c>
      <c r="F122" s="260"/>
      <c r="G122" s="261"/>
      <c r="H122" s="262"/>
      <c r="I122" s="261"/>
      <c r="J122" s="263"/>
      <c r="K122" s="211"/>
    </row>
    <row r="123" spans="1:11" ht="21.75" customHeight="1" x14ac:dyDescent="0.25">
      <c r="C123" s="250"/>
      <c r="D123" s="258" t="str">
        <f t="shared" si="25"/>
        <v>Mo</v>
      </c>
      <c r="E123" s="259">
        <f t="shared" si="25"/>
        <v>44438</v>
      </c>
      <c r="F123" s="260"/>
      <c r="G123" s="261"/>
      <c r="H123" s="262"/>
      <c r="I123" s="261"/>
      <c r="J123" s="263"/>
      <c r="K123" s="211"/>
    </row>
    <row r="124" spans="1:11" ht="21.75" customHeight="1" x14ac:dyDescent="0.25">
      <c r="C124" s="264"/>
      <c r="D124" s="258" t="str">
        <f t="shared" si="25"/>
        <v>Mo</v>
      </c>
      <c r="E124" s="259">
        <f t="shared" si="25"/>
        <v>44438</v>
      </c>
      <c r="F124" s="260"/>
      <c r="G124" s="261"/>
      <c r="H124" s="262"/>
      <c r="I124" s="261"/>
      <c r="J124" s="263"/>
      <c r="K124" s="211"/>
    </row>
    <row r="125" spans="1:11" ht="21.75" customHeight="1" x14ac:dyDescent="0.25">
      <c r="C125" s="264"/>
      <c r="D125" s="265" t="str">
        <f>IF(B98=1,"Mo",IF(B98=2,"Tue",IF(B98=3,"Wed",IF(B98=4,"Thu",IF(B98=5,"Fri",IF(B98=6,"Sat",IF(B98=7,"Sun","")))))))</f>
        <v>Tue</v>
      </c>
      <c r="E125" s="266">
        <f>E124+1</f>
        <v>44439</v>
      </c>
      <c r="F125" s="267"/>
      <c r="G125" s="268"/>
      <c r="H125" s="269"/>
      <c r="I125" s="268"/>
      <c r="J125" s="270"/>
      <c r="K125" s="220"/>
    </row>
    <row r="126" spans="1:11" ht="21.75" customHeight="1" x14ac:dyDescent="0.25">
      <c r="C126" s="264"/>
      <c r="D126" s="265" t="str">
        <f>D125</f>
        <v>Tue</v>
      </c>
      <c r="E126" s="266">
        <f>E125</f>
        <v>44439</v>
      </c>
      <c r="F126" s="267"/>
      <c r="G126" s="268"/>
      <c r="H126" s="269"/>
      <c r="I126" s="268"/>
      <c r="J126" s="270"/>
      <c r="K126" s="220"/>
    </row>
    <row r="127" spans="1:11" ht="21.75" customHeight="1" x14ac:dyDescent="0.25">
      <c r="C127" s="264"/>
      <c r="D127" s="265" t="str">
        <f t="shared" ref="D127:E128" si="26">D126</f>
        <v>Tue</v>
      </c>
      <c r="E127" s="266">
        <f t="shared" si="26"/>
        <v>44439</v>
      </c>
      <c r="F127" s="267"/>
      <c r="G127" s="268"/>
      <c r="H127" s="269"/>
      <c r="I127" s="268"/>
      <c r="J127" s="270"/>
      <c r="K127" s="220"/>
    </row>
    <row r="128" spans="1:11" ht="21.75" customHeight="1" x14ac:dyDescent="0.25">
      <c r="C128" s="264"/>
      <c r="D128" s="265" t="str">
        <f t="shared" si="26"/>
        <v>Tue</v>
      </c>
      <c r="E128" s="266">
        <f t="shared" si="26"/>
        <v>44439</v>
      </c>
      <c r="F128" s="267"/>
      <c r="G128" s="268"/>
      <c r="H128" s="269"/>
      <c r="I128" s="268"/>
      <c r="J128" s="270"/>
      <c r="K128" s="220"/>
    </row>
    <row r="129" spans="3:11" ht="21.75" customHeight="1" thickBot="1" x14ac:dyDescent="0.3">
      <c r="C129" s="271"/>
      <c r="D129" s="272" t="str">
        <f>D125</f>
        <v>Tue</v>
      </c>
      <c r="E129" s="273">
        <f>E125</f>
        <v>44439</v>
      </c>
      <c r="F129" s="274"/>
      <c r="G129" s="275"/>
      <c r="H129" s="276"/>
      <c r="I129" s="275"/>
      <c r="J129" s="277"/>
      <c r="K129" s="278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208" priority="21" stopIfTrue="1">
      <formula>IF($A11=1,B11,)</formula>
    </cfRule>
    <cfRule type="expression" dxfId="207" priority="22" stopIfTrue="1">
      <formula>IF($A11="",B11,)</formula>
    </cfRule>
  </conditionalFormatting>
  <conditionalFormatting sqref="E11">
    <cfRule type="expression" dxfId="206" priority="23" stopIfTrue="1">
      <formula>IF($A11="",B11,"")</formula>
    </cfRule>
  </conditionalFormatting>
  <conditionalFormatting sqref="E12:E119">
    <cfRule type="expression" dxfId="205" priority="24" stopIfTrue="1">
      <formula>IF($A12&lt;&gt;1,B12,"")</formula>
    </cfRule>
  </conditionalFormatting>
  <conditionalFormatting sqref="D11:D119">
    <cfRule type="expression" dxfId="204" priority="25" stopIfTrue="1">
      <formula>IF($A11="",B11,)</formula>
    </cfRule>
  </conditionalFormatting>
  <conditionalFormatting sqref="G11:G16 G22:G80 G86:G118">
    <cfRule type="expression" dxfId="203" priority="26" stopIfTrue="1">
      <formula>#REF!="Freelancer"</formula>
    </cfRule>
    <cfRule type="expression" dxfId="202" priority="27" stopIfTrue="1">
      <formula>#REF!="DTC Int. Staff"</formula>
    </cfRule>
  </conditionalFormatting>
  <conditionalFormatting sqref="G118 G22:G26 G37:G53 G64:G80 G91:G107">
    <cfRule type="expression" dxfId="201" priority="19" stopIfTrue="1">
      <formula>$F$5="Freelancer"</formula>
    </cfRule>
    <cfRule type="expression" dxfId="200" priority="20" stopIfTrue="1">
      <formula>$F$5="DTC Int. Staff"</formula>
    </cfRule>
  </conditionalFormatting>
  <conditionalFormatting sqref="G12:G16">
    <cfRule type="expression" dxfId="199" priority="17" stopIfTrue="1">
      <formula>#REF!="Freelancer"</formula>
    </cfRule>
    <cfRule type="expression" dxfId="198" priority="18" stopIfTrue="1">
      <formula>#REF!="DTC Int. Staff"</formula>
    </cfRule>
  </conditionalFormatting>
  <conditionalFormatting sqref="G12:G16">
    <cfRule type="expression" dxfId="197" priority="15" stopIfTrue="1">
      <formula>$F$5="Freelancer"</formula>
    </cfRule>
    <cfRule type="expression" dxfId="196" priority="16" stopIfTrue="1">
      <formula>$F$5="DTC Int. Staff"</formula>
    </cfRule>
  </conditionalFormatting>
  <conditionalFormatting sqref="G17:G21">
    <cfRule type="expression" dxfId="195" priority="13" stopIfTrue="1">
      <formula>#REF!="Freelancer"</formula>
    </cfRule>
    <cfRule type="expression" dxfId="194" priority="14" stopIfTrue="1">
      <formula>#REF!="DTC Int. Staff"</formula>
    </cfRule>
  </conditionalFormatting>
  <conditionalFormatting sqref="G17:G21">
    <cfRule type="expression" dxfId="193" priority="11" stopIfTrue="1">
      <formula>$F$5="Freelancer"</formula>
    </cfRule>
    <cfRule type="expression" dxfId="192" priority="12" stopIfTrue="1">
      <formula>$F$5="DTC Int. Staff"</formula>
    </cfRule>
  </conditionalFormatting>
  <conditionalFormatting sqref="C120:C129">
    <cfRule type="expression" dxfId="191" priority="8" stopIfTrue="1">
      <formula>IF($A120=1,B120,)</formula>
    </cfRule>
    <cfRule type="expression" dxfId="190" priority="9" stopIfTrue="1">
      <formula>IF($A120="",B120,)</formula>
    </cfRule>
  </conditionalFormatting>
  <conditionalFormatting sqref="D120:D129">
    <cfRule type="expression" dxfId="189" priority="10" stopIfTrue="1">
      <formula>IF($A120="",B120,)</formula>
    </cfRule>
  </conditionalFormatting>
  <conditionalFormatting sqref="E120:E129">
    <cfRule type="expression" dxfId="188" priority="7" stopIfTrue="1">
      <formula>IF($A120&lt;&gt;1,B120,"")</formula>
    </cfRule>
  </conditionalFormatting>
  <conditionalFormatting sqref="G59:G63">
    <cfRule type="expression" dxfId="187" priority="5" stopIfTrue="1">
      <formula>$F$5="Freelancer"</formula>
    </cfRule>
    <cfRule type="expression" dxfId="186" priority="6" stopIfTrue="1">
      <formula>$F$5="DTC Int. Staff"</formula>
    </cfRule>
  </conditionalFormatting>
  <conditionalFormatting sqref="G81:G85">
    <cfRule type="expression" dxfId="185" priority="3" stopIfTrue="1">
      <formula>#REF!="Freelancer"</formula>
    </cfRule>
    <cfRule type="expression" dxfId="184" priority="4" stopIfTrue="1">
      <formula>#REF!="DTC Int. Staff"</formula>
    </cfRule>
  </conditionalFormatting>
  <conditionalFormatting sqref="G81:G85">
    <cfRule type="expression" dxfId="183" priority="1" stopIfTrue="1">
      <formula>$F$5="Freelancer"</formula>
    </cfRule>
    <cfRule type="expression" dxfId="1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2021-08-10T17:04:36Z</dcterms:modified>
</cp:coreProperties>
</file>