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4FD5CEC-4321-4325-9B13-786383139259}" xr6:coauthVersionLast="47" xr6:coauthVersionMax="47" xr10:uidLastSave="{00000000-0000-0000-0000-000000000000}"/>
  <bookViews>
    <workbookView xWindow="1510" yWindow="740" windowWidth="16890" windowHeight="8360" tabRatio="766" activeTab="7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0" i="46" l="1"/>
  <c r="D131" i="46" s="1"/>
  <c r="D132" i="46" s="1"/>
  <c r="D133" i="46" s="1"/>
  <c r="D129" i="46"/>
  <c r="A129" i="46"/>
  <c r="E11" i="46"/>
  <c r="I8" i="46"/>
  <c r="J8" i="46" s="1"/>
  <c r="E12" i="46" l="1"/>
  <c r="E13" i="46" s="1"/>
  <c r="E14" i="46" s="1"/>
  <c r="E15" i="46" s="1"/>
  <c r="B11" i="46"/>
  <c r="B10" i="46"/>
  <c r="E16" i="46"/>
  <c r="B16" i="46" l="1"/>
  <c r="E17" i="46"/>
  <c r="E18" i="46" s="1"/>
  <c r="E19" i="46" s="1"/>
  <c r="E20" i="46" s="1"/>
  <c r="E21" i="46"/>
  <c r="D11" i="46"/>
  <c r="D12" i="46" s="1"/>
  <c r="D13" i="46" s="1"/>
  <c r="D14" i="46" s="1"/>
  <c r="D15" i="46" s="1"/>
  <c r="A11" i="46"/>
  <c r="E22" i="46" l="1"/>
  <c r="B21" i="46"/>
  <c r="D16" i="46"/>
  <c r="D17" i="46" s="1"/>
  <c r="D18" i="46" s="1"/>
  <c r="D19" i="46" s="1"/>
  <c r="D20" i="46" s="1"/>
  <c r="A16" i="46"/>
  <c r="D21" i="46" l="1"/>
  <c r="A21" i="46"/>
  <c r="E23" i="46"/>
  <c r="B22" i="46"/>
  <c r="D22" i="46" l="1"/>
  <c r="A22" i="46"/>
  <c r="E28" i="46"/>
  <c r="E24" i="46"/>
  <c r="E25" i="46" s="1"/>
  <c r="E26" i="46" s="1"/>
  <c r="E27" i="46" s="1"/>
  <c r="B23" i="46"/>
  <c r="A23" i="46" l="1"/>
  <c r="D23" i="46"/>
  <c r="D24" i="46" s="1"/>
  <c r="D25" i="46" s="1"/>
  <c r="D26" i="46" s="1"/>
  <c r="D27" i="46" s="1"/>
  <c r="E29" i="46"/>
  <c r="E30" i="46" s="1"/>
  <c r="E31" i="46" s="1"/>
  <c r="E32" i="46" s="1"/>
  <c r="E33" i="46"/>
  <c r="B28" i="46"/>
  <c r="A28" i="46" l="1"/>
  <c r="D28" i="46"/>
  <c r="D29" i="46" s="1"/>
  <c r="D30" i="46" s="1"/>
  <c r="D31" i="46" s="1"/>
  <c r="D32" i="46" s="1"/>
  <c r="E34" i="46"/>
  <c r="E35" i="46" s="1"/>
  <c r="E36" i="46" s="1"/>
  <c r="E37" i="46" s="1"/>
  <c r="E38" i="46"/>
  <c r="B33" i="46"/>
  <c r="A33" i="46" l="1"/>
  <c r="D33" i="46"/>
  <c r="D34" i="46" s="1"/>
  <c r="D35" i="46" s="1"/>
  <c r="D36" i="46" s="1"/>
  <c r="D37" i="46" s="1"/>
  <c r="E39" i="46"/>
  <c r="E40" i="46" s="1"/>
  <c r="E41" i="46" s="1"/>
  <c r="E42" i="46" s="1"/>
  <c r="E43" i="46"/>
  <c r="B38" i="46"/>
  <c r="A38" i="46" l="1"/>
  <c r="D38" i="46"/>
  <c r="D39" i="46" s="1"/>
  <c r="D40" i="46" s="1"/>
  <c r="D41" i="46" s="1"/>
  <c r="D42" i="46" s="1"/>
  <c r="E44" i="46"/>
  <c r="E45" i="46" s="1"/>
  <c r="E46" i="46" s="1"/>
  <c r="E47" i="46" s="1"/>
  <c r="E48" i="46"/>
  <c r="B43" i="46"/>
  <c r="E49" i="46" l="1"/>
  <c r="B48" i="46"/>
  <c r="A43" i="46"/>
  <c r="D43" i="46"/>
  <c r="D44" i="46" s="1"/>
  <c r="D45" i="46" s="1"/>
  <c r="D46" i="46" s="1"/>
  <c r="D47" i="46" s="1"/>
  <c r="A48" i="46" l="1"/>
  <c r="D48" i="46"/>
  <c r="E50" i="46"/>
  <c r="B49" i="46"/>
  <c r="B50" i="46" l="1"/>
  <c r="E55" i="46"/>
  <c r="E51" i="46"/>
  <c r="E52" i="46" s="1"/>
  <c r="E53" i="46" s="1"/>
  <c r="E54" i="46" s="1"/>
  <c r="D49" i="46"/>
  <c r="A49" i="46"/>
  <c r="B55" i="46" l="1"/>
  <c r="E60" i="46"/>
  <c r="E56" i="46"/>
  <c r="E57" i="46" s="1"/>
  <c r="E58" i="46" s="1"/>
  <c r="E59" i="46" s="1"/>
  <c r="D50" i="46"/>
  <c r="D51" i="46" s="1"/>
  <c r="D52" i="46" s="1"/>
  <c r="D53" i="46" s="1"/>
  <c r="D54" i="46" s="1"/>
  <c r="A50" i="46"/>
  <c r="E65" i="46" l="1"/>
  <c r="B60" i="46"/>
  <c r="E61" i="46"/>
  <c r="E62" i="46" s="1"/>
  <c r="E63" i="46" s="1"/>
  <c r="E64" i="46" s="1"/>
  <c r="D55" i="46"/>
  <c r="D56" i="46" s="1"/>
  <c r="D57" i="46" s="1"/>
  <c r="D58" i="46" s="1"/>
  <c r="D59" i="46" s="1"/>
  <c r="A55" i="46"/>
  <c r="D60" i="46" l="1"/>
  <c r="D61" i="46" s="1"/>
  <c r="D62" i="46" s="1"/>
  <c r="D63" i="46" s="1"/>
  <c r="D64" i="46" s="1"/>
  <c r="A60" i="46"/>
  <c r="E70" i="46"/>
  <c r="B65" i="46"/>
  <c r="E66" i="46"/>
  <c r="E67" i="46" s="1"/>
  <c r="E68" i="46" s="1"/>
  <c r="E69" i="46" s="1"/>
  <c r="E75" i="46" l="1"/>
  <c r="B70" i="46"/>
  <c r="E71" i="46"/>
  <c r="E72" i="46" s="1"/>
  <c r="E73" i="46" s="1"/>
  <c r="E74" i="46" s="1"/>
  <c r="D65" i="46"/>
  <c r="D66" i="46" s="1"/>
  <c r="D67" i="46" s="1"/>
  <c r="D68" i="46" s="1"/>
  <c r="D69" i="46" s="1"/>
  <c r="A65" i="46"/>
  <c r="D70" i="46" l="1"/>
  <c r="D71" i="46" s="1"/>
  <c r="D72" i="46" s="1"/>
  <c r="D73" i="46" s="1"/>
  <c r="D74" i="46" s="1"/>
  <c r="A70" i="46"/>
  <c r="E76" i="46"/>
  <c r="B75" i="46"/>
  <c r="E77" i="46" l="1"/>
  <c r="B76" i="46"/>
  <c r="D75" i="46"/>
  <c r="A75" i="46"/>
  <c r="A76" i="46" l="1"/>
  <c r="D76" i="46"/>
  <c r="B77" i="46"/>
  <c r="E78" i="46"/>
  <c r="E79" i="46" s="1"/>
  <c r="E80" i="46" s="1"/>
  <c r="E81" i="46" s="1"/>
  <c r="E82" i="46"/>
  <c r="B82" i="46" l="1"/>
  <c r="E83" i="46"/>
  <c r="E84" i="46" s="1"/>
  <c r="E85" i="46" s="1"/>
  <c r="E86" i="46" s="1"/>
  <c r="E87" i="46"/>
  <c r="D77" i="46"/>
  <c r="D78" i="46" s="1"/>
  <c r="D79" i="46" s="1"/>
  <c r="D80" i="46" s="1"/>
  <c r="D81" i="46" s="1"/>
  <c r="A77" i="46"/>
  <c r="B87" i="46" l="1"/>
  <c r="E88" i="46"/>
  <c r="E89" i="46" s="1"/>
  <c r="E90" i="46" s="1"/>
  <c r="E91" i="46" s="1"/>
  <c r="E92" i="46"/>
  <c r="D82" i="46"/>
  <c r="D83" i="46" s="1"/>
  <c r="D84" i="46" s="1"/>
  <c r="D85" i="46" s="1"/>
  <c r="D86" i="46" s="1"/>
  <c r="A82" i="46"/>
  <c r="B92" i="46" l="1"/>
  <c r="E98" i="46"/>
  <c r="E93" i="46"/>
  <c r="E94" i="46" s="1"/>
  <c r="E95" i="46" s="1"/>
  <c r="E96" i="46" s="1"/>
  <c r="E97" i="46" s="1"/>
  <c r="D87" i="46"/>
  <c r="D88" i="46" s="1"/>
  <c r="D89" i="46" s="1"/>
  <c r="D90" i="46" s="1"/>
  <c r="D91" i="46" s="1"/>
  <c r="A87" i="46"/>
  <c r="E103" i="46" l="1"/>
  <c r="E99" i="46"/>
  <c r="E100" i="46" s="1"/>
  <c r="E101" i="46" s="1"/>
  <c r="E102" i="46" s="1"/>
  <c r="B98" i="46"/>
  <c r="D92" i="46"/>
  <c r="D93" i="46" s="1"/>
  <c r="D94" i="46" s="1"/>
  <c r="D95" i="46" s="1"/>
  <c r="D96" i="46" s="1"/>
  <c r="D97" i="46" s="1"/>
  <c r="A92" i="46"/>
  <c r="A98" i="46" l="1"/>
  <c r="D98" i="46"/>
  <c r="D99" i="46" s="1"/>
  <c r="D100" i="46" s="1"/>
  <c r="D101" i="46" s="1"/>
  <c r="D102" i="46" s="1"/>
  <c r="B103" i="46"/>
  <c r="E104" i="46"/>
  <c r="E105" i="46" l="1"/>
  <c r="E106" i="46" s="1"/>
  <c r="E107" i="46" s="1"/>
  <c r="E108" i="46" s="1"/>
  <c r="B104" i="46"/>
  <c r="E109" i="46"/>
  <c r="A103" i="46"/>
  <c r="D103" i="46"/>
  <c r="D104" i="46" l="1"/>
  <c r="D105" i="46" s="1"/>
  <c r="D106" i="46" s="1"/>
  <c r="D107" i="46" s="1"/>
  <c r="D108" i="46" s="1"/>
  <c r="A104" i="46"/>
  <c r="E110" i="46"/>
  <c r="E111" i="46" s="1"/>
  <c r="E112" i="46" s="1"/>
  <c r="E113" i="46" s="1"/>
  <c r="B109" i="46"/>
  <c r="E114" i="46"/>
  <c r="D109" i="46" l="1"/>
  <c r="D110" i="46" s="1"/>
  <c r="D111" i="46" s="1"/>
  <c r="D112" i="46" s="1"/>
  <c r="D113" i="46" s="1"/>
  <c r="A109" i="46"/>
  <c r="E115" i="46"/>
  <c r="E116" i="46" s="1"/>
  <c r="E117" i="46" s="1"/>
  <c r="E118" i="46" s="1"/>
  <c r="B114" i="46"/>
  <c r="E119" i="46"/>
  <c r="D114" i="46" l="1"/>
  <c r="D115" i="46" s="1"/>
  <c r="D116" i="46" s="1"/>
  <c r="D117" i="46" s="1"/>
  <c r="D118" i="46" s="1"/>
  <c r="A114" i="46"/>
  <c r="E120" i="46"/>
  <c r="E121" i="46" s="1"/>
  <c r="E122" i="46" s="1"/>
  <c r="E123" i="46" s="1"/>
  <c r="B124" i="46"/>
  <c r="B119" i="46"/>
  <c r="E124" i="46"/>
  <c r="E129" i="46" l="1"/>
  <c r="E134" i="46" s="1"/>
  <c r="B134" i="46" s="1"/>
  <c r="E125" i="46"/>
  <c r="D124" i="46"/>
  <c r="D125" i="46" s="1"/>
  <c r="D126" i="46" s="1"/>
  <c r="D127" i="46" s="1"/>
  <c r="D128" i="46" s="1"/>
  <c r="A124" i="46"/>
  <c r="D119" i="46"/>
  <c r="D120" i="46" s="1"/>
  <c r="D121" i="46" s="1"/>
  <c r="D122" i="46" s="1"/>
  <c r="D123" i="46" s="1"/>
  <c r="A119" i="46"/>
  <c r="E126" i="46" l="1"/>
  <c r="E130" i="46"/>
  <c r="D134" i="46"/>
  <c r="A134" i="46"/>
  <c r="E131" i="46" l="1"/>
  <c r="E127" i="46"/>
  <c r="E132" i="46" l="1"/>
  <c r="E128" i="46"/>
  <c r="E133" i="46" s="1"/>
  <c r="F11" i="40" l="1" a="1"/>
  <c r="F11" i="40" s="1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<sst xmlns="http://schemas.openxmlformats.org/spreadsheetml/2006/main" count="553" uniqueCount="117">
  <si>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</si>
  <si>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</si>
  <si>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</si>
  <si>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</si>
  <si>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</si>
  <si>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</si>
  <si>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</si>
  <si>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</si>
  <si>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</si>
  <si>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</si>
  <si>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</si>
  <si>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</si>
  <si>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</si>
  <si>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</si>
  <si>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</si>
  <si>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</si>
  <si>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</si>
  <si>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</si>
  <si>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</si>
  <si>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</si>
  <si>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</si>
  <si>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</si>
  <si>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</si>
  <si>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</si>
  <si>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</si>
  <si>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</si>
  <si>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</si>
  <si>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</si>
  <si>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</si>
  <si>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</si>
  <si>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</si>
  <si>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</si>
  <si>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</si>
  <si>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</si>
  <si>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</si>
  <si>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</si>
  <si>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</si>
  <si>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</si>
  <si>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</si>
  <si>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</si>
  <si>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</si>
  <si>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</si>
  <si>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</si>
  <si>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</si>
  <si>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</si>
  <si>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</si>
  <si>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</si>
  <si>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</si>
  <si>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</si>
  <si>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</si>
  <si>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Wisarut</t>
  </si>
  <si>
    <t>Wongnom</t>
  </si>
  <si>
    <t>TIME152</t>
  </si>
  <si>
    <t>TIME-202099</t>
  </si>
  <si>
    <t xml:space="preserve">NIEC Radio Evaluation- Inception 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</si>
  <si>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</si>
  <si>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</si>
  <si>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</si>
  <si>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</si>
  <si>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</si>
  <si>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</si>
  <si>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</si>
  <si>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</si>
  <si>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</si>
  <si>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</si>
  <si>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</si>
  <si>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</si>
  <si>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</si>
  <si>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</si>
  <si>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</si>
  <si>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</si>
  <si>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</si>
  <si>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</si>
  <si>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</si>
  <si>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</si>
  <si>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</si>
  <si>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</si>
  <si>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</si>
  <si>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</si>
  <si>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</si>
  <si>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</si>
  <si>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</si>
  <si>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</si>
  <si>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</si>
  <si>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</si>
  <si>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</si>
  <si>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TIME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</si>
  <si>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</si>
  <si>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</si>
  <si>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</si>
  <si>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</si>
  <si>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</si>
  <si>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</si>
  <si>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</si>
  <si>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</si>
  <si>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</si>
  <si>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</si>
  <si>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</si>
  <si>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</si>
  <si>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</si>
  <si>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</si>
  <si>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</si>
  <si>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</si>
  <si>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 xml:space="preserve">Wisarut </t>
  </si>
  <si>
    <t xml:space="preserve">Meeting with Ajarn </t>
  </si>
  <si>
    <t>Kick-off Meeting</t>
  </si>
  <si>
    <t>Write Inception Report</t>
  </si>
  <si>
    <t>Write Inception Report - Planning, Structure, &amp; others</t>
  </si>
  <si>
    <t>Internal Meeting</t>
  </si>
  <si>
    <t>Meeting with Ajarn</t>
  </si>
  <si>
    <t>Write Inception Report - Executive Summary &amp; Others</t>
  </si>
  <si>
    <t>Substitution for Asarnha Bucha Day.</t>
  </si>
  <si>
    <t>Write Inception Report in Ecosystem part</t>
  </si>
  <si>
    <t>H.M.King Maha Vajiralongkorn's Birthday.</t>
  </si>
  <si>
    <t>Revise Final Report</t>
  </si>
  <si>
    <t>Gathering information about the radio impact in Thailand</t>
  </si>
  <si>
    <t>Prepare presentation for 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</si>
</sst>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8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8" borderId="11" xfId="0" applyFont="1" applyFill="1" applyBorder="1" applyAlignment="1" applyProtection="1">
      <alignment horizontal="left" vertical="center"/>
      <protection locked="0"/>
    </xf>
    <xf numFmtId="2" fontId="7" fillId="8" borderId="11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187" fontId="7" fillId="0" borderId="14" xfId="0" applyNumberFormat="1" applyFont="1" applyBorder="1" applyAlignment="1">
      <alignment vertical="center"/>
    </xf>
    <xf numFmtId="0" fontId="7" fillId="0" borderId="12" xfId="0" applyFont="1" applyBorder="1" applyAlignment="1" applyProtection="1">
      <alignment horizontal="center" vertical="center" textRotation="90" wrapText="1"/>
      <protection locked="0"/>
    </xf>
    <xf numFmtId="0" fontId="4" fillId="4" borderId="22" xfId="0" applyFont="1" applyFill="1" applyBorder="1" applyAlignment="1">
      <alignment horizontal="center" vertical="center"/>
    </xf>
    <xf numFmtId="20" fontId="7" fillId="0" borderId="30" xfId="0" applyNumberFormat="1" applyFont="1" applyBorder="1" applyAlignment="1">
      <alignment horizontal="center" vertical="center"/>
    </xf>
    <xf numFmtId="14" fontId="7" fillId="0" borderId="33" xfId="0" applyNumberFormat="1" applyFont="1" applyBorder="1" applyAlignment="1">
      <alignment horizontal="center" vertical="center"/>
    </xf>
    <xf numFmtId="20" fontId="7" fillId="8" borderId="30" xfId="0" applyNumberFormat="1" applyFont="1" applyFill="1" applyBorder="1" applyAlignment="1">
      <alignment horizontal="center" vertical="center"/>
    </xf>
    <xf numFmtId="14" fontId="7" fillId="8" borderId="33" xfId="0" applyNumberFormat="1" applyFont="1" applyFill="1" applyBorder="1" applyAlignment="1">
      <alignment horizontal="center" vertical="center"/>
    </xf>
    <xf numFmtId="20" fontId="7" fillId="5" borderId="30" xfId="0" applyNumberFormat="1" applyFont="1" applyFill="1" applyBorder="1" applyAlignment="1">
      <alignment horizontal="center" vertical="center"/>
    </xf>
    <xf numFmtId="14" fontId="7" fillId="5" borderId="33" xfId="0" applyNumberFormat="1" applyFont="1" applyFill="1" applyBorder="1" applyAlignment="1">
      <alignment horizontal="center" vertical="center"/>
    </xf>
    <xf numFmtId="0" fontId="7" fillId="7" borderId="10" xfId="0" applyFont="1" applyFill="1" applyBorder="1" applyAlignment="1" applyProtection="1">
      <alignment horizontal="center" vertical="center" wrapText="1"/>
      <protection locked="0"/>
    </xf>
    <xf numFmtId="0" fontId="9" fillId="7" borderId="10" xfId="0" applyFont="1" applyFill="1" applyBorder="1" applyAlignment="1" applyProtection="1">
      <alignment vertical="center" wrapText="1"/>
      <protection locked="0"/>
    </xf>
    <xf numFmtId="0" fontId="7" fillId="8" borderId="10" xfId="0" applyFont="1" applyFill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Comma 2" xfId="2" xr:uid="{25F94C81-DA76-473C-AF89-2F31573F88CD}"/>
    <cellStyle name="Normal" xfId="0" builtinId="0"/>
  </cellStyles>
  <dxfs count="55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239370</xdr:colOff>
      <xdr:row>3</xdr:row>
      <xdr:rowOff>84429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48F514A-C448-4955-9B58-6B13DC203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32" t="s">
        <v>24</v>
      </c>
      <c r="C2" s="133"/>
      <c r="D2" s="133"/>
      <c r="E2" s="133"/>
      <c r="F2" s="133"/>
      <c r="G2" s="134"/>
      <c r="H2" s="2"/>
      <c r="I2" s="2"/>
    </row>
    <row r="3" spans="2:9" x14ac:dyDescent="0.3">
      <c r="B3" s="7" t="s">
        <v>25</v>
      </c>
      <c r="C3" s="150" t="s">
        <v>50</v>
      </c>
      <c r="D3" s="151"/>
      <c r="E3" s="151"/>
      <c r="F3" s="151"/>
      <c r="G3" s="152"/>
      <c r="H3" s="3"/>
      <c r="I3" s="3"/>
    </row>
    <row r="4" spans="2:9" x14ac:dyDescent="0.3">
      <c r="B4" s="6" t="s">
        <v>26</v>
      </c>
      <c r="C4" s="153" t="s">
        <v>51</v>
      </c>
      <c r="D4" s="154"/>
      <c r="E4" s="154"/>
      <c r="F4" s="154"/>
      <c r="G4" s="155"/>
      <c r="H4" s="3"/>
      <c r="I4" s="3"/>
    </row>
    <row r="5" spans="2:9" x14ac:dyDescent="0.3">
      <c r="B5" s="6" t="s">
        <v>27</v>
      </c>
      <c r="C5" s="153" t="s">
        <v>52</v>
      </c>
      <c r="D5" s="154"/>
      <c r="E5" s="154"/>
      <c r="F5" s="154"/>
      <c r="G5" s="155"/>
      <c r="H5" s="3"/>
      <c r="I5" s="3"/>
    </row>
    <row r="7" spans="2:9" ht="32.25" customHeight="1" x14ac:dyDescent="0.3">
      <c r="B7" s="164" t="s">
        <v>31</v>
      </c>
      <c r="C7" s="165"/>
      <c r="D7" s="165"/>
      <c r="E7" s="165"/>
      <c r="F7" s="165"/>
      <c r="G7" s="166"/>
      <c r="H7" s="3"/>
      <c r="I7" s="3"/>
    </row>
    <row r="8" spans="2:9" x14ac:dyDescent="0.3">
      <c r="B8" s="135" t="s">
        <v>28</v>
      </c>
      <c r="C8" s="136"/>
      <c r="D8" s="136"/>
      <c r="E8" s="136"/>
      <c r="F8" s="136"/>
      <c r="G8" s="137"/>
      <c r="H8" s="3"/>
      <c r="I8" s="3"/>
    </row>
    <row r="9" spans="2:9" x14ac:dyDescent="0.3">
      <c r="B9" s="161" t="s">
        <v>29</v>
      </c>
      <c r="C9" s="162"/>
      <c r="D9" s="162"/>
      <c r="E9" s="162"/>
      <c r="F9" s="162"/>
      <c r="G9" s="163"/>
      <c r="H9" s="3"/>
      <c r="I9" s="3"/>
    </row>
    <row r="10" spans="2:9" x14ac:dyDescent="0.3">
      <c r="B10" s="144" t="s">
        <v>30</v>
      </c>
      <c r="C10" s="145"/>
      <c r="D10" s="145"/>
      <c r="E10" s="145"/>
      <c r="F10" s="145"/>
      <c r="G10" s="146"/>
      <c r="H10" s="3"/>
      <c r="I10" s="3"/>
    </row>
    <row r="12" spans="2:9" x14ac:dyDescent="0.3">
      <c r="B12" s="58" t="s">
        <v>46</v>
      </c>
      <c r="C12" s="156" t="s">
        <v>16</v>
      </c>
      <c r="D12" s="157"/>
      <c r="E12" s="157"/>
      <c r="F12" s="157"/>
      <c r="G12" s="157"/>
      <c r="H12" s="4"/>
      <c r="I12" s="4"/>
    </row>
    <row r="13" spans="2:9" ht="19.5" customHeight="1" x14ac:dyDescent="0.3">
      <c r="B13" s="60">
        <v>9001</v>
      </c>
      <c r="C13" s="141" t="s">
        <v>36</v>
      </c>
      <c r="D13" s="142"/>
      <c r="E13" s="142"/>
      <c r="F13" s="142"/>
      <c r="G13" s="143"/>
      <c r="H13" s="4"/>
      <c r="I13" s="4"/>
    </row>
    <row r="14" spans="2:9" ht="19.5" customHeight="1" x14ac:dyDescent="0.3">
      <c r="B14" s="7" t="s">
        <v>23</v>
      </c>
      <c r="C14" s="144"/>
      <c r="D14" s="145"/>
      <c r="E14" s="145"/>
      <c r="F14" s="145"/>
      <c r="G14" s="146"/>
      <c r="H14" s="4"/>
      <c r="I14" s="4"/>
    </row>
    <row r="15" spans="2:9" ht="18.75" customHeight="1" x14ac:dyDescent="0.3">
      <c r="B15" s="60">
        <v>9002</v>
      </c>
      <c r="C15" s="158" t="s">
        <v>45</v>
      </c>
      <c r="D15" s="159"/>
      <c r="E15" s="159"/>
      <c r="F15" s="159"/>
      <c r="G15" s="160"/>
      <c r="H15" s="4"/>
      <c r="I15" s="4"/>
    </row>
    <row r="16" spans="2:9" ht="18.75" customHeight="1" x14ac:dyDescent="0.3">
      <c r="B16" s="61"/>
      <c r="C16" s="167" t="s">
        <v>43</v>
      </c>
      <c r="D16" s="168"/>
      <c r="E16" s="168"/>
      <c r="F16" s="168"/>
      <c r="G16" s="169"/>
      <c r="H16" s="4"/>
      <c r="I16" s="4"/>
    </row>
    <row r="17" spans="2:9" ht="18.75" customHeight="1" x14ac:dyDescent="0.3">
      <c r="B17" s="7" t="s">
        <v>15</v>
      </c>
      <c r="C17" s="170" t="s">
        <v>44</v>
      </c>
      <c r="D17" s="171"/>
      <c r="E17" s="171"/>
      <c r="F17" s="171"/>
      <c r="G17" s="172"/>
      <c r="H17" s="4"/>
      <c r="I17" s="4"/>
    </row>
    <row r="18" spans="2:9" ht="19.5" customHeight="1" x14ac:dyDescent="0.3">
      <c r="B18" s="62">
        <v>9003</v>
      </c>
      <c r="C18" s="147" t="s">
        <v>37</v>
      </c>
      <c r="D18" s="148"/>
      <c r="E18" s="148"/>
      <c r="F18" s="148"/>
      <c r="G18" s="149"/>
      <c r="H18" s="4"/>
      <c r="I18" s="4"/>
    </row>
    <row r="19" spans="2:9" x14ac:dyDescent="0.3">
      <c r="B19" s="63" t="s">
        <v>17</v>
      </c>
      <c r="C19" s="138"/>
      <c r="D19" s="139"/>
      <c r="E19" s="139"/>
      <c r="F19" s="139"/>
      <c r="G19" s="140"/>
      <c r="H19" s="4"/>
      <c r="I19" s="4"/>
    </row>
    <row r="20" spans="2:9" ht="19.5" customHeight="1" x14ac:dyDescent="0.3">
      <c r="B20" s="62">
        <v>9004</v>
      </c>
      <c r="C20" s="147" t="s">
        <v>42</v>
      </c>
      <c r="D20" s="148"/>
      <c r="E20" s="148"/>
      <c r="F20" s="148"/>
      <c r="G20" s="149"/>
      <c r="H20" s="4"/>
      <c r="I20" s="4"/>
    </row>
    <row r="21" spans="2:9" ht="19.5" customHeight="1" x14ac:dyDescent="0.3">
      <c r="B21" s="63" t="s">
        <v>17</v>
      </c>
      <c r="C21" s="138"/>
      <c r="D21" s="139"/>
      <c r="E21" s="139"/>
      <c r="F21" s="139"/>
      <c r="G21" s="140"/>
      <c r="H21" s="4"/>
      <c r="I21" s="4"/>
    </row>
    <row r="22" spans="2:9" ht="19.5" customHeight="1" x14ac:dyDescent="0.3">
      <c r="B22" s="60">
        <v>9005</v>
      </c>
      <c r="C22" s="141" t="s">
        <v>41</v>
      </c>
      <c r="D22" s="142"/>
      <c r="E22" s="142"/>
      <c r="F22" s="142"/>
      <c r="G22" s="143"/>
    </row>
    <row r="23" spans="2:9" ht="19.5" customHeight="1" x14ac:dyDescent="0.3">
      <c r="B23" s="7" t="s">
        <v>32</v>
      </c>
      <c r="C23" s="144"/>
      <c r="D23" s="145"/>
      <c r="E23" s="145"/>
      <c r="F23" s="145"/>
      <c r="G23" s="146"/>
    </row>
    <row r="24" spans="2:9" ht="19.5" customHeight="1" x14ac:dyDescent="0.3">
      <c r="B24" s="60">
        <v>9006</v>
      </c>
      <c r="C24" s="147" t="s">
        <v>40</v>
      </c>
      <c r="D24" s="148"/>
      <c r="E24" s="148"/>
      <c r="F24" s="148"/>
      <c r="G24" s="149"/>
    </row>
    <row r="25" spans="2:9" x14ac:dyDescent="0.3">
      <c r="B25" s="7" t="s">
        <v>22</v>
      </c>
      <c r="C25" s="138"/>
      <c r="D25" s="139"/>
      <c r="E25" s="139"/>
      <c r="F25" s="139"/>
      <c r="G25" s="140"/>
    </row>
    <row r="26" spans="2:9" ht="19.5" customHeight="1" x14ac:dyDescent="0.3">
      <c r="B26" s="60">
        <v>9007</v>
      </c>
      <c r="C26" s="141" t="s">
        <v>39</v>
      </c>
      <c r="D26" s="142"/>
      <c r="E26" s="142"/>
      <c r="F26" s="142"/>
      <c r="G26" s="143"/>
    </row>
    <row r="27" spans="2:9" ht="19.5" customHeight="1" x14ac:dyDescent="0.3">
      <c r="B27" s="7" t="s">
        <v>9</v>
      </c>
      <c r="C27" s="144"/>
      <c r="D27" s="145"/>
      <c r="E27" s="145"/>
      <c r="F27" s="145"/>
      <c r="G27" s="146"/>
    </row>
    <row r="28" spans="2:9" ht="19.5" customHeight="1" x14ac:dyDescent="0.3">
      <c r="B28" s="60">
        <v>9008</v>
      </c>
      <c r="C28" s="141" t="s">
        <v>38</v>
      </c>
      <c r="D28" s="142"/>
      <c r="E28" s="142"/>
      <c r="F28" s="142"/>
      <c r="G28" s="143"/>
    </row>
    <row r="29" spans="2:9" ht="19.5" customHeight="1" x14ac:dyDescent="0.3">
      <c r="B29" s="7" t="s">
        <v>10</v>
      </c>
      <c r="C29" s="144"/>
      <c r="D29" s="145"/>
      <c r="E29" s="145"/>
      <c r="F29" s="145"/>
      <c r="G29" s="146"/>
    </row>
    <row r="30" spans="2:9" ht="15" customHeight="1" x14ac:dyDescent="0.3">
      <c r="B30" s="60">
        <v>9009</v>
      </c>
      <c r="C30" s="147" t="s">
        <v>47</v>
      </c>
      <c r="D30" s="148"/>
      <c r="E30" s="148"/>
      <c r="F30" s="148"/>
      <c r="G30" s="149"/>
    </row>
    <row r="31" spans="2:9" x14ac:dyDescent="0.3">
      <c r="B31" s="61"/>
      <c r="C31" s="173" t="s">
        <v>48</v>
      </c>
      <c r="D31" s="174"/>
      <c r="E31" s="174"/>
      <c r="F31" s="174"/>
      <c r="G31" s="175"/>
    </row>
    <row r="32" spans="2:9" ht="19.5" customHeight="1" x14ac:dyDescent="0.3">
      <c r="B32" s="7" t="s">
        <v>21</v>
      </c>
      <c r="C32" s="138" t="s">
        <v>49</v>
      </c>
      <c r="D32" s="139"/>
      <c r="E32" s="139"/>
      <c r="F32" s="139"/>
      <c r="G32" s="140"/>
    </row>
    <row r="33" spans="2:7" ht="19.5" customHeight="1" x14ac:dyDescent="0.3">
      <c r="B33" s="60">
        <v>9010</v>
      </c>
      <c r="C33" s="141" t="s">
        <v>18</v>
      </c>
      <c r="D33" s="142"/>
      <c r="E33" s="142"/>
      <c r="F33" s="142"/>
      <c r="G33" s="143"/>
    </row>
    <row r="34" spans="2:7" ht="19.5" customHeight="1" x14ac:dyDescent="0.3">
      <c r="B34" s="7" t="s">
        <v>11</v>
      </c>
      <c r="C34" s="144"/>
      <c r="D34" s="145"/>
      <c r="E34" s="145"/>
      <c r="F34" s="145"/>
      <c r="G34" s="146"/>
    </row>
    <row r="35" spans="2:7" ht="19.5" customHeight="1" x14ac:dyDescent="0.3">
      <c r="B35" s="60">
        <v>9013</v>
      </c>
      <c r="C35" s="141" t="s">
        <v>19</v>
      </c>
      <c r="D35" s="142"/>
      <c r="E35" s="142"/>
      <c r="F35" s="142"/>
      <c r="G35" s="143"/>
    </row>
    <row r="36" spans="2:7" ht="19.5" customHeight="1" x14ac:dyDescent="0.3">
      <c r="B36" s="7" t="s">
        <v>12</v>
      </c>
      <c r="C36" s="144"/>
      <c r="D36" s="145"/>
      <c r="E36" s="145"/>
      <c r="F36" s="145"/>
      <c r="G36" s="146"/>
    </row>
    <row r="37" spans="2:7" ht="19.5" customHeight="1" x14ac:dyDescent="0.3">
      <c r="B37" s="60">
        <v>9014</v>
      </c>
      <c r="C37" s="141" t="s">
        <v>13</v>
      </c>
      <c r="D37" s="142"/>
      <c r="E37" s="142"/>
      <c r="F37" s="142"/>
      <c r="G37" s="143"/>
    </row>
    <row r="38" spans="2:7" ht="19.5" customHeight="1" x14ac:dyDescent="0.3">
      <c r="B38" s="64" t="s">
        <v>13</v>
      </c>
      <c r="C38" s="170"/>
      <c r="D38" s="171"/>
      <c r="E38" s="171"/>
      <c r="F38" s="171"/>
      <c r="G38" s="172"/>
    </row>
    <row r="39" spans="2:7" ht="19.5" customHeight="1" x14ac:dyDescent="0.3">
      <c r="B39" s="60">
        <v>9015</v>
      </c>
      <c r="C39" s="141" t="s">
        <v>20</v>
      </c>
      <c r="D39" s="142"/>
      <c r="E39" s="142"/>
      <c r="F39" s="142"/>
      <c r="G39" s="143"/>
    </row>
    <row r="40" spans="2:7" ht="19.5" customHeight="1" x14ac:dyDescent="0.3">
      <c r="B40" s="64" t="s">
        <v>14</v>
      </c>
      <c r="C40" s="144"/>
      <c r="D40" s="145"/>
      <c r="E40" s="145"/>
      <c r="F40" s="145"/>
      <c r="G40" s="14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554" priority="29" stopIfTrue="1">
      <formula>IF($A11=1,B11,)</formula>
    </cfRule>
    <cfRule type="expression" dxfId="553" priority="30" stopIfTrue="1">
      <formula>IF($A11="",B11,)</formula>
    </cfRule>
  </conditionalFormatting>
  <conditionalFormatting sqref="E11:E15">
    <cfRule type="expression" dxfId="552" priority="31" stopIfTrue="1">
      <formula>IF($A11="",B11,"")</formula>
    </cfRule>
  </conditionalFormatting>
  <conditionalFormatting sqref="E16:E124">
    <cfRule type="expression" dxfId="551" priority="32" stopIfTrue="1">
      <formula>IF($A16&lt;&gt;1,B16,"")</formula>
    </cfRule>
  </conditionalFormatting>
  <conditionalFormatting sqref="D11:D124">
    <cfRule type="expression" dxfId="550" priority="33" stopIfTrue="1">
      <formula>IF($A11="",B11,)</formula>
    </cfRule>
  </conditionalFormatting>
  <conditionalFormatting sqref="G11:G16 G82:G119 G18:G76">
    <cfRule type="expression" dxfId="549" priority="34" stopIfTrue="1">
      <formula>#REF!="Freelancer"</formula>
    </cfRule>
    <cfRule type="expression" dxfId="548" priority="35" stopIfTrue="1">
      <formula>#REF!="DTC Int. Staff"</formula>
    </cfRule>
  </conditionalFormatting>
  <conditionalFormatting sqref="G115:G119 G87:G104 G18:G22 G33:G49 G60:G76">
    <cfRule type="expression" dxfId="547" priority="27" stopIfTrue="1">
      <formula>$F$5="Freelancer"</formula>
    </cfRule>
    <cfRule type="expression" dxfId="546" priority="28" stopIfTrue="1">
      <formula>$F$5="DTC Int. Staff"</formula>
    </cfRule>
  </conditionalFormatting>
  <conditionalFormatting sqref="G16">
    <cfRule type="expression" dxfId="545" priority="25" stopIfTrue="1">
      <formula>#REF!="Freelancer"</formula>
    </cfRule>
    <cfRule type="expression" dxfId="544" priority="26" stopIfTrue="1">
      <formula>#REF!="DTC Int. Staff"</formula>
    </cfRule>
  </conditionalFormatting>
  <conditionalFormatting sqref="G16">
    <cfRule type="expression" dxfId="543" priority="23" stopIfTrue="1">
      <formula>$F$5="Freelancer"</formula>
    </cfRule>
    <cfRule type="expression" dxfId="542" priority="24" stopIfTrue="1">
      <formula>$F$5="DTC Int. Staff"</formula>
    </cfRule>
  </conditionalFormatting>
  <conditionalFormatting sqref="G17">
    <cfRule type="expression" dxfId="541" priority="21" stopIfTrue="1">
      <formula>#REF!="Freelancer"</formula>
    </cfRule>
    <cfRule type="expression" dxfId="540" priority="22" stopIfTrue="1">
      <formula>#REF!="DTC Int. Staff"</formula>
    </cfRule>
  </conditionalFormatting>
  <conditionalFormatting sqref="G17">
    <cfRule type="expression" dxfId="539" priority="19" stopIfTrue="1">
      <formula>$F$5="Freelancer"</formula>
    </cfRule>
    <cfRule type="expression" dxfId="538" priority="20" stopIfTrue="1">
      <formula>$F$5="DTC Int. Staff"</formula>
    </cfRule>
  </conditionalFormatting>
  <conditionalFormatting sqref="C126">
    <cfRule type="expression" dxfId="537" priority="16" stopIfTrue="1">
      <formula>IF($A126=1,B126,)</formula>
    </cfRule>
    <cfRule type="expression" dxfId="536" priority="17" stopIfTrue="1">
      <formula>IF($A126="",B126,)</formula>
    </cfRule>
  </conditionalFormatting>
  <conditionalFormatting sqref="D126">
    <cfRule type="expression" dxfId="535" priority="18" stopIfTrue="1">
      <formula>IF($A126="",B126,)</formula>
    </cfRule>
  </conditionalFormatting>
  <conditionalFormatting sqref="C125">
    <cfRule type="expression" dxfId="534" priority="13" stopIfTrue="1">
      <formula>IF($A125=1,B125,)</formula>
    </cfRule>
    <cfRule type="expression" dxfId="533" priority="14" stopIfTrue="1">
      <formula>IF($A125="",B125,)</formula>
    </cfRule>
  </conditionalFormatting>
  <conditionalFormatting sqref="D125">
    <cfRule type="expression" dxfId="532" priority="15" stopIfTrue="1">
      <formula>IF($A125="",B125,)</formula>
    </cfRule>
  </conditionalFormatting>
  <conditionalFormatting sqref="E125">
    <cfRule type="expression" dxfId="531" priority="12" stopIfTrue="1">
      <formula>IF($A125&lt;&gt;1,B125,"")</formula>
    </cfRule>
  </conditionalFormatting>
  <conditionalFormatting sqref="E126">
    <cfRule type="expression" dxfId="530" priority="11" stopIfTrue="1">
      <formula>IF($A126&lt;&gt;1,B126,"")</formula>
    </cfRule>
  </conditionalFormatting>
  <conditionalFormatting sqref="G55:G59">
    <cfRule type="expression" dxfId="529" priority="9" stopIfTrue="1">
      <formula>$F$5="Freelancer"</formula>
    </cfRule>
    <cfRule type="expression" dxfId="528" priority="10" stopIfTrue="1">
      <formula>$F$5="DTC Int. Staff"</formula>
    </cfRule>
  </conditionalFormatting>
  <conditionalFormatting sqref="G77:G81">
    <cfRule type="expression" dxfId="527" priority="7" stopIfTrue="1">
      <formula>#REF!="Freelancer"</formula>
    </cfRule>
    <cfRule type="expression" dxfId="526" priority="8" stopIfTrue="1">
      <formula>#REF!="DTC Int. Staff"</formula>
    </cfRule>
  </conditionalFormatting>
  <conditionalFormatting sqref="G77:G81">
    <cfRule type="expression" dxfId="525" priority="5" stopIfTrue="1">
      <formula>$F$5="Freelancer"</formula>
    </cfRule>
    <cfRule type="expression" dxfId="524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9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4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4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4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4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4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4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4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4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4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4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4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4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4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4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4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4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4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4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4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4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4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4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4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4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4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4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523" priority="42" stopIfTrue="1">
      <formula>IF($A11=1,B11,)</formula>
    </cfRule>
    <cfRule type="expression" dxfId="522" priority="43" stopIfTrue="1">
      <formula>IF($A11="",B11,)</formula>
    </cfRule>
  </conditionalFormatting>
  <conditionalFormatting sqref="E11:E15">
    <cfRule type="expression" dxfId="521" priority="44" stopIfTrue="1">
      <formula>IF($A11="",B11,"")</formula>
    </cfRule>
  </conditionalFormatting>
  <conditionalFormatting sqref="E17:E20 E26:E43 E48 E53:E70 E75 E80:E98 E103 E108:E119">
    <cfRule type="expression" dxfId="520" priority="45" stopIfTrue="1">
      <formula>IF($A17&lt;&gt;1,B17,"")</formula>
    </cfRule>
  </conditionalFormatting>
  <conditionalFormatting sqref="D11:D15 D26:D43 D48 D53:D70 D75 D80:D98 D103 D108:D119 D17:D20">
    <cfRule type="expression" dxfId="519" priority="46" stopIfTrue="1">
      <formula>IF($A11="",B11,)</formula>
    </cfRule>
  </conditionalFormatting>
  <conditionalFormatting sqref="G11:G20 G26:G84 G90:G119">
    <cfRule type="expression" dxfId="518" priority="47" stopIfTrue="1">
      <formula>#REF!="Freelancer"</formula>
    </cfRule>
    <cfRule type="expression" dxfId="517" priority="48" stopIfTrue="1">
      <formula>#REF!="DTC Int. Staff"</formula>
    </cfRule>
  </conditionalFormatting>
  <conditionalFormatting sqref="G119 G26:G30 G37:G57 G64:G84 G91:G112">
    <cfRule type="expression" dxfId="516" priority="40" stopIfTrue="1">
      <formula>$F$5="Freelancer"</formula>
    </cfRule>
    <cfRule type="expression" dxfId="515" priority="41" stopIfTrue="1">
      <formula>$F$5="DTC Int. Staff"</formula>
    </cfRule>
  </conditionalFormatting>
  <conditionalFormatting sqref="G16:G20">
    <cfRule type="expression" dxfId="514" priority="38" stopIfTrue="1">
      <formula>#REF!="Freelancer"</formula>
    </cfRule>
    <cfRule type="expression" dxfId="513" priority="39" stopIfTrue="1">
      <formula>#REF!="DTC Int. Staff"</formula>
    </cfRule>
  </conditionalFormatting>
  <conditionalFormatting sqref="G16:G20">
    <cfRule type="expression" dxfId="512" priority="36" stopIfTrue="1">
      <formula>$F$5="Freelancer"</formula>
    </cfRule>
    <cfRule type="expression" dxfId="511" priority="37" stopIfTrue="1">
      <formula>$F$5="DTC Int. Staff"</formula>
    </cfRule>
  </conditionalFormatting>
  <conditionalFormatting sqref="G21:G25">
    <cfRule type="expression" dxfId="510" priority="34" stopIfTrue="1">
      <formula>#REF!="Freelancer"</formula>
    </cfRule>
    <cfRule type="expression" dxfId="509" priority="35" stopIfTrue="1">
      <formula>#REF!="DTC Int. Staff"</formula>
    </cfRule>
  </conditionalFormatting>
  <conditionalFormatting sqref="G21:G25">
    <cfRule type="expression" dxfId="508" priority="32" stopIfTrue="1">
      <formula>$F$5="Freelancer"</formula>
    </cfRule>
    <cfRule type="expression" dxfId="507" priority="33" stopIfTrue="1">
      <formula>$F$5="DTC Int. Staff"</formula>
    </cfRule>
  </conditionalFormatting>
  <conditionalFormatting sqref="G63">
    <cfRule type="expression" dxfId="506" priority="22" stopIfTrue="1">
      <formula>$F$5="Freelancer"</formula>
    </cfRule>
    <cfRule type="expression" dxfId="505" priority="23" stopIfTrue="1">
      <formula>$F$5="DTC Int. Staff"</formula>
    </cfRule>
  </conditionalFormatting>
  <conditionalFormatting sqref="G85:G89">
    <cfRule type="expression" dxfId="504" priority="20" stopIfTrue="1">
      <formula>#REF!="Freelancer"</formula>
    </cfRule>
    <cfRule type="expression" dxfId="503" priority="21" stopIfTrue="1">
      <formula>#REF!="DTC Int. Staff"</formula>
    </cfRule>
  </conditionalFormatting>
  <conditionalFormatting sqref="G85:G89">
    <cfRule type="expression" dxfId="502" priority="18" stopIfTrue="1">
      <formula>$F$5="Freelancer"</formula>
    </cfRule>
    <cfRule type="expression" dxfId="501" priority="19" stopIfTrue="1">
      <formula>$F$5="DTC Int. Staff"</formula>
    </cfRule>
  </conditionalFormatting>
  <conditionalFormatting sqref="E22:E25">
    <cfRule type="expression" dxfId="500" priority="16" stopIfTrue="1">
      <formula>IF($A22&lt;&gt;1,B22,"")</formula>
    </cfRule>
  </conditionalFormatting>
  <conditionalFormatting sqref="D22:D25">
    <cfRule type="expression" dxfId="499" priority="17" stopIfTrue="1">
      <formula>IF($A22="",B22,)</formula>
    </cfRule>
  </conditionalFormatting>
  <conditionalFormatting sqref="E44:E47">
    <cfRule type="expression" dxfId="498" priority="14" stopIfTrue="1">
      <formula>IF($A44&lt;&gt;1,B44,"")</formula>
    </cfRule>
  </conditionalFormatting>
  <conditionalFormatting sqref="D44:D47">
    <cfRule type="expression" dxfId="497" priority="15" stopIfTrue="1">
      <formula>IF($A44="",B44,)</formula>
    </cfRule>
  </conditionalFormatting>
  <conditionalFormatting sqref="E49:E52">
    <cfRule type="expression" dxfId="496" priority="12" stopIfTrue="1">
      <formula>IF($A49&lt;&gt;1,B49,"")</formula>
    </cfRule>
  </conditionalFormatting>
  <conditionalFormatting sqref="D49:D52">
    <cfRule type="expression" dxfId="495" priority="13" stopIfTrue="1">
      <formula>IF($A49="",B49,)</formula>
    </cfRule>
  </conditionalFormatting>
  <conditionalFormatting sqref="E71:E74">
    <cfRule type="expression" dxfId="494" priority="10" stopIfTrue="1">
      <formula>IF($A71&lt;&gt;1,B71,"")</formula>
    </cfRule>
  </conditionalFormatting>
  <conditionalFormatting sqref="D71:D74">
    <cfRule type="expression" dxfId="493" priority="11" stopIfTrue="1">
      <formula>IF($A71="",B71,)</formula>
    </cfRule>
  </conditionalFormatting>
  <conditionalFormatting sqref="E76:E79">
    <cfRule type="expression" dxfId="492" priority="8" stopIfTrue="1">
      <formula>IF($A76&lt;&gt;1,B76,"")</formula>
    </cfRule>
  </conditionalFormatting>
  <conditionalFormatting sqref="D76:D79">
    <cfRule type="expression" dxfId="491" priority="9" stopIfTrue="1">
      <formula>IF($A76="",B76,)</formula>
    </cfRule>
  </conditionalFormatting>
  <conditionalFormatting sqref="E93">
    <cfRule type="timePeriod" dxfId="490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489" priority="5" stopIfTrue="1">
      <formula>IF($A99&lt;&gt;1,B99,"")</formula>
    </cfRule>
  </conditionalFormatting>
  <conditionalFormatting sqref="D99:D102">
    <cfRule type="expression" dxfId="488" priority="6" stopIfTrue="1">
      <formula>IF($A99="",B99,)</formula>
    </cfRule>
  </conditionalFormatting>
  <conditionalFormatting sqref="E99:E102">
    <cfRule type="timePeriod" dxfId="487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486" priority="2" stopIfTrue="1">
      <formula>IF($A104&lt;&gt;1,B104,"")</formula>
    </cfRule>
  </conditionalFormatting>
  <conditionalFormatting sqref="D104:D107">
    <cfRule type="expression" dxfId="485" priority="3" stopIfTrue="1">
      <formula>IF($A104="",B104,)</formula>
    </cfRule>
  </conditionalFormatting>
  <conditionalFormatting sqref="E104:E107">
    <cfRule type="timePeriod" dxfId="484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45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53</v>
      </c>
      <c r="G11" s="47">
        <v>9002</v>
      </c>
      <c r="H11" s="70" t="s">
        <v>54</v>
      </c>
      <c r="I11" s="47" t="s">
        <v>55</v>
      </c>
      <c r="J11" s="85">
        <v>8</v>
      </c>
    </row>
    <row r="12" spans="1:10" ht="22.5" customHeight="1" x14ac:dyDescent="0.25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5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5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5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5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9002</v>
      </c>
      <c r="H16" s="37" t="s">
        <v>56</v>
      </c>
      <c r="I16" s="36" t="s">
        <v>55</v>
      </c>
      <c r="J16" s="84">
        <v>8</v>
      </c>
    </row>
    <row r="17" spans="1:10" ht="22.5" customHeight="1" x14ac:dyDescent="0.25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5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5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5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5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53</v>
      </c>
      <c r="G21" s="47">
        <v>9002</v>
      </c>
      <c r="H21" s="70" t="s">
        <v>56</v>
      </c>
      <c r="I21" s="36" t="s">
        <v>55</v>
      </c>
      <c r="J21" s="85">
        <v>8</v>
      </c>
    </row>
    <row r="22" spans="1:10" ht="22.5" customHeight="1" x14ac:dyDescent="0.25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5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5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5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53</v>
      </c>
      <c r="G26" s="36">
        <v>9002</v>
      </c>
      <c r="H26" s="37" t="s">
        <v>57</v>
      </c>
      <c r="I26" s="36" t="s">
        <v>55</v>
      </c>
      <c r="J26" s="84">
        <v>8</v>
      </c>
    </row>
    <row r="27" spans="1:10" ht="22.5" customHeight="1" x14ac:dyDescent="0.25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5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5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5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 t="s">
        <v>53</v>
      </c>
      <c r="G31" s="47">
        <v>9002</v>
      </c>
      <c r="H31" s="70" t="s">
        <v>56</v>
      </c>
      <c r="I31" s="36" t="s">
        <v>55</v>
      </c>
      <c r="J31" s="85">
        <v>8</v>
      </c>
    </row>
    <row r="32" spans="1:10" ht="22.5" customHeight="1" x14ac:dyDescent="0.25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5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35"/>
      <c r="G36" s="36"/>
      <c r="H36" s="50"/>
      <c r="I36" s="3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35"/>
      <c r="G37" s="36"/>
      <c r="H37" s="43"/>
      <c r="I37" s="3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9002</v>
      </c>
      <c r="H38" s="37" t="s">
        <v>56</v>
      </c>
      <c r="I38" s="36" t="s">
        <v>55</v>
      </c>
      <c r="J38" s="84">
        <v>8</v>
      </c>
    </row>
    <row r="39" spans="1:10" ht="22.5" customHeight="1" x14ac:dyDescent="0.25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53</v>
      </c>
      <c r="G43" s="47">
        <v>9002</v>
      </c>
      <c r="H43" s="70" t="s">
        <v>56</v>
      </c>
      <c r="I43" s="36" t="s">
        <v>55</v>
      </c>
      <c r="J43" s="85">
        <v>8</v>
      </c>
    </row>
    <row r="44" spans="1:10" ht="22.5" customHeight="1" x14ac:dyDescent="0.25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53</v>
      </c>
      <c r="G48" s="36">
        <v>9002</v>
      </c>
      <c r="H48" s="37" t="s">
        <v>56</v>
      </c>
      <c r="I48" s="36" t="s">
        <v>55</v>
      </c>
      <c r="J48" s="84">
        <v>8</v>
      </c>
    </row>
    <row r="49" spans="1:10" ht="22.5" customHeight="1" x14ac:dyDescent="0.25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 t="s">
        <v>53</v>
      </c>
      <c r="G53" s="47">
        <v>9002</v>
      </c>
      <c r="H53" s="70" t="s">
        <v>58</v>
      </c>
      <c r="I53" s="47" t="s">
        <v>59</v>
      </c>
      <c r="J53" s="85">
        <v>8</v>
      </c>
    </row>
    <row r="54" spans="1:10" s="69" customFormat="1" ht="22.5" customHeight="1" x14ac:dyDescent="0.25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9" customFormat="1" ht="22.5" customHeight="1" x14ac:dyDescent="0.25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9" customFormat="1" ht="22.5" customHeight="1" x14ac:dyDescent="0.25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9" customFormat="1" ht="22.5" customHeight="1" x14ac:dyDescent="0.25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35" t="s">
        <v>53</v>
      </c>
      <c r="G58" s="36">
        <v>9002</v>
      </c>
      <c r="H58" s="105" t="s">
        <v>60</v>
      </c>
      <c r="I58" s="36" t="s">
        <v>55</v>
      </c>
      <c r="J58" s="84">
        <v>8</v>
      </c>
    </row>
    <row r="59" spans="1:10" s="69" customFormat="1" ht="22.5" customHeight="1" x14ac:dyDescent="0.25">
      <c r="A59" s="31"/>
      <c r="C59" s="77"/>
      <c r="D59" s="73" t="str">
        <f t="shared" ref="D59:E62" si="19">D58</f>
        <v>Fri</v>
      </c>
      <c r="E59" s="34">
        <f t="shared" si="19"/>
        <v>44267</v>
      </c>
      <c r="F59" s="35"/>
      <c r="G59" s="36"/>
      <c r="H59" s="105"/>
      <c r="I59" s="36"/>
      <c r="J59" s="84"/>
    </row>
    <row r="60" spans="1:10" s="69" customFormat="1" ht="22.5" customHeight="1" x14ac:dyDescent="0.25">
      <c r="A60" s="31"/>
      <c r="C60" s="77"/>
      <c r="D60" s="73" t="str">
        <f t="shared" si="19"/>
        <v>Fri</v>
      </c>
      <c r="E60" s="34">
        <f t="shared" si="19"/>
        <v>44267</v>
      </c>
      <c r="F60" s="35"/>
      <c r="G60" s="36"/>
      <c r="H60" s="105"/>
      <c r="I60" s="36"/>
      <c r="J60" s="84"/>
    </row>
    <row r="61" spans="1:10" s="69" customFormat="1" ht="22.5" customHeight="1" x14ac:dyDescent="0.25">
      <c r="A61" s="31"/>
      <c r="C61" s="77"/>
      <c r="D61" s="73" t="str">
        <f t="shared" si="19"/>
        <v>Fri</v>
      </c>
      <c r="E61" s="34">
        <f t="shared" si="19"/>
        <v>44267</v>
      </c>
      <c r="F61" s="35"/>
      <c r="G61" s="36"/>
      <c r="H61" s="105"/>
      <c r="I61" s="36"/>
      <c r="J61" s="84"/>
    </row>
    <row r="62" spans="1:10" s="69" customFormat="1" ht="22.5" customHeight="1" x14ac:dyDescent="0.25">
      <c r="A62" s="31"/>
      <c r="C62" s="77"/>
      <c r="D62" s="73" t="str">
        <f t="shared" si="19"/>
        <v>Fri</v>
      </c>
      <c r="E62" s="34">
        <f t="shared" si="19"/>
        <v>44267</v>
      </c>
      <c r="F62" s="35"/>
      <c r="G62" s="36"/>
      <c r="H62" s="105"/>
      <c r="I62" s="3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46"/>
      <c r="G63" s="47"/>
      <c r="H63" s="48"/>
      <c r="I63" s="47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 t="s">
        <v>53</v>
      </c>
      <c r="G65" s="36">
        <v>9002</v>
      </c>
      <c r="H65" s="37" t="s">
        <v>56</v>
      </c>
      <c r="I65" s="36" t="s">
        <v>55</v>
      </c>
      <c r="J65" s="84">
        <v>8</v>
      </c>
    </row>
    <row r="66" spans="1:10" ht="22.5" customHeight="1" x14ac:dyDescent="0.25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 t="s">
        <v>53</v>
      </c>
      <c r="G70" s="47">
        <v>9002</v>
      </c>
      <c r="H70" s="70" t="s">
        <v>56</v>
      </c>
      <c r="I70" s="47" t="s">
        <v>55</v>
      </c>
      <c r="J70" s="85">
        <v>8</v>
      </c>
    </row>
    <row r="71" spans="1:10" ht="22.5" customHeight="1" x14ac:dyDescent="0.25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 t="s">
        <v>53</v>
      </c>
      <c r="G75" s="36">
        <v>9002</v>
      </c>
      <c r="H75" s="37" t="s">
        <v>56</v>
      </c>
      <c r="I75" s="36" t="s">
        <v>55</v>
      </c>
      <c r="J75" s="84">
        <v>8</v>
      </c>
    </row>
    <row r="76" spans="1:10" ht="22.5" customHeight="1" x14ac:dyDescent="0.25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 t="s">
        <v>53</v>
      </c>
      <c r="G80" s="47">
        <v>9002</v>
      </c>
      <c r="H80" s="70" t="s">
        <v>61</v>
      </c>
      <c r="I80" s="47" t="s">
        <v>62</v>
      </c>
      <c r="J80" s="85">
        <v>8</v>
      </c>
    </row>
    <row r="81" spans="1:10" ht="22.5" customHeight="1" x14ac:dyDescent="0.25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35" t="s">
        <v>53</v>
      </c>
      <c r="G85" s="36">
        <v>9002</v>
      </c>
      <c r="H85" s="37" t="s">
        <v>63</v>
      </c>
      <c r="I85" s="36" t="s">
        <v>62</v>
      </c>
      <c r="J85" s="84">
        <v>8</v>
      </c>
    </row>
    <row r="86" spans="1:10" ht="22.5" customHeight="1" x14ac:dyDescent="0.25">
      <c r="A86" s="31"/>
      <c r="C86" s="75"/>
      <c r="D86" s="73" t="str">
        <f>D85</f>
        <v>Fri</v>
      </c>
      <c r="E86" s="34">
        <f>E85</f>
        <v>44274</v>
      </c>
      <c r="F86" s="35"/>
      <c r="G86" s="36"/>
      <c r="H86" s="43"/>
      <c r="I86" s="36"/>
      <c r="J86" s="84"/>
    </row>
    <row r="87" spans="1:10" ht="22.5" customHeight="1" x14ac:dyDescent="0.25">
      <c r="A87" s="31"/>
      <c r="C87" s="75"/>
      <c r="D87" s="73" t="str">
        <f>D86</f>
        <v>Fri</v>
      </c>
      <c r="E87" s="34">
        <f>E86</f>
        <v>44274</v>
      </c>
      <c r="F87" s="35"/>
      <c r="G87" s="36"/>
      <c r="H87" s="43"/>
      <c r="I87" s="36"/>
      <c r="J87" s="84"/>
    </row>
    <row r="88" spans="1:10" ht="22.5" customHeight="1" x14ac:dyDescent="0.25">
      <c r="A88" s="31"/>
      <c r="C88" s="75"/>
      <c r="D88" s="73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4"/>
    </row>
    <row r="89" spans="1:10" ht="22.5" customHeight="1" x14ac:dyDescent="0.25">
      <c r="A89" s="31"/>
      <c r="C89" s="75"/>
      <c r="D89" s="73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 t="s">
        <v>53</v>
      </c>
      <c r="G92" s="36">
        <v>9002</v>
      </c>
      <c r="H92" s="37" t="s">
        <v>56</v>
      </c>
      <c r="I92" s="36" t="s">
        <v>55</v>
      </c>
      <c r="J92" s="84">
        <v>8</v>
      </c>
    </row>
    <row r="93" spans="1:10" ht="22.5" customHeight="1" x14ac:dyDescent="0.25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 t="s">
        <v>53</v>
      </c>
      <c r="G98" s="47">
        <v>9002</v>
      </c>
      <c r="H98" s="70" t="s">
        <v>56</v>
      </c>
      <c r="I98" s="47" t="s">
        <v>55</v>
      </c>
      <c r="J98" s="85">
        <v>8</v>
      </c>
    </row>
    <row r="99" spans="1:10" ht="22.5" customHeight="1" x14ac:dyDescent="0.25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 t="s">
        <v>53</v>
      </c>
      <c r="G103" s="36">
        <v>9002</v>
      </c>
      <c r="H103" s="37" t="s">
        <v>56</v>
      </c>
      <c r="I103" s="36" t="s">
        <v>55</v>
      </c>
      <c r="J103" s="84">
        <v>8</v>
      </c>
    </row>
    <row r="104" spans="1:10" ht="22.5" customHeight="1" x14ac:dyDescent="0.25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 t="s">
        <v>53</v>
      </c>
      <c r="G108" s="47">
        <v>9002</v>
      </c>
      <c r="H108" s="70" t="s">
        <v>64</v>
      </c>
      <c r="I108" s="47" t="s">
        <v>55</v>
      </c>
      <c r="J108" s="85">
        <v>8</v>
      </c>
    </row>
    <row r="109" spans="1:10" ht="22.5" customHeight="1" x14ac:dyDescent="0.25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35" t="s">
        <v>53</v>
      </c>
      <c r="G113" s="36">
        <v>9002</v>
      </c>
      <c r="H113" s="37" t="s">
        <v>65</v>
      </c>
      <c r="I113" s="36" t="s">
        <v>66</v>
      </c>
      <c r="J113" s="84">
        <v>8</v>
      </c>
    </row>
    <row r="114" spans="1:10" ht="22.5" customHeight="1" x14ac:dyDescent="0.25">
      <c r="A114" s="31"/>
      <c r="C114" s="75"/>
      <c r="D114" s="73" t="str">
        <f>D113</f>
        <v>Fri</v>
      </c>
      <c r="E114" s="34">
        <f>E113</f>
        <v>44281</v>
      </c>
      <c r="F114" s="35"/>
      <c r="G114" s="36"/>
      <c r="H114" s="43"/>
      <c r="I114" s="36"/>
      <c r="J114" s="84"/>
    </row>
    <row r="115" spans="1:10" ht="22.5" customHeight="1" x14ac:dyDescent="0.25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4"/>
    </row>
    <row r="116" spans="1:10" ht="22.5" customHeight="1" x14ac:dyDescent="0.25">
      <c r="A116" s="31"/>
      <c r="C116" s="75"/>
      <c r="D116" s="73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4"/>
    </row>
    <row r="117" spans="1:10" ht="22.5" customHeight="1" x14ac:dyDescent="0.25">
      <c r="A117" s="31"/>
      <c r="C117" s="75"/>
      <c r="D117" s="73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35"/>
      <c r="G119" s="36"/>
      <c r="H119" s="105"/>
      <c r="I119" s="3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9002</v>
      </c>
      <c r="H120" s="37" t="s">
        <v>56</v>
      </c>
      <c r="I120" s="36" t="s">
        <v>55</v>
      </c>
      <c r="J120" s="84">
        <v>8</v>
      </c>
    </row>
    <row r="121" spans="1:10" ht="22.5" customHeight="1" x14ac:dyDescent="0.25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53</v>
      </c>
      <c r="G125" s="47">
        <v>9002</v>
      </c>
      <c r="H125" s="70" t="s">
        <v>56</v>
      </c>
      <c r="I125" s="47" t="s">
        <v>55</v>
      </c>
      <c r="J125" s="85">
        <v>8</v>
      </c>
    </row>
    <row r="126" spans="1:10" ht="22.5" customHeight="1" x14ac:dyDescent="0.25">
      <c r="A126" s="31"/>
      <c r="C126" s="75"/>
      <c r="D126" s="92" t="str">
        <f>D125</f>
        <v>Tue</v>
      </c>
      <c r="E126" s="93">
        <f>E125</f>
        <v>44285</v>
      </c>
      <c r="F126" s="94"/>
      <c r="G126" s="95"/>
      <c r="H126" s="96"/>
      <c r="I126" s="95"/>
      <c r="J126" s="97"/>
    </row>
    <row r="127" spans="1:10" ht="22.5" customHeight="1" x14ac:dyDescent="0.25">
      <c r="A127" s="31"/>
      <c r="C127" s="75"/>
      <c r="D127" s="92" t="str">
        <f t="shared" ref="D127:D129" si="35">D126</f>
        <v>Tue</v>
      </c>
      <c r="E127" s="93">
        <f t="shared" ref="E127:E129" si="36">E126</f>
        <v>44285</v>
      </c>
      <c r="F127" s="94"/>
      <c r="G127" s="95"/>
      <c r="H127" s="96"/>
      <c r="I127" s="95"/>
      <c r="J127" s="97"/>
    </row>
    <row r="128" spans="1:10" ht="22.5" customHeight="1" x14ac:dyDescent="0.25">
      <c r="A128" s="31"/>
      <c r="C128" s="75"/>
      <c r="D128" s="92" t="str">
        <f t="shared" si="35"/>
        <v>Tue</v>
      </c>
      <c r="E128" s="93">
        <f t="shared" si="36"/>
        <v>44285</v>
      </c>
      <c r="F128" s="94"/>
      <c r="G128" s="95"/>
      <c r="H128" s="96"/>
      <c r="I128" s="95"/>
      <c r="J128" s="97"/>
    </row>
    <row r="129" spans="1:10" ht="22.5" customHeight="1" x14ac:dyDescent="0.25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5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 t="s">
        <v>53</v>
      </c>
      <c r="G130" s="36">
        <v>9002</v>
      </c>
      <c r="H130" s="37" t="s">
        <v>56</v>
      </c>
      <c r="I130" s="36" t="s">
        <v>55</v>
      </c>
      <c r="J130" s="84">
        <v>8</v>
      </c>
    </row>
    <row r="131" spans="1:10" ht="22.5" customHeight="1" x14ac:dyDescent="0.25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5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5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3">
      <c r="A134" s="31"/>
      <c r="C134" s="82"/>
      <c r="D134" s="86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7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483" priority="67" stopIfTrue="1">
      <formula>IF($A11=1,B11,)</formula>
    </cfRule>
    <cfRule type="expression" dxfId="482" priority="68" stopIfTrue="1">
      <formula>IF($A11="",B11,)</formula>
    </cfRule>
  </conditionalFormatting>
  <conditionalFormatting sqref="E11:E15">
    <cfRule type="expression" dxfId="481" priority="69" stopIfTrue="1">
      <formula>IF($A11="",B11,"")</formula>
    </cfRule>
  </conditionalFormatting>
  <conditionalFormatting sqref="E130:E134 E26:E124">
    <cfRule type="expression" dxfId="480" priority="70" stopIfTrue="1">
      <formula>IF($A26&lt;&gt;1,B26,"")</formula>
    </cfRule>
  </conditionalFormatting>
  <conditionalFormatting sqref="D130:D134 D11:D15 D26:D124">
    <cfRule type="expression" dxfId="479" priority="71" stopIfTrue="1">
      <formula>IF($A11="",B11,)</formula>
    </cfRule>
  </conditionalFormatting>
  <conditionalFormatting sqref="C125:C129">
    <cfRule type="expression" dxfId="478" priority="51" stopIfTrue="1">
      <formula>IF($A125=1,B125,)</formula>
    </cfRule>
    <cfRule type="expression" dxfId="477" priority="52" stopIfTrue="1">
      <formula>IF($A125="",B125,)</formula>
    </cfRule>
  </conditionalFormatting>
  <conditionalFormatting sqref="D125:D129">
    <cfRule type="expression" dxfId="476" priority="53" stopIfTrue="1">
      <formula>IF($A125="",B125,)</formula>
    </cfRule>
  </conditionalFormatting>
  <conditionalFormatting sqref="E125:E129">
    <cfRule type="expression" dxfId="475" priority="50" stopIfTrue="1">
      <formula>IF($A125&lt;&gt;1,B125,"")</formula>
    </cfRule>
  </conditionalFormatting>
  <conditionalFormatting sqref="E17:E20">
    <cfRule type="expression" dxfId="474" priority="41" stopIfTrue="1">
      <formula>IF($A17="",B17,"")</formula>
    </cfRule>
  </conditionalFormatting>
  <conditionalFormatting sqref="D17:D20">
    <cfRule type="expression" dxfId="473" priority="42" stopIfTrue="1">
      <formula>IF($A17="",B17,)</formula>
    </cfRule>
  </conditionalFormatting>
  <conditionalFormatting sqref="E22:E25">
    <cfRule type="expression" dxfId="472" priority="39" stopIfTrue="1">
      <formula>IF($A22="",B22,"")</formula>
    </cfRule>
  </conditionalFormatting>
  <conditionalFormatting sqref="D22:D25">
    <cfRule type="expression" dxfId="471" priority="40" stopIfTrue="1">
      <formula>IF($A22="",B22,)</formula>
    </cfRule>
  </conditionalFormatting>
  <conditionalFormatting sqref="G11:G20 G26:G57 G91:G112 G59:G62 G114:G119 G65:G84">
    <cfRule type="expression" dxfId="470" priority="37" stopIfTrue="1">
      <formula>#REF!="Freelancer"</formula>
    </cfRule>
    <cfRule type="expression" dxfId="469" priority="38" stopIfTrue="1">
      <formula>#REF!="DTC Int. Staff"</formula>
    </cfRule>
  </conditionalFormatting>
  <conditionalFormatting sqref="G119 G26:G30 G37:G57 G65:G84 G91:G112">
    <cfRule type="expression" dxfId="468" priority="35" stopIfTrue="1">
      <formula>$F$5="Freelancer"</formula>
    </cfRule>
    <cfRule type="expression" dxfId="467" priority="36" stopIfTrue="1">
      <formula>$F$5="DTC Int. Staff"</formula>
    </cfRule>
  </conditionalFormatting>
  <conditionalFormatting sqref="G16:G20">
    <cfRule type="expression" dxfId="466" priority="33" stopIfTrue="1">
      <formula>#REF!="Freelancer"</formula>
    </cfRule>
    <cfRule type="expression" dxfId="465" priority="34" stopIfTrue="1">
      <formula>#REF!="DTC Int. Staff"</formula>
    </cfRule>
  </conditionalFormatting>
  <conditionalFormatting sqref="G16:G20">
    <cfRule type="expression" dxfId="464" priority="31" stopIfTrue="1">
      <formula>$F$5="Freelancer"</formula>
    </cfRule>
    <cfRule type="expression" dxfId="463" priority="32" stopIfTrue="1">
      <formula>$F$5="DTC Int. Staff"</formula>
    </cfRule>
  </conditionalFormatting>
  <conditionalFormatting sqref="G21:G25">
    <cfRule type="expression" dxfId="462" priority="29" stopIfTrue="1">
      <formula>#REF!="Freelancer"</formula>
    </cfRule>
    <cfRule type="expression" dxfId="461" priority="30" stopIfTrue="1">
      <formula>#REF!="DTC Int. Staff"</formula>
    </cfRule>
  </conditionalFormatting>
  <conditionalFormatting sqref="G21:G25">
    <cfRule type="expression" dxfId="460" priority="27" stopIfTrue="1">
      <formula>$F$5="Freelancer"</formula>
    </cfRule>
    <cfRule type="expression" dxfId="459" priority="28" stopIfTrue="1">
      <formula>$F$5="DTC Int. Staff"</formula>
    </cfRule>
  </conditionalFormatting>
  <conditionalFormatting sqref="G85:G89">
    <cfRule type="expression" dxfId="458" priority="23" stopIfTrue="1">
      <formula>$F$5="Freelancer"</formula>
    </cfRule>
    <cfRule type="expression" dxfId="457" priority="24" stopIfTrue="1">
      <formula>$F$5="DTC Int. Staff"</formula>
    </cfRule>
  </conditionalFormatting>
  <conditionalFormatting sqref="G85:G89">
    <cfRule type="expression" dxfId="456" priority="25" stopIfTrue="1">
      <formula>#REF!="Freelancer"</formula>
    </cfRule>
    <cfRule type="expression" dxfId="455" priority="26" stopIfTrue="1">
      <formula>#REF!="DTC Int. Staff"</formula>
    </cfRule>
  </conditionalFormatting>
  <conditionalFormatting sqref="G63:G64">
    <cfRule type="expression" dxfId="454" priority="1" stopIfTrue="1">
      <formula>$F$5="Freelancer"</formula>
    </cfRule>
    <cfRule type="expression" dxfId="453" priority="2" stopIfTrue="1">
      <formula>$F$5="DTC Int. Staff"</formula>
    </cfRule>
  </conditionalFormatting>
  <conditionalFormatting sqref="G63:G64">
    <cfRule type="expression" dxfId="452" priority="3" stopIfTrue="1">
      <formula>#REF!="Freelancer"</formula>
    </cfRule>
    <cfRule type="expression" dxfId="451" priority="4" stopIfTrue="1">
      <formula>#REF!="DTC Int. Staff"</formula>
    </cfRule>
  </conditionalFormatting>
  <conditionalFormatting sqref="G58">
    <cfRule type="expression" dxfId="450" priority="21" stopIfTrue="1">
      <formula>#REF!="Freelancer"</formula>
    </cfRule>
    <cfRule type="expression" dxfId="449" priority="22" stopIfTrue="1">
      <formula>#REF!="DTC Int. Staff"</formula>
    </cfRule>
  </conditionalFormatting>
  <conditionalFormatting sqref="G90">
    <cfRule type="expression" dxfId="448" priority="19" stopIfTrue="1">
      <formula>#REF!="Freelancer"</formula>
    </cfRule>
    <cfRule type="expression" dxfId="447" priority="20" stopIfTrue="1">
      <formula>#REF!="DTC Int. Staff"</formula>
    </cfRule>
  </conditionalFormatting>
  <conditionalFormatting sqref="G90">
    <cfRule type="expression" dxfId="446" priority="17" stopIfTrue="1">
      <formula>$F$5="Freelancer"</formula>
    </cfRule>
    <cfRule type="expression" dxfId="445" priority="18" stopIfTrue="1">
      <formula>$F$5="DTC Int. Staff"</formula>
    </cfRule>
  </conditionalFormatting>
  <conditionalFormatting sqref="G113">
    <cfRule type="expression" dxfId="444" priority="15" stopIfTrue="1">
      <formula>#REF!="Freelancer"</formula>
    </cfRule>
    <cfRule type="expression" dxfId="443" priority="16" stopIfTrue="1">
      <formula>#REF!="DTC Int. Staff"</formula>
    </cfRule>
  </conditionalFormatting>
  <conditionalFormatting sqref="G113">
    <cfRule type="expression" dxfId="442" priority="13" stopIfTrue="1">
      <formula>$F$5="Freelancer"</formula>
    </cfRule>
    <cfRule type="expression" dxfId="441" priority="14" stopIfTrue="1">
      <formula>$F$5="DTC Int. Staff"</formula>
    </cfRule>
  </conditionalFormatting>
  <conditionalFormatting sqref="G120">
    <cfRule type="expression" dxfId="440" priority="11" stopIfTrue="1">
      <formula>#REF!="Freelancer"</formula>
    </cfRule>
    <cfRule type="expression" dxfId="439" priority="12" stopIfTrue="1">
      <formula>#REF!="DTC Int. Staff"</formula>
    </cfRule>
  </conditionalFormatting>
  <conditionalFormatting sqref="G120">
    <cfRule type="expression" dxfId="438" priority="9" stopIfTrue="1">
      <formula>$F$5="Freelancer"</formula>
    </cfRule>
    <cfRule type="expression" dxfId="437" priority="10" stopIfTrue="1">
      <formula>$F$5="DTC Int. Staff"</formula>
    </cfRule>
  </conditionalFormatting>
  <conditionalFormatting sqref="G130">
    <cfRule type="expression" dxfId="436" priority="7" stopIfTrue="1">
      <formula>#REF!="Freelancer"</formula>
    </cfRule>
    <cfRule type="expression" dxfId="435" priority="8" stopIfTrue="1">
      <formula>#REF!="DTC Int. Staff"</formula>
    </cfRule>
  </conditionalFormatting>
  <conditionalFormatting sqref="G130">
    <cfRule type="expression" dxfId="434" priority="5" stopIfTrue="1">
      <formula>$F$5="Freelancer"</formula>
    </cfRule>
    <cfRule type="expression" dxfId="433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" zoomScale="70" zoomScaleNormal="90" workbookViewId="0">
      <selection activeCell="F11" sqref="F11:J13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e" cm="1">
        <f t="array" ref="F11">F11:H71TIME-202099</f>
        <v>#NAME?</v>
      </c>
      <c r="G11" s="36">
        <v>9002</v>
      </c>
      <c r="H11" s="37" t="s">
        <v>67</v>
      </c>
      <c r="I11" s="36" t="s">
        <v>68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53</v>
      </c>
      <c r="G16" s="36">
        <v>9002</v>
      </c>
      <c r="H16" s="37" t="s">
        <v>69</v>
      </c>
      <c r="I16" s="36" t="s">
        <v>68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53</v>
      </c>
      <c r="G23" s="36">
        <v>9002</v>
      </c>
      <c r="H23" s="37" t="s">
        <v>56</v>
      </c>
      <c r="I23" s="36" t="s">
        <v>55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53</v>
      </c>
      <c r="G28" s="36">
        <v>9002</v>
      </c>
      <c r="H28" s="37" t="s">
        <v>56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70" t="s">
        <v>56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37" t="s">
        <v>70</v>
      </c>
      <c r="I38" s="36" t="s">
        <v>71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9002</v>
      </c>
      <c r="H43" s="70" t="s">
        <v>72</v>
      </c>
      <c r="I43" s="47" t="s">
        <v>71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73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73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53</v>
      </c>
      <c r="G76" s="36">
        <v>9002</v>
      </c>
      <c r="H76" s="37" t="s">
        <v>74</v>
      </c>
      <c r="I76" s="36" t="s">
        <v>75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70" t="s">
        <v>76</v>
      </c>
      <c r="I77" s="47" t="s">
        <v>75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70" t="s">
        <v>77</v>
      </c>
      <c r="I78" s="47" t="s">
        <v>75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0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37" t="s">
        <v>74</v>
      </c>
      <c r="I82" s="36" t="s">
        <v>75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37" t="s">
        <v>78</v>
      </c>
      <c r="I83" s="36" t="s">
        <v>75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53</v>
      </c>
      <c r="G84" s="36">
        <v>9002</v>
      </c>
      <c r="H84" s="37" t="s">
        <v>77</v>
      </c>
      <c r="I84" s="36" t="s">
        <v>75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70" t="s">
        <v>74</v>
      </c>
      <c r="I87" s="47" t="s">
        <v>75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70" t="s">
        <v>78</v>
      </c>
      <c r="I88" s="47" t="s">
        <v>75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70" t="s">
        <v>77</v>
      </c>
      <c r="I89" s="47" t="s">
        <v>75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37" t="s">
        <v>74</v>
      </c>
      <c r="I92" s="36" t="s">
        <v>75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37" t="s">
        <v>77</v>
      </c>
      <c r="I93" s="36" t="s">
        <v>75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37" t="s">
        <v>79</v>
      </c>
      <c r="I94" s="36" t="s">
        <v>75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70" t="s">
        <v>80</v>
      </c>
      <c r="I98" s="47" t="s">
        <v>75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70" t="s">
        <v>77</v>
      </c>
      <c r="I99" s="47" t="s">
        <v>75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37" t="s">
        <v>74</v>
      </c>
      <c r="I104" s="36" t="s">
        <v>75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53</v>
      </c>
      <c r="G105" s="36">
        <v>9002</v>
      </c>
      <c r="H105" s="106" t="s">
        <v>81</v>
      </c>
      <c r="I105" s="36" t="s">
        <v>75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53</v>
      </c>
      <c r="G106" s="36">
        <v>9002</v>
      </c>
      <c r="H106" s="37" t="s">
        <v>77</v>
      </c>
      <c r="I106" s="36" t="s">
        <v>75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70" t="s">
        <v>74</v>
      </c>
      <c r="I109" s="47" t="s">
        <v>75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70" t="s">
        <v>78</v>
      </c>
      <c r="I110" s="47" t="s">
        <v>75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37" t="s">
        <v>77</v>
      </c>
      <c r="I114" s="36" t="s">
        <v>75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37" t="s">
        <v>78</v>
      </c>
      <c r="I115" s="36" t="s">
        <v>75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53</v>
      </c>
      <c r="G116" s="36">
        <v>9002</v>
      </c>
      <c r="H116" s="37" t="s">
        <v>74</v>
      </c>
      <c r="I116" s="36" t="s">
        <v>75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6">
        <v>9002</v>
      </c>
      <c r="H119" s="107" t="s">
        <v>77</v>
      </c>
      <c r="I119" s="46" t="s">
        <v>75</v>
      </c>
      <c r="J119" s="108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6">
        <v>9002</v>
      </c>
      <c r="H120" s="107" t="s">
        <v>82</v>
      </c>
      <c r="I120" s="46" t="s">
        <v>75</v>
      </c>
      <c r="J120" s="108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07"/>
      <c r="I121" s="46"/>
      <c r="J121" s="108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37" t="s">
        <v>83</v>
      </c>
      <c r="I124" s="36" t="s">
        <v>75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70" t="s">
        <v>83</v>
      </c>
      <c r="I129" s="47" t="s">
        <v>75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432" priority="63" stopIfTrue="1">
      <formula>IF($A11=1,B11,)</formula>
    </cfRule>
    <cfRule type="expression" dxfId="431" priority="64" stopIfTrue="1">
      <formula>IF($A11="",B11,)</formula>
    </cfRule>
  </conditionalFormatting>
  <conditionalFormatting sqref="E11:E15">
    <cfRule type="expression" dxfId="430" priority="65" stopIfTrue="1">
      <formula>IF($A11="",B11,"")</formula>
    </cfRule>
  </conditionalFormatting>
  <conditionalFormatting sqref="E16:E128">
    <cfRule type="expression" dxfId="429" priority="66" stopIfTrue="1">
      <formula>IF($A16&lt;&gt;1,B16,"")</formula>
    </cfRule>
  </conditionalFormatting>
  <conditionalFormatting sqref="D11:D128">
    <cfRule type="expression" dxfId="428" priority="67" stopIfTrue="1">
      <formula>IF($A11="",B11,)</formula>
    </cfRule>
  </conditionalFormatting>
  <conditionalFormatting sqref="C129:C133">
    <cfRule type="expression" dxfId="427" priority="47" stopIfTrue="1">
      <formula>IF($A129=1,B129,)</formula>
    </cfRule>
    <cfRule type="expression" dxfId="426" priority="48" stopIfTrue="1">
      <formula>IF($A129="",B129,)</formula>
    </cfRule>
  </conditionalFormatting>
  <conditionalFormatting sqref="D129:D133">
    <cfRule type="expression" dxfId="425" priority="49" stopIfTrue="1">
      <formula>IF($A129="",B129,)</formula>
    </cfRule>
  </conditionalFormatting>
  <conditionalFormatting sqref="E129:E133">
    <cfRule type="expression" dxfId="424" priority="46" stopIfTrue="1">
      <formula>IF($A129&lt;&gt;1,B129,"")</formula>
    </cfRule>
  </conditionalFormatting>
  <conditionalFormatting sqref="G11:G15 G22 G17:G20 G24:G27 G29:G32 G34:G37 G39:G69 G71:G76 G82:G118 G122:G123">
    <cfRule type="expression" dxfId="423" priority="37" stopIfTrue="1">
      <formula>#REF!="Freelancer"</formula>
    </cfRule>
    <cfRule type="expression" dxfId="422" priority="38" stopIfTrue="1">
      <formula>#REF!="DTC Int. Staff"</formula>
    </cfRule>
  </conditionalFormatting>
  <conditionalFormatting sqref="G122:G123 G22 G34:G37 G60:G69 G39:G49 G71:G76 G87:G108">
    <cfRule type="expression" dxfId="421" priority="35" stopIfTrue="1">
      <formula>$F$5="Freelancer"</formula>
    </cfRule>
    <cfRule type="expression" dxfId="420" priority="36" stopIfTrue="1">
      <formula>$F$5="DTC Int. Staff"</formula>
    </cfRule>
  </conditionalFormatting>
  <conditionalFormatting sqref="G17:G20">
    <cfRule type="expression" dxfId="419" priority="33" stopIfTrue="1">
      <formula>#REF!="Freelancer"</formula>
    </cfRule>
    <cfRule type="expression" dxfId="418" priority="34" stopIfTrue="1">
      <formula>#REF!="DTC Int. Staff"</formula>
    </cfRule>
  </conditionalFormatting>
  <conditionalFormatting sqref="G17:G20">
    <cfRule type="expression" dxfId="417" priority="31" stopIfTrue="1">
      <formula>$F$5="Freelancer"</formula>
    </cfRule>
    <cfRule type="expression" dxfId="416" priority="32" stopIfTrue="1">
      <formula>$F$5="DTC Int. Staff"</formula>
    </cfRule>
  </conditionalFormatting>
  <conditionalFormatting sqref="G21">
    <cfRule type="expression" dxfId="415" priority="29" stopIfTrue="1">
      <formula>#REF!="Freelancer"</formula>
    </cfRule>
    <cfRule type="expression" dxfId="414" priority="30" stopIfTrue="1">
      <formula>#REF!="DTC Int. Staff"</formula>
    </cfRule>
  </conditionalFormatting>
  <conditionalFormatting sqref="G21">
    <cfRule type="expression" dxfId="413" priority="27" stopIfTrue="1">
      <formula>$F$5="Freelancer"</formula>
    </cfRule>
    <cfRule type="expression" dxfId="412" priority="28" stopIfTrue="1">
      <formula>$F$5="DTC Int. Staff"</formula>
    </cfRule>
  </conditionalFormatting>
  <conditionalFormatting sqref="G55:G59">
    <cfRule type="expression" dxfId="411" priority="25" stopIfTrue="1">
      <formula>$F$5="Freelancer"</formula>
    </cfRule>
    <cfRule type="expression" dxfId="410" priority="26" stopIfTrue="1">
      <formula>$F$5="DTC Int. Staff"</formula>
    </cfRule>
  </conditionalFormatting>
  <conditionalFormatting sqref="G79:G81">
    <cfRule type="expression" dxfId="409" priority="23" stopIfTrue="1">
      <formula>#REF!="Freelancer"</formula>
    </cfRule>
    <cfRule type="expression" dxfId="408" priority="24" stopIfTrue="1">
      <formula>#REF!="DTC Int. Staff"</formula>
    </cfRule>
  </conditionalFormatting>
  <conditionalFormatting sqref="G79:G81">
    <cfRule type="expression" dxfId="407" priority="21" stopIfTrue="1">
      <formula>$F$5="Freelancer"</formula>
    </cfRule>
    <cfRule type="expression" dxfId="406" priority="22" stopIfTrue="1">
      <formula>$F$5="DTC Int. Staff"</formula>
    </cfRule>
  </conditionalFormatting>
  <conditionalFormatting sqref="G16">
    <cfRule type="expression" dxfId="405" priority="19" stopIfTrue="1">
      <formula>#REF!="Freelancer"</formula>
    </cfRule>
    <cfRule type="expression" dxfId="404" priority="20" stopIfTrue="1">
      <formula>#REF!="DTC Int. Staff"</formula>
    </cfRule>
  </conditionalFormatting>
  <conditionalFormatting sqref="G23">
    <cfRule type="expression" dxfId="403" priority="17" stopIfTrue="1">
      <formula>#REF!="Freelancer"</formula>
    </cfRule>
    <cfRule type="expression" dxfId="402" priority="18" stopIfTrue="1">
      <formula>#REF!="DTC Int. Staff"</formula>
    </cfRule>
  </conditionalFormatting>
  <conditionalFormatting sqref="G23">
    <cfRule type="expression" dxfId="401" priority="15" stopIfTrue="1">
      <formula>$F$5="Freelancer"</formula>
    </cfRule>
    <cfRule type="expression" dxfId="400" priority="16" stopIfTrue="1">
      <formula>$F$5="DTC Int. Staff"</formula>
    </cfRule>
  </conditionalFormatting>
  <conditionalFormatting sqref="G28">
    <cfRule type="expression" dxfId="399" priority="13" stopIfTrue="1">
      <formula>#REF!="Freelancer"</formula>
    </cfRule>
    <cfRule type="expression" dxfId="398" priority="14" stopIfTrue="1">
      <formula>#REF!="DTC Int. Staff"</formula>
    </cfRule>
  </conditionalFormatting>
  <conditionalFormatting sqref="G28">
    <cfRule type="expression" dxfId="397" priority="11" stopIfTrue="1">
      <formula>$F$5="Freelancer"</formula>
    </cfRule>
    <cfRule type="expression" dxfId="396" priority="12" stopIfTrue="1">
      <formula>$F$5="DTC Int. Staff"</formula>
    </cfRule>
  </conditionalFormatting>
  <conditionalFormatting sqref="G77:G78">
    <cfRule type="expression" dxfId="395" priority="1" stopIfTrue="1">
      <formula>$F$5="Freelancer"</formula>
    </cfRule>
    <cfRule type="expression" dxfId="394" priority="2" stopIfTrue="1">
      <formula>$F$5="DTC Int. Staff"</formula>
    </cfRule>
  </conditionalFormatting>
  <conditionalFormatting sqref="G33">
    <cfRule type="expression" dxfId="393" priority="9" stopIfTrue="1">
      <formula>#REF!="Freelancer"</formula>
    </cfRule>
    <cfRule type="expression" dxfId="392" priority="10" stopIfTrue="1">
      <formula>#REF!="DTC Int. Staff"</formula>
    </cfRule>
  </conditionalFormatting>
  <conditionalFormatting sqref="G38">
    <cfRule type="expression" dxfId="391" priority="7" stopIfTrue="1">
      <formula>#REF!="Freelancer"</formula>
    </cfRule>
    <cfRule type="expression" dxfId="390" priority="8" stopIfTrue="1">
      <formula>#REF!="DTC Int. Staff"</formula>
    </cfRule>
  </conditionalFormatting>
  <conditionalFormatting sqref="G70">
    <cfRule type="expression" dxfId="389" priority="5" stopIfTrue="1">
      <formula>#REF!="Freelancer"</formula>
    </cfRule>
    <cfRule type="expression" dxfId="388" priority="6" stopIfTrue="1">
      <formula>#REF!="DTC Int. Staff"</formula>
    </cfRule>
  </conditionalFormatting>
  <conditionalFormatting sqref="G77:G78">
    <cfRule type="expression" dxfId="387" priority="3" stopIfTrue="1">
      <formula>#REF!="Freelancer"</formula>
    </cfRule>
    <cfRule type="expression" dxfId="386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" zoomScale="67" zoomScaleNormal="90" workbookViewId="0">
      <selection activeCell="K13" sqref="K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88"/>
      <c r="D10" s="89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109"/>
      <c r="G11" s="110"/>
      <c r="H11" s="111"/>
      <c r="I11" s="110"/>
      <c r="J11" s="12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8"/>
      <c r="D12" s="90" t="str">
        <f>IF(B12=1,"Mo",IF(B12=2,"Tue",IF(B12=3,"Wed",IF(B12=4,"Thu",IF(B12=5,"Fri",IF(B12=6,"Sat",IF(B12=7,"Sun","")))))))</f>
        <v>Sun</v>
      </c>
      <c r="E12" s="42">
        <f>+E11+1</f>
        <v>44318</v>
      </c>
      <c r="F12" s="109"/>
      <c r="G12" s="110"/>
      <c r="H12" s="112"/>
      <c r="I12" s="110"/>
      <c r="J12" s="12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109" t="s">
        <v>53</v>
      </c>
      <c r="G13" s="110">
        <v>9002</v>
      </c>
      <c r="H13" s="111" t="s">
        <v>78</v>
      </c>
      <c r="I13" s="110" t="s">
        <v>75</v>
      </c>
      <c r="J13" s="125">
        <v>1</v>
      </c>
    </row>
    <row r="14" spans="1:10" ht="22.5" customHeight="1" x14ac:dyDescent="0.25">
      <c r="A14" s="31"/>
      <c r="C14" s="78"/>
      <c r="D14" s="79" t="str">
        <f>D13</f>
        <v>Mo</v>
      </c>
      <c r="E14" s="34">
        <f>E13</f>
        <v>44319</v>
      </c>
      <c r="F14" s="120" t="s">
        <v>53</v>
      </c>
      <c r="G14" s="121">
        <v>9002</v>
      </c>
      <c r="H14" s="130" t="s">
        <v>84</v>
      </c>
      <c r="I14" s="121" t="s">
        <v>75</v>
      </c>
      <c r="J14" s="127">
        <v>7</v>
      </c>
    </row>
    <row r="15" spans="1:10" ht="22.5" customHeight="1" x14ac:dyDescent="0.25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109"/>
      <c r="G15" s="110"/>
      <c r="H15" s="111"/>
      <c r="I15" s="110"/>
      <c r="J15" s="125"/>
    </row>
    <row r="16" spans="1:10" ht="22.5" customHeight="1" x14ac:dyDescent="0.25">
      <c r="A16" s="31"/>
      <c r="C16" s="78"/>
      <c r="D16" s="79" t="str">
        <f t="shared" si="3"/>
        <v>Mo</v>
      </c>
      <c r="E16" s="34">
        <f t="shared" si="4"/>
        <v>44319</v>
      </c>
      <c r="F16" s="109"/>
      <c r="G16" s="110"/>
      <c r="H16" s="111"/>
      <c r="I16" s="110"/>
      <c r="J16" s="125"/>
    </row>
    <row r="17" spans="1:10" ht="22.5" customHeight="1" x14ac:dyDescent="0.25">
      <c r="A17" s="31"/>
      <c r="C17" s="78"/>
      <c r="D17" s="79" t="str">
        <f t="shared" si="3"/>
        <v>Mo</v>
      </c>
      <c r="E17" s="34">
        <f t="shared" si="4"/>
        <v>44319</v>
      </c>
      <c r="F17" s="109"/>
      <c r="G17" s="110"/>
      <c r="H17" s="111"/>
      <c r="I17" s="110"/>
      <c r="J17" s="12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8"/>
      <c r="D18" s="91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113" t="s">
        <v>53</v>
      </c>
      <c r="G18" s="114">
        <v>9002</v>
      </c>
      <c r="H18" s="124" t="s">
        <v>78</v>
      </c>
      <c r="I18" s="114" t="s">
        <v>75</v>
      </c>
      <c r="J18" s="126">
        <v>1</v>
      </c>
    </row>
    <row r="19" spans="1:10" ht="22.5" customHeight="1" x14ac:dyDescent="0.25">
      <c r="A19" s="31"/>
      <c r="C19" s="78"/>
      <c r="D19" s="91" t="str">
        <f>D18</f>
        <v>Tue</v>
      </c>
      <c r="E19" s="45">
        <f>E18</f>
        <v>44320</v>
      </c>
      <c r="F19" s="113" t="s">
        <v>53</v>
      </c>
      <c r="G19" s="114">
        <v>9002</v>
      </c>
      <c r="H19" s="124" t="s">
        <v>84</v>
      </c>
      <c r="I19" s="114" t="s">
        <v>75</v>
      </c>
      <c r="J19" s="126">
        <v>7</v>
      </c>
    </row>
    <row r="20" spans="1:10" ht="22.5" customHeight="1" x14ac:dyDescent="0.25">
      <c r="A20" s="31"/>
      <c r="C20" s="78"/>
      <c r="D20" s="91" t="str">
        <f t="shared" ref="D20:E22" si="6">D19</f>
        <v>Tue</v>
      </c>
      <c r="E20" s="45">
        <f t="shared" si="6"/>
        <v>44320</v>
      </c>
      <c r="F20" s="113"/>
      <c r="G20" s="114"/>
      <c r="H20" s="124"/>
      <c r="I20" s="114"/>
      <c r="J20" s="126"/>
    </row>
    <row r="21" spans="1:10" ht="22.5" customHeight="1" x14ac:dyDescent="0.25">
      <c r="A21" s="31"/>
      <c r="C21" s="78"/>
      <c r="D21" s="91" t="str">
        <f t="shared" si="6"/>
        <v>Tue</v>
      </c>
      <c r="E21" s="45">
        <f t="shared" si="6"/>
        <v>44320</v>
      </c>
      <c r="F21" s="113"/>
      <c r="G21" s="114"/>
      <c r="H21" s="124"/>
      <c r="I21" s="114"/>
      <c r="J21" s="126"/>
    </row>
    <row r="22" spans="1:10" ht="22.5" customHeight="1" x14ac:dyDescent="0.25">
      <c r="A22" s="31"/>
      <c r="C22" s="78"/>
      <c r="D22" s="91" t="str">
        <f t="shared" si="6"/>
        <v>Tue</v>
      </c>
      <c r="E22" s="45">
        <f t="shared" si="6"/>
        <v>44320</v>
      </c>
      <c r="F22" s="113"/>
      <c r="G22" s="114"/>
      <c r="H22" s="124"/>
      <c r="I22" s="114"/>
      <c r="J22" s="12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120" t="s">
        <v>53</v>
      </c>
      <c r="G23" s="121">
        <v>9002</v>
      </c>
      <c r="H23" s="130" t="s">
        <v>83</v>
      </c>
      <c r="I23" s="121" t="s">
        <v>75</v>
      </c>
      <c r="J23" s="127">
        <v>8</v>
      </c>
    </row>
    <row r="24" spans="1:10" ht="22.5" customHeight="1" x14ac:dyDescent="0.25">
      <c r="A24" s="31"/>
      <c r="C24" s="78"/>
      <c r="D24" s="79" t="str">
        <f>D23</f>
        <v>Wed</v>
      </c>
      <c r="E24" s="34">
        <f>E23</f>
        <v>44321</v>
      </c>
      <c r="F24" s="120"/>
      <c r="G24" s="121"/>
      <c r="H24" s="122"/>
      <c r="I24" s="121"/>
      <c r="J24" s="127"/>
    </row>
    <row r="25" spans="1:10" ht="22.5" customHeight="1" x14ac:dyDescent="0.25">
      <c r="A25" s="31"/>
      <c r="C25" s="78"/>
      <c r="D25" s="79" t="str">
        <f t="shared" ref="D25:E27" si="7">D24</f>
        <v>Wed</v>
      </c>
      <c r="E25" s="34">
        <f t="shared" si="7"/>
        <v>44321</v>
      </c>
      <c r="F25" s="120"/>
      <c r="G25" s="121"/>
      <c r="H25" s="122"/>
      <c r="I25" s="121"/>
      <c r="J25" s="127"/>
    </row>
    <row r="26" spans="1:10" ht="22.5" customHeight="1" x14ac:dyDescent="0.25">
      <c r="A26" s="31"/>
      <c r="C26" s="78"/>
      <c r="D26" s="79" t="str">
        <f t="shared" si="7"/>
        <v>Wed</v>
      </c>
      <c r="E26" s="34">
        <f t="shared" si="7"/>
        <v>44321</v>
      </c>
      <c r="F26" s="120"/>
      <c r="G26" s="121"/>
      <c r="H26" s="122"/>
      <c r="I26" s="121"/>
      <c r="J26" s="127"/>
    </row>
    <row r="27" spans="1:10" ht="22.5" customHeight="1" x14ac:dyDescent="0.25">
      <c r="A27" s="31"/>
      <c r="C27" s="78"/>
      <c r="D27" s="79" t="str">
        <f t="shared" si="7"/>
        <v>Wed</v>
      </c>
      <c r="E27" s="34">
        <f t="shared" si="7"/>
        <v>44321</v>
      </c>
      <c r="F27" s="120"/>
      <c r="G27" s="121"/>
      <c r="H27" s="122"/>
      <c r="I27" s="121"/>
      <c r="J27" s="12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8"/>
      <c r="D28" s="91" t="str">
        <f t="shared" si="5"/>
        <v>Thu</v>
      </c>
      <c r="E28" s="45">
        <f>+E23+1</f>
        <v>44322</v>
      </c>
      <c r="F28" s="113" t="s">
        <v>53</v>
      </c>
      <c r="G28" s="114">
        <v>9002</v>
      </c>
      <c r="H28" s="116" t="s">
        <v>84</v>
      </c>
      <c r="I28" s="114" t="s">
        <v>75</v>
      </c>
      <c r="J28" s="126">
        <v>8</v>
      </c>
    </row>
    <row r="29" spans="1:10" ht="22.5" customHeight="1" x14ac:dyDescent="0.25">
      <c r="A29" s="31"/>
      <c r="C29" s="78"/>
      <c r="D29" s="91" t="str">
        <f>D28</f>
        <v>Thu</v>
      </c>
      <c r="E29" s="45">
        <f>E28</f>
        <v>44322</v>
      </c>
      <c r="F29" s="113"/>
      <c r="G29" s="114"/>
      <c r="H29" s="129"/>
      <c r="I29" s="114"/>
      <c r="J29" s="126"/>
    </row>
    <row r="30" spans="1:10" ht="22.5" customHeight="1" x14ac:dyDescent="0.25">
      <c r="A30" s="31"/>
      <c r="C30" s="78"/>
      <c r="D30" s="91" t="str">
        <f t="shared" ref="D30:E32" si="8">D29</f>
        <v>Thu</v>
      </c>
      <c r="E30" s="45">
        <f t="shared" si="8"/>
        <v>44322</v>
      </c>
      <c r="F30" s="113"/>
      <c r="G30" s="114"/>
      <c r="H30" s="129"/>
      <c r="I30" s="114"/>
      <c r="J30" s="126"/>
    </row>
    <row r="31" spans="1:10" ht="22.5" customHeight="1" x14ac:dyDescent="0.25">
      <c r="A31" s="31"/>
      <c r="C31" s="78"/>
      <c r="D31" s="91" t="str">
        <f t="shared" si="8"/>
        <v>Thu</v>
      </c>
      <c r="E31" s="45">
        <f t="shared" si="8"/>
        <v>44322</v>
      </c>
      <c r="F31" s="113"/>
      <c r="G31" s="114"/>
      <c r="H31" s="129"/>
      <c r="I31" s="114"/>
      <c r="J31" s="126"/>
    </row>
    <row r="32" spans="1:10" ht="22.5" customHeight="1" x14ac:dyDescent="0.25">
      <c r="A32" s="31"/>
      <c r="C32" s="78"/>
      <c r="D32" s="91" t="str">
        <f t="shared" si="8"/>
        <v>Thu</v>
      </c>
      <c r="E32" s="45">
        <f t="shared" si="8"/>
        <v>44322</v>
      </c>
      <c r="F32" s="113"/>
      <c r="G32" s="114"/>
      <c r="H32" s="129"/>
      <c r="I32" s="114"/>
      <c r="J32" s="12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120" t="s">
        <v>53</v>
      </c>
      <c r="G33" s="121">
        <v>9002</v>
      </c>
      <c r="H33" s="130" t="s">
        <v>84</v>
      </c>
      <c r="I33" s="121" t="s">
        <v>75</v>
      </c>
      <c r="J33" s="127">
        <v>8</v>
      </c>
    </row>
    <row r="34" spans="1:10" ht="22.5" customHeight="1" x14ac:dyDescent="0.25">
      <c r="A34" s="31"/>
      <c r="C34" s="78"/>
      <c r="D34" s="79" t="str">
        <f>D33</f>
        <v>Fri</v>
      </c>
      <c r="E34" s="34">
        <f>E33</f>
        <v>44323</v>
      </c>
      <c r="F34" s="120"/>
      <c r="G34" s="121"/>
      <c r="H34" s="122"/>
      <c r="I34" s="121"/>
      <c r="J34" s="127"/>
    </row>
    <row r="35" spans="1:10" ht="22.5" customHeight="1" x14ac:dyDescent="0.25">
      <c r="A35" s="31"/>
      <c r="C35" s="78"/>
      <c r="D35" s="79" t="str">
        <f t="shared" ref="D35:E37" si="9">D34</f>
        <v>Fri</v>
      </c>
      <c r="E35" s="34">
        <f t="shared" si="9"/>
        <v>44323</v>
      </c>
      <c r="F35" s="120"/>
      <c r="G35" s="121"/>
      <c r="H35" s="122"/>
      <c r="I35" s="121"/>
      <c r="J35" s="127"/>
    </row>
    <row r="36" spans="1:10" ht="22.5" customHeight="1" x14ac:dyDescent="0.25">
      <c r="A36" s="31"/>
      <c r="C36" s="78"/>
      <c r="D36" s="79" t="str">
        <f t="shared" si="9"/>
        <v>Fri</v>
      </c>
      <c r="E36" s="34">
        <f t="shared" si="9"/>
        <v>44323</v>
      </c>
      <c r="F36" s="120"/>
      <c r="G36" s="121"/>
      <c r="H36" s="122"/>
      <c r="I36" s="121"/>
      <c r="J36" s="127"/>
    </row>
    <row r="37" spans="1:10" ht="22.5" customHeight="1" x14ac:dyDescent="0.25">
      <c r="A37" s="31"/>
      <c r="C37" s="78"/>
      <c r="D37" s="79" t="str">
        <f t="shared" si="9"/>
        <v>Fri</v>
      </c>
      <c r="E37" s="34">
        <f t="shared" si="9"/>
        <v>44323</v>
      </c>
      <c r="F37" s="120"/>
      <c r="G37" s="121"/>
      <c r="H37" s="122"/>
      <c r="I37" s="121"/>
      <c r="J37" s="12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109"/>
      <c r="G38" s="110"/>
      <c r="H38" s="112"/>
      <c r="I38" s="110"/>
      <c r="J38" s="12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109"/>
      <c r="G39" s="110"/>
      <c r="H39" s="112"/>
      <c r="I39" s="110"/>
      <c r="J39" s="12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8"/>
      <c r="D40" s="91" t="str">
        <f>IF(B40=1,"Mo",IF(B40=2,"Tue",IF(B40=3,"Wed",IF(B40=4,"Thu",IF(B40=5,"Fri",IF(B40=6,"Sat",IF(B40=7,"Sun","")))))))</f>
        <v>Mo</v>
      </c>
      <c r="E40" s="45">
        <f t="shared" si="2"/>
        <v>44326</v>
      </c>
      <c r="F40" s="113" t="s">
        <v>53</v>
      </c>
      <c r="G40" s="114">
        <v>9002</v>
      </c>
      <c r="H40" s="124" t="s">
        <v>84</v>
      </c>
      <c r="I40" s="114" t="s">
        <v>75</v>
      </c>
      <c r="J40" s="126">
        <v>8</v>
      </c>
    </row>
    <row r="41" spans="1:10" ht="22.5" customHeight="1" x14ac:dyDescent="0.25">
      <c r="A41" s="31"/>
      <c r="C41" s="78"/>
      <c r="D41" s="91" t="str">
        <f>D40</f>
        <v>Mo</v>
      </c>
      <c r="E41" s="45">
        <f>E40</f>
        <v>44326</v>
      </c>
      <c r="F41" s="113"/>
      <c r="G41" s="114"/>
      <c r="H41" s="124"/>
      <c r="I41" s="114"/>
      <c r="J41" s="126"/>
    </row>
    <row r="42" spans="1:10" ht="22.5" customHeight="1" x14ac:dyDescent="0.25">
      <c r="A42" s="31"/>
      <c r="C42" s="78"/>
      <c r="D42" s="91" t="str">
        <f t="shared" ref="D42:D44" si="10">D41</f>
        <v>Mo</v>
      </c>
      <c r="E42" s="45">
        <f t="shared" ref="E42:E44" si="11">E41</f>
        <v>44326</v>
      </c>
      <c r="F42" s="113"/>
      <c r="G42" s="114"/>
      <c r="H42" s="124"/>
      <c r="I42" s="114"/>
      <c r="J42" s="126"/>
    </row>
    <row r="43" spans="1:10" ht="22.5" customHeight="1" x14ac:dyDescent="0.25">
      <c r="A43" s="31"/>
      <c r="C43" s="78"/>
      <c r="D43" s="91" t="str">
        <f t="shared" si="10"/>
        <v>Mo</v>
      </c>
      <c r="E43" s="45">
        <f t="shared" si="11"/>
        <v>44326</v>
      </c>
      <c r="F43" s="113"/>
      <c r="G43" s="114"/>
      <c r="H43" s="124"/>
      <c r="I43" s="114"/>
      <c r="J43" s="126"/>
    </row>
    <row r="44" spans="1:10" ht="22.5" customHeight="1" x14ac:dyDescent="0.25">
      <c r="A44" s="31"/>
      <c r="C44" s="78"/>
      <c r="D44" s="91" t="str">
        <f t="shared" si="10"/>
        <v>Mo</v>
      </c>
      <c r="E44" s="45">
        <f t="shared" si="11"/>
        <v>44326</v>
      </c>
      <c r="F44" s="113"/>
      <c r="G44" s="114"/>
      <c r="H44" s="124"/>
      <c r="I44" s="114"/>
      <c r="J44" s="12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113" t="s">
        <v>53</v>
      </c>
      <c r="G45" s="114">
        <v>9002</v>
      </c>
      <c r="H45" s="124" t="s">
        <v>84</v>
      </c>
      <c r="I45" s="114" t="s">
        <v>75</v>
      </c>
      <c r="J45" s="126">
        <v>8</v>
      </c>
    </row>
    <row r="46" spans="1:10" ht="22.5" customHeight="1" x14ac:dyDescent="0.25">
      <c r="A46" s="31"/>
      <c r="C46" s="78"/>
      <c r="D46" s="79" t="str">
        <f>D45</f>
        <v>Tue</v>
      </c>
      <c r="E46" s="34">
        <f>E45</f>
        <v>44327</v>
      </c>
      <c r="F46" s="109"/>
      <c r="G46" s="110"/>
      <c r="H46" s="112"/>
      <c r="I46" s="110"/>
      <c r="J46" s="125"/>
    </row>
    <row r="47" spans="1:10" ht="22.5" customHeight="1" x14ac:dyDescent="0.25">
      <c r="A47" s="31"/>
      <c r="C47" s="78"/>
      <c r="D47" s="79" t="str">
        <f t="shared" ref="D47:E49" si="12">D46</f>
        <v>Tue</v>
      </c>
      <c r="E47" s="34">
        <f t="shared" si="12"/>
        <v>44327</v>
      </c>
      <c r="F47" s="109"/>
      <c r="G47" s="110"/>
      <c r="H47" s="112"/>
      <c r="I47" s="110"/>
      <c r="J47" s="125"/>
    </row>
    <row r="48" spans="1:10" ht="22.5" customHeight="1" x14ac:dyDescent="0.25">
      <c r="A48" s="31"/>
      <c r="C48" s="78"/>
      <c r="D48" s="79" t="str">
        <f t="shared" si="12"/>
        <v>Tue</v>
      </c>
      <c r="E48" s="34">
        <f t="shared" si="12"/>
        <v>44327</v>
      </c>
      <c r="F48" s="109"/>
      <c r="G48" s="110"/>
      <c r="H48" s="112"/>
      <c r="I48" s="110"/>
      <c r="J48" s="125"/>
    </row>
    <row r="49" spans="1:10" ht="22.5" customHeight="1" x14ac:dyDescent="0.25">
      <c r="A49" s="31"/>
      <c r="C49" s="78"/>
      <c r="D49" s="79" t="str">
        <f t="shared" si="12"/>
        <v>Tue</v>
      </c>
      <c r="E49" s="34">
        <f t="shared" si="12"/>
        <v>44327</v>
      </c>
      <c r="F49" s="109"/>
      <c r="G49" s="110"/>
      <c r="H49" s="112"/>
      <c r="I49" s="110"/>
      <c r="J49" s="12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8"/>
      <c r="D50" s="91" t="str">
        <f t="shared" si="5"/>
        <v>Wed</v>
      </c>
      <c r="E50" s="45">
        <f>+E45+1</f>
        <v>44328</v>
      </c>
      <c r="F50" s="113" t="s">
        <v>53</v>
      </c>
      <c r="G50" s="114">
        <v>9002</v>
      </c>
      <c r="H50" s="124" t="s">
        <v>84</v>
      </c>
      <c r="I50" s="114" t="s">
        <v>75</v>
      </c>
      <c r="J50" s="126">
        <v>8</v>
      </c>
    </row>
    <row r="51" spans="1:10" ht="22.5" customHeight="1" x14ac:dyDescent="0.25">
      <c r="A51" s="31"/>
      <c r="C51" s="78"/>
      <c r="D51" s="91" t="str">
        <f t="shared" ref="D51:E54" si="13">D50</f>
        <v>Wed</v>
      </c>
      <c r="E51" s="45">
        <f t="shared" si="13"/>
        <v>44328</v>
      </c>
      <c r="F51" s="113"/>
      <c r="G51" s="114"/>
      <c r="H51" s="116"/>
      <c r="I51" s="114"/>
      <c r="J51" s="126"/>
    </row>
    <row r="52" spans="1:10" ht="22.5" customHeight="1" x14ac:dyDescent="0.25">
      <c r="A52" s="31"/>
      <c r="C52" s="78"/>
      <c r="D52" s="91" t="str">
        <f t="shared" si="13"/>
        <v>Wed</v>
      </c>
      <c r="E52" s="45">
        <f t="shared" si="13"/>
        <v>44328</v>
      </c>
      <c r="F52" s="113"/>
      <c r="G52" s="114"/>
      <c r="H52" s="116"/>
      <c r="I52" s="114"/>
      <c r="J52" s="126"/>
    </row>
    <row r="53" spans="1:10" ht="22.5" customHeight="1" x14ac:dyDescent="0.25">
      <c r="A53" s="31"/>
      <c r="C53" s="78"/>
      <c r="D53" s="91" t="str">
        <f t="shared" si="13"/>
        <v>Wed</v>
      </c>
      <c r="E53" s="45">
        <f t="shared" si="13"/>
        <v>44328</v>
      </c>
      <c r="F53" s="113"/>
      <c r="G53" s="114"/>
      <c r="H53" s="116"/>
      <c r="I53" s="114"/>
      <c r="J53" s="126"/>
    </row>
    <row r="54" spans="1:10" ht="22.5" customHeight="1" x14ac:dyDescent="0.25">
      <c r="A54" s="31"/>
      <c r="C54" s="78"/>
      <c r="D54" s="91" t="str">
        <f t="shared" si="13"/>
        <v>Wed</v>
      </c>
      <c r="E54" s="45">
        <f t="shared" si="13"/>
        <v>44328</v>
      </c>
      <c r="F54" s="113"/>
      <c r="G54" s="114"/>
      <c r="H54" s="116"/>
      <c r="I54" s="114"/>
      <c r="J54" s="12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120" t="s">
        <v>53</v>
      </c>
      <c r="G55" s="121">
        <v>9002</v>
      </c>
      <c r="H55" s="130" t="s">
        <v>84</v>
      </c>
      <c r="I55" s="121" t="s">
        <v>75</v>
      </c>
      <c r="J55" s="127">
        <v>7</v>
      </c>
    </row>
    <row r="56" spans="1:10" ht="22.5" customHeight="1" x14ac:dyDescent="0.25">
      <c r="A56" s="31"/>
      <c r="C56" s="78"/>
      <c r="D56" s="79" t="str">
        <f>D55</f>
        <v>Thu</v>
      </c>
      <c r="E56" s="34">
        <f>E55</f>
        <v>44329</v>
      </c>
      <c r="F56" s="120" t="s">
        <v>53</v>
      </c>
      <c r="G56" s="121">
        <v>9002</v>
      </c>
      <c r="H56" s="130" t="s">
        <v>85</v>
      </c>
      <c r="I56" s="121" t="s">
        <v>75</v>
      </c>
      <c r="J56" s="127">
        <v>1</v>
      </c>
    </row>
    <row r="57" spans="1:10" ht="22.5" customHeight="1" x14ac:dyDescent="0.25">
      <c r="A57" s="31"/>
      <c r="C57" s="78"/>
      <c r="D57" s="79" t="str">
        <f t="shared" ref="D57:E59" si="14">D56</f>
        <v>Thu</v>
      </c>
      <c r="E57" s="34">
        <f t="shared" si="14"/>
        <v>44329</v>
      </c>
      <c r="F57" s="109"/>
      <c r="G57" s="110"/>
      <c r="H57" s="112"/>
      <c r="I57" s="110"/>
      <c r="J57" s="125"/>
    </row>
    <row r="58" spans="1:10" ht="22.5" customHeight="1" x14ac:dyDescent="0.25">
      <c r="A58" s="31"/>
      <c r="C58" s="78"/>
      <c r="D58" s="79" t="str">
        <f t="shared" si="14"/>
        <v>Thu</v>
      </c>
      <c r="E58" s="34">
        <f t="shared" si="14"/>
        <v>44329</v>
      </c>
      <c r="F58" s="109"/>
      <c r="G58" s="110"/>
      <c r="H58" s="112"/>
      <c r="I58" s="110"/>
      <c r="J58" s="125"/>
    </row>
    <row r="59" spans="1:10" ht="22.5" customHeight="1" x14ac:dyDescent="0.25">
      <c r="A59" s="31"/>
      <c r="C59" s="78"/>
      <c r="D59" s="79" t="str">
        <f t="shared" si="14"/>
        <v>Thu</v>
      </c>
      <c r="E59" s="34">
        <f t="shared" si="14"/>
        <v>44329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8"/>
      <c r="D60" s="91" t="str">
        <f t="shared" si="5"/>
        <v>Fri</v>
      </c>
      <c r="E60" s="45">
        <f>+E55+1</f>
        <v>44330</v>
      </c>
      <c r="F60" s="113" t="s">
        <v>53</v>
      </c>
      <c r="G60" s="114">
        <v>9002</v>
      </c>
      <c r="H60" s="124" t="s">
        <v>84</v>
      </c>
      <c r="I60" s="114" t="s">
        <v>75</v>
      </c>
      <c r="J60" s="126">
        <v>8</v>
      </c>
    </row>
    <row r="61" spans="1:10" ht="22.5" customHeight="1" x14ac:dyDescent="0.25">
      <c r="A61" s="31"/>
      <c r="C61" s="78"/>
      <c r="D61" s="91" t="str">
        <f>D60</f>
        <v>Fri</v>
      </c>
      <c r="E61" s="45">
        <f>E60</f>
        <v>44330</v>
      </c>
      <c r="F61" s="113"/>
      <c r="G61" s="114"/>
      <c r="H61" s="115"/>
      <c r="I61" s="114"/>
      <c r="J61" s="126"/>
    </row>
    <row r="62" spans="1:10" ht="22.5" customHeight="1" x14ac:dyDescent="0.25">
      <c r="A62" s="31"/>
      <c r="C62" s="78"/>
      <c r="D62" s="91" t="str">
        <f t="shared" ref="D62:E64" si="15">D61</f>
        <v>Fri</v>
      </c>
      <c r="E62" s="45">
        <f t="shared" si="15"/>
        <v>44330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8"/>
      <c r="D63" s="91" t="str">
        <f t="shared" si="15"/>
        <v>Fri</v>
      </c>
      <c r="E63" s="45">
        <f t="shared" si="15"/>
        <v>44330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8"/>
      <c r="D64" s="91" t="str">
        <f t="shared" si="15"/>
        <v>Fri</v>
      </c>
      <c r="E64" s="45">
        <f t="shared" si="15"/>
        <v>44330</v>
      </c>
      <c r="F64" s="113"/>
      <c r="G64" s="114"/>
      <c r="H64" s="115"/>
      <c r="I64" s="114"/>
      <c r="J64" s="12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131"/>
      <c r="G65" s="131"/>
      <c r="H65" s="131"/>
      <c r="I65" s="131"/>
      <c r="J65" s="131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109"/>
      <c r="G66" s="110"/>
      <c r="H66" s="112"/>
      <c r="I66" s="110"/>
      <c r="J66" s="12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8"/>
      <c r="D68" s="79" t="str">
        <f>D67</f>
        <v>Mo</v>
      </c>
      <c r="E68" s="34">
        <f>E67</f>
        <v>44333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109"/>
      <c r="G69" s="110"/>
      <c r="H69" s="112"/>
      <c r="I69" s="110"/>
      <c r="J69" s="125"/>
    </row>
    <row r="70" spans="1:10" ht="22.5" customHeight="1" x14ac:dyDescent="0.25">
      <c r="A70" s="31"/>
      <c r="C70" s="78"/>
      <c r="D70" s="79" t="str">
        <f t="shared" si="16"/>
        <v>Mo</v>
      </c>
      <c r="E70" s="34">
        <f t="shared" si="17"/>
        <v>44333</v>
      </c>
      <c r="F70" s="109"/>
      <c r="G70" s="110"/>
      <c r="H70" s="112"/>
      <c r="I70" s="110"/>
      <c r="J70" s="125"/>
    </row>
    <row r="71" spans="1:10" ht="22.5" customHeight="1" x14ac:dyDescent="0.25">
      <c r="A71" s="31"/>
      <c r="C71" s="78"/>
      <c r="D71" s="79" t="str">
        <f t="shared" si="16"/>
        <v>Mo</v>
      </c>
      <c r="E71" s="34">
        <f t="shared" si="17"/>
        <v>44333</v>
      </c>
      <c r="F71" s="109"/>
      <c r="G71" s="110"/>
      <c r="H71" s="112"/>
      <c r="I71" s="110"/>
      <c r="J71" s="12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8"/>
      <c r="D72" s="91" t="str">
        <f t="shared" si="5"/>
        <v>Tue</v>
      </c>
      <c r="E72" s="45">
        <f>+E67+1</f>
        <v>44334</v>
      </c>
      <c r="F72" s="113" t="s">
        <v>53</v>
      </c>
      <c r="G72" s="114">
        <v>9002</v>
      </c>
      <c r="H72" s="124" t="s">
        <v>84</v>
      </c>
      <c r="I72" s="114" t="s">
        <v>75</v>
      </c>
      <c r="J72" s="126">
        <v>8</v>
      </c>
    </row>
    <row r="73" spans="1:10" ht="22.5" customHeight="1" x14ac:dyDescent="0.25">
      <c r="A73" s="31"/>
      <c r="C73" s="78"/>
      <c r="D73" s="91" t="str">
        <f>D72</f>
        <v>Tue</v>
      </c>
      <c r="E73" s="45">
        <f>E72</f>
        <v>44334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8"/>
      <c r="D74" s="91" t="str">
        <f t="shared" ref="D74:E76" si="18">D73</f>
        <v>Tue</v>
      </c>
      <c r="E74" s="45">
        <f t="shared" si="18"/>
        <v>44334</v>
      </c>
      <c r="F74" s="113"/>
      <c r="G74" s="114"/>
      <c r="H74" s="115"/>
      <c r="I74" s="114"/>
      <c r="J74" s="126"/>
    </row>
    <row r="75" spans="1:10" ht="22.5" customHeight="1" x14ac:dyDescent="0.25">
      <c r="A75" s="31"/>
      <c r="C75" s="78"/>
      <c r="D75" s="91" t="str">
        <f t="shared" si="18"/>
        <v>Tue</v>
      </c>
      <c r="E75" s="45">
        <f t="shared" si="18"/>
        <v>44334</v>
      </c>
      <c r="F75" s="113"/>
      <c r="G75" s="114"/>
      <c r="H75" s="115"/>
      <c r="I75" s="114"/>
      <c r="J75" s="126"/>
    </row>
    <row r="76" spans="1:10" ht="22.5" customHeight="1" x14ac:dyDescent="0.25">
      <c r="A76" s="31"/>
      <c r="C76" s="78"/>
      <c r="D76" s="91" t="str">
        <f t="shared" si="18"/>
        <v>Tue</v>
      </c>
      <c r="E76" s="45">
        <f t="shared" si="18"/>
        <v>44334</v>
      </c>
      <c r="F76" s="113"/>
      <c r="G76" s="114"/>
      <c r="H76" s="115"/>
      <c r="I76" s="114"/>
      <c r="J76" s="12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120" t="s">
        <v>53</v>
      </c>
      <c r="G77" s="121">
        <v>9002</v>
      </c>
      <c r="H77" s="130" t="s">
        <v>84</v>
      </c>
      <c r="I77" s="121" t="s">
        <v>75</v>
      </c>
      <c r="J77" s="127">
        <v>8</v>
      </c>
    </row>
    <row r="78" spans="1:10" ht="22.5" customHeight="1" x14ac:dyDescent="0.25">
      <c r="A78" s="31"/>
      <c r="C78" s="78"/>
      <c r="D78" s="79" t="str">
        <f>D77</f>
        <v>Wed</v>
      </c>
      <c r="E78" s="34">
        <f>E77</f>
        <v>44335</v>
      </c>
      <c r="F78" s="120"/>
      <c r="G78" s="121"/>
      <c r="H78" s="122"/>
      <c r="I78" s="121"/>
      <c r="J78" s="127"/>
    </row>
    <row r="79" spans="1:10" ht="22.5" customHeight="1" x14ac:dyDescent="0.25">
      <c r="A79" s="31"/>
      <c r="C79" s="78"/>
      <c r="D79" s="79" t="str">
        <f>D78</f>
        <v>Wed</v>
      </c>
      <c r="E79" s="34">
        <f>E78</f>
        <v>44335</v>
      </c>
      <c r="F79" s="120"/>
      <c r="G79" s="121"/>
      <c r="H79" s="122"/>
      <c r="I79" s="121"/>
      <c r="J79" s="127"/>
    </row>
    <row r="80" spans="1:10" ht="22.5" customHeight="1" x14ac:dyDescent="0.25">
      <c r="A80" s="31"/>
      <c r="C80" s="78"/>
      <c r="D80" s="79" t="str">
        <f t="shared" ref="D80:E81" si="19">D79</f>
        <v>Wed</v>
      </c>
      <c r="E80" s="34">
        <f t="shared" si="19"/>
        <v>44335</v>
      </c>
      <c r="F80" s="120"/>
      <c r="G80" s="121"/>
      <c r="H80" s="122"/>
      <c r="I80" s="121"/>
      <c r="J80" s="127"/>
    </row>
    <row r="81" spans="1:10" ht="22.5" customHeight="1" x14ac:dyDescent="0.25">
      <c r="A81" s="31"/>
      <c r="C81" s="78"/>
      <c r="D81" s="79" t="str">
        <f t="shared" si="19"/>
        <v>Wed</v>
      </c>
      <c r="E81" s="34">
        <f t="shared" si="19"/>
        <v>44335</v>
      </c>
      <c r="F81" s="120"/>
      <c r="G81" s="121"/>
      <c r="H81" s="122"/>
      <c r="I81" s="121"/>
      <c r="J81" s="12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8"/>
      <c r="D82" s="91" t="str">
        <f t="shared" si="5"/>
        <v>Thu</v>
      </c>
      <c r="E82" s="45">
        <f>+E77+1</f>
        <v>44336</v>
      </c>
      <c r="F82" s="113" t="s">
        <v>53</v>
      </c>
      <c r="G82" s="114">
        <v>9002</v>
      </c>
      <c r="H82" s="124" t="s">
        <v>84</v>
      </c>
      <c r="I82" s="114" t="s">
        <v>75</v>
      </c>
      <c r="J82" s="126">
        <v>8</v>
      </c>
    </row>
    <row r="83" spans="1:10" ht="22.5" customHeight="1" x14ac:dyDescent="0.25">
      <c r="A83" s="31"/>
      <c r="C83" s="78"/>
      <c r="D83" s="91" t="str">
        <f>D82</f>
        <v>Thu</v>
      </c>
      <c r="E83" s="45">
        <f>E82</f>
        <v>44336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8"/>
      <c r="D84" s="91" t="str">
        <f t="shared" ref="D84:E86" si="20">D83</f>
        <v>Thu</v>
      </c>
      <c r="E84" s="45">
        <f t="shared" si="20"/>
        <v>44336</v>
      </c>
      <c r="F84" s="113"/>
      <c r="G84" s="114"/>
      <c r="H84" s="115"/>
      <c r="I84" s="114"/>
      <c r="J84" s="126"/>
    </row>
    <row r="85" spans="1:10" ht="22.5" customHeight="1" x14ac:dyDescent="0.25">
      <c r="A85" s="31"/>
      <c r="C85" s="78"/>
      <c r="D85" s="91" t="str">
        <f t="shared" si="20"/>
        <v>Thu</v>
      </c>
      <c r="E85" s="45">
        <f t="shared" si="20"/>
        <v>44336</v>
      </c>
      <c r="F85" s="113"/>
      <c r="G85" s="114"/>
      <c r="H85" s="115"/>
      <c r="I85" s="114"/>
      <c r="J85" s="126"/>
    </row>
    <row r="86" spans="1:10" ht="22.5" customHeight="1" x14ac:dyDescent="0.25">
      <c r="A86" s="31"/>
      <c r="C86" s="78"/>
      <c r="D86" s="91" t="str">
        <f t="shared" si="20"/>
        <v>Thu</v>
      </c>
      <c r="E86" s="45">
        <f t="shared" si="20"/>
        <v>44336</v>
      </c>
      <c r="F86" s="113"/>
      <c r="G86" s="114"/>
      <c r="H86" s="115"/>
      <c r="I86" s="114"/>
      <c r="J86" s="12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120" t="s">
        <v>53</v>
      </c>
      <c r="G87" s="121">
        <v>9002</v>
      </c>
      <c r="H87" s="130" t="s">
        <v>84</v>
      </c>
      <c r="I87" s="121" t="s">
        <v>75</v>
      </c>
      <c r="J87" s="127">
        <v>8</v>
      </c>
    </row>
    <row r="88" spans="1:10" ht="22.5" customHeight="1" x14ac:dyDescent="0.25">
      <c r="A88" s="31"/>
      <c r="C88" s="78"/>
      <c r="D88" s="79" t="str">
        <f>D87</f>
        <v>Fri</v>
      </c>
      <c r="E88" s="34">
        <f>E87</f>
        <v>44337</v>
      </c>
      <c r="F88" s="120"/>
      <c r="G88" s="121"/>
      <c r="H88" s="122"/>
      <c r="I88" s="121"/>
      <c r="J88" s="127"/>
    </row>
    <row r="89" spans="1:10" ht="22.5" customHeight="1" x14ac:dyDescent="0.25">
      <c r="A89" s="31"/>
      <c r="C89" s="78"/>
      <c r="D89" s="79" t="str">
        <f t="shared" ref="D89:E91" si="21">D88</f>
        <v>Fri</v>
      </c>
      <c r="E89" s="34">
        <f t="shared" si="21"/>
        <v>44337</v>
      </c>
      <c r="F89" s="120"/>
      <c r="G89" s="121"/>
      <c r="H89" s="122"/>
      <c r="I89" s="121"/>
      <c r="J89" s="127"/>
    </row>
    <row r="90" spans="1:10" ht="22.5" customHeight="1" x14ac:dyDescent="0.25">
      <c r="A90" s="31"/>
      <c r="C90" s="78"/>
      <c r="D90" s="79" t="str">
        <f t="shared" si="21"/>
        <v>Fri</v>
      </c>
      <c r="E90" s="34">
        <f t="shared" si="21"/>
        <v>44337</v>
      </c>
      <c r="F90" s="120"/>
      <c r="G90" s="121"/>
      <c r="H90" s="122"/>
      <c r="I90" s="121"/>
      <c r="J90" s="127"/>
    </row>
    <row r="91" spans="1:10" ht="22.5" customHeight="1" x14ac:dyDescent="0.25">
      <c r="A91" s="31"/>
      <c r="C91" s="78"/>
      <c r="D91" s="79" t="str">
        <f t="shared" si="21"/>
        <v>Fri</v>
      </c>
      <c r="E91" s="34">
        <f t="shared" si="21"/>
        <v>44337</v>
      </c>
      <c r="F91" s="120"/>
      <c r="G91" s="121"/>
      <c r="H91" s="122"/>
      <c r="I91" s="121"/>
      <c r="J91" s="12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109"/>
      <c r="G92" s="110"/>
      <c r="H92" s="112"/>
      <c r="I92" s="110"/>
      <c r="J92" s="12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109"/>
      <c r="G93" s="110"/>
      <c r="H93" s="111"/>
      <c r="I93" s="110"/>
      <c r="J93" s="12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109" t="s">
        <v>53</v>
      </c>
      <c r="G94" s="110">
        <v>9002</v>
      </c>
      <c r="H94" s="111" t="s">
        <v>84</v>
      </c>
      <c r="I94" s="110" t="s">
        <v>86</v>
      </c>
      <c r="J94" s="125">
        <v>8</v>
      </c>
    </row>
    <row r="95" spans="1:10" ht="22.5" customHeight="1" x14ac:dyDescent="0.25">
      <c r="A95" s="31"/>
      <c r="C95" s="78"/>
      <c r="D95" s="79" t="str">
        <f>D94</f>
        <v>Mo</v>
      </c>
      <c r="E95" s="34">
        <f>E94</f>
        <v>44340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8"/>
      <c r="D97" s="79" t="str">
        <f t="shared" si="23"/>
        <v>Mo</v>
      </c>
      <c r="E97" s="34">
        <f t="shared" si="24"/>
        <v>44340</v>
      </c>
      <c r="F97" s="109"/>
      <c r="G97" s="110"/>
      <c r="H97" s="112"/>
      <c r="I97" s="110"/>
      <c r="J97" s="125"/>
    </row>
    <row r="98" spans="1:10" ht="22.5" customHeight="1" x14ac:dyDescent="0.25">
      <c r="A98" s="31"/>
      <c r="C98" s="78"/>
      <c r="D98" s="79" t="str">
        <f t="shared" si="23"/>
        <v>Mo</v>
      </c>
      <c r="E98" s="34">
        <f t="shared" si="24"/>
        <v>44340</v>
      </c>
      <c r="F98" s="109"/>
      <c r="G98" s="110"/>
      <c r="H98" s="112"/>
      <c r="I98" s="110"/>
      <c r="J98" s="12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8"/>
      <c r="D99" s="91" t="str">
        <f t="shared" si="5"/>
        <v>Tue</v>
      </c>
      <c r="E99" s="45">
        <f>+E94+1</f>
        <v>44341</v>
      </c>
      <c r="F99" s="113" t="s">
        <v>53</v>
      </c>
      <c r="G99" s="114">
        <v>9002</v>
      </c>
      <c r="H99" s="115" t="s">
        <v>84</v>
      </c>
      <c r="I99" s="114" t="s">
        <v>86</v>
      </c>
      <c r="J99" s="126">
        <v>8</v>
      </c>
    </row>
    <row r="100" spans="1:10" ht="22.5" customHeight="1" x14ac:dyDescent="0.25">
      <c r="A100" s="31"/>
      <c r="C100" s="78"/>
      <c r="D100" s="91" t="str">
        <f>D99</f>
        <v>Tue</v>
      </c>
      <c r="E100" s="45">
        <f>E99</f>
        <v>44341</v>
      </c>
      <c r="F100" s="113"/>
      <c r="G100" s="114"/>
      <c r="H100" s="115"/>
      <c r="I100" s="114"/>
      <c r="J100" s="126"/>
    </row>
    <row r="101" spans="1:10" ht="22.5" customHeight="1" x14ac:dyDescent="0.25">
      <c r="A101" s="31"/>
      <c r="C101" s="78"/>
      <c r="D101" s="91" t="str">
        <f t="shared" ref="D101:E103" si="25">D100</f>
        <v>Tue</v>
      </c>
      <c r="E101" s="45">
        <f t="shared" si="25"/>
        <v>44341</v>
      </c>
      <c r="F101" s="113"/>
      <c r="G101" s="114"/>
      <c r="H101" s="115"/>
      <c r="I101" s="114"/>
      <c r="J101" s="126"/>
    </row>
    <row r="102" spans="1:10" ht="22.5" customHeight="1" x14ac:dyDescent="0.25">
      <c r="A102" s="31"/>
      <c r="C102" s="78"/>
      <c r="D102" s="91" t="str">
        <f t="shared" si="25"/>
        <v>Tue</v>
      </c>
      <c r="E102" s="45">
        <f t="shared" si="25"/>
        <v>44341</v>
      </c>
      <c r="F102" s="113"/>
      <c r="G102" s="114"/>
      <c r="H102" s="115"/>
      <c r="I102" s="114"/>
      <c r="J102" s="126"/>
    </row>
    <row r="103" spans="1:10" ht="22.5" customHeight="1" x14ac:dyDescent="0.25">
      <c r="A103" s="31"/>
      <c r="C103" s="78"/>
      <c r="D103" s="91" t="str">
        <f t="shared" si="25"/>
        <v>Tue</v>
      </c>
      <c r="E103" s="45">
        <f t="shared" si="25"/>
        <v>44341</v>
      </c>
      <c r="F103" s="113"/>
      <c r="G103" s="114"/>
      <c r="H103" s="115"/>
      <c r="I103" s="114"/>
      <c r="J103" s="12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120" t="s">
        <v>53</v>
      </c>
      <c r="G104" s="121">
        <v>9002</v>
      </c>
      <c r="H104" s="122" t="s">
        <v>84</v>
      </c>
      <c r="I104" s="121" t="s">
        <v>86</v>
      </c>
      <c r="J104" s="127">
        <v>12</v>
      </c>
    </row>
    <row r="105" spans="1:10" ht="22.5" customHeight="1" x14ac:dyDescent="0.25">
      <c r="A105" s="31"/>
      <c r="C105" s="78"/>
      <c r="D105" s="79" t="str">
        <f>D104</f>
        <v>Wed</v>
      </c>
      <c r="E105" s="34">
        <f>E104</f>
        <v>44342</v>
      </c>
      <c r="F105" s="120"/>
      <c r="G105" s="121"/>
      <c r="H105" s="122"/>
      <c r="I105" s="121"/>
      <c r="J105" s="127"/>
    </row>
    <row r="106" spans="1:10" ht="22.5" customHeight="1" x14ac:dyDescent="0.25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120"/>
      <c r="G106" s="121"/>
      <c r="H106" s="122"/>
      <c r="I106" s="121"/>
      <c r="J106" s="127"/>
    </row>
    <row r="107" spans="1:10" ht="22.5" customHeight="1" x14ac:dyDescent="0.25">
      <c r="A107" s="31"/>
      <c r="C107" s="78"/>
      <c r="D107" s="79" t="str">
        <f t="shared" si="26"/>
        <v>Wed</v>
      </c>
      <c r="E107" s="34">
        <f t="shared" si="26"/>
        <v>44342</v>
      </c>
      <c r="F107" s="120"/>
      <c r="G107" s="121"/>
      <c r="H107" s="122"/>
      <c r="I107" s="121"/>
      <c r="J107" s="127"/>
    </row>
    <row r="108" spans="1:10" ht="22.5" customHeight="1" x14ac:dyDescent="0.25">
      <c r="A108" s="31"/>
      <c r="C108" s="78"/>
      <c r="D108" s="79" t="str">
        <f t="shared" si="26"/>
        <v>Wed</v>
      </c>
      <c r="E108" s="34">
        <f t="shared" si="26"/>
        <v>44342</v>
      </c>
      <c r="F108" s="120"/>
      <c r="G108" s="121"/>
      <c r="H108" s="122"/>
      <c r="I108" s="121"/>
      <c r="J108" s="12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8"/>
      <c r="D109" s="91" t="str">
        <f t="shared" si="5"/>
        <v>Thu</v>
      </c>
      <c r="E109" s="45">
        <f>+E104+1</f>
        <v>44343</v>
      </c>
      <c r="F109" s="113" t="s">
        <v>53</v>
      </c>
      <c r="G109" s="114">
        <v>9002</v>
      </c>
      <c r="H109" s="115" t="s">
        <v>84</v>
      </c>
      <c r="I109" s="114" t="s">
        <v>86</v>
      </c>
      <c r="J109" s="126">
        <v>12</v>
      </c>
    </row>
    <row r="110" spans="1:10" ht="22.5" customHeight="1" x14ac:dyDescent="0.25">
      <c r="A110" s="31"/>
      <c r="C110" s="78"/>
      <c r="D110" s="91" t="str">
        <f>D109</f>
        <v>Thu</v>
      </c>
      <c r="E110" s="45">
        <f>E109</f>
        <v>44343</v>
      </c>
      <c r="F110" s="113"/>
      <c r="G110" s="114"/>
      <c r="H110" s="115"/>
      <c r="I110" s="114"/>
      <c r="J110" s="126"/>
    </row>
    <row r="111" spans="1:10" ht="22.5" customHeight="1" x14ac:dyDescent="0.25">
      <c r="A111" s="31"/>
      <c r="C111" s="78"/>
      <c r="D111" s="91" t="str">
        <f t="shared" ref="D111:E113" si="27">D110</f>
        <v>Thu</v>
      </c>
      <c r="E111" s="45">
        <f t="shared" si="27"/>
        <v>44343</v>
      </c>
      <c r="F111" s="113"/>
      <c r="G111" s="114"/>
      <c r="H111" s="115"/>
      <c r="I111" s="114"/>
      <c r="J111" s="126"/>
    </row>
    <row r="112" spans="1:10" ht="22.5" customHeight="1" x14ac:dyDescent="0.25">
      <c r="A112" s="31"/>
      <c r="C112" s="78"/>
      <c r="D112" s="91" t="str">
        <f t="shared" si="27"/>
        <v>Thu</v>
      </c>
      <c r="E112" s="45">
        <f t="shared" si="27"/>
        <v>44343</v>
      </c>
      <c r="F112" s="113"/>
      <c r="G112" s="114"/>
      <c r="H112" s="115"/>
      <c r="I112" s="114"/>
      <c r="J112" s="126"/>
    </row>
    <row r="113" spans="1:10" ht="22.5" customHeight="1" x14ac:dyDescent="0.25">
      <c r="A113" s="31"/>
      <c r="C113" s="78"/>
      <c r="D113" s="91" t="str">
        <f t="shared" si="27"/>
        <v>Thu</v>
      </c>
      <c r="E113" s="45">
        <f t="shared" si="27"/>
        <v>44343</v>
      </c>
      <c r="F113" s="113"/>
      <c r="G113" s="114"/>
      <c r="H113" s="115"/>
      <c r="I113" s="114"/>
      <c r="J113" s="12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120" t="s">
        <v>53</v>
      </c>
      <c r="G114" s="121">
        <v>9002</v>
      </c>
      <c r="H114" s="123" t="s">
        <v>84</v>
      </c>
      <c r="I114" s="121" t="s">
        <v>86</v>
      </c>
      <c r="J114" s="127">
        <v>8</v>
      </c>
    </row>
    <row r="115" spans="1:10" ht="22.5" customHeight="1" x14ac:dyDescent="0.25">
      <c r="A115" s="31"/>
      <c r="C115" s="78"/>
      <c r="D115" s="79" t="str">
        <f>D114</f>
        <v>Fri</v>
      </c>
      <c r="E115" s="34">
        <f>E114</f>
        <v>44344</v>
      </c>
      <c r="F115" s="120"/>
      <c r="G115" s="121"/>
      <c r="H115" s="123"/>
      <c r="I115" s="121"/>
      <c r="J115" s="127"/>
    </row>
    <row r="116" spans="1:10" ht="22.5" customHeight="1" x14ac:dyDescent="0.25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120"/>
      <c r="G116" s="121"/>
      <c r="H116" s="123"/>
      <c r="I116" s="121"/>
      <c r="J116" s="127"/>
    </row>
    <row r="117" spans="1:10" ht="22.5" customHeight="1" x14ac:dyDescent="0.25">
      <c r="A117" s="31"/>
      <c r="C117" s="78"/>
      <c r="D117" s="79" t="str">
        <f t="shared" si="28"/>
        <v>Fri</v>
      </c>
      <c r="E117" s="34">
        <f t="shared" si="28"/>
        <v>44344</v>
      </c>
      <c r="F117" s="120"/>
      <c r="G117" s="121"/>
      <c r="H117" s="123"/>
      <c r="I117" s="121"/>
      <c r="J117" s="127"/>
    </row>
    <row r="118" spans="1:10" ht="22.5" customHeight="1" x14ac:dyDescent="0.25">
      <c r="A118" s="31"/>
      <c r="C118" s="78"/>
      <c r="D118" s="79" t="str">
        <f t="shared" si="28"/>
        <v>Fri</v>
      </c>
      <c r="E118" s="34">
        <f t="shared" si="28"/>
        <v>44344</v>
      </c>
      <c r="F118" s="120"/>
      <c r="G118" s="121"/>
      <c r="H118" s="123"/>
      <c r="I118" s="121"/>
      <c r="J118" s="12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109"/>
      <c r="G119" s="110"/>
      <c r="H119" s="112"/>
      <c r="I119" s="110"/>
      <c r="J119" s="125"/>
    </row>
    <row r="120" spans="1:10" ht="24" customHeight="1" x14ac:dyDescent="0.25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109"/>
      <c r="G120" s="110"/>
      <c r="H120" s="111"/>
      <c r="I120" s="110"/>
      <c r="J120" s="125"/>
    </row>
    <row r="121" spans="1:10" ht="24" customHeight="1" x14ac:dyDescent="0.25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109" t="s">
        <v>53</v>
      </c>
      <c r="G121" s="110">
        <v>9002</v>
      </c>
      <c r="H121" s="111" t="s">
        <v>87</v>
      </c>
      <c r="I121" s="110" t="s">
        <v>86</v>
      </c>
      <c r="J121" s="125">
        <v>8</v>
      </c>
    </row>
    <row r="122" spans="1:10" ht="24" customHeight="1" x14ac:dyDescent="0.25">
      <c r="C122" s="78"/>
      <c r="D122" s="79" t="str">
        <f>D121</f>
        <v>Mo</v>
      </c>
      <c r="E122" s="34">
        <f>E121</f>
        <v>44347</v>
      </c>
      <c r="F122" s="109"/>
      <c r="G122" s="110"/>
      <c r="H122" s="111"/>
      <c r="I122" s="110"/>
      <c r="J122" s="125"/>
    </row>
    <row r="123" spans="1:10" ht="24" customHeight="1" x14ac:dyDescent="0.25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109"/>
      <c r="G123" s="110"/>
      <c r="H123" s="111"/>
      <c r="I123" s="110"/>
      <c r="J123" s="125"/>
    </row>
    <row r="124" spans="1:10" ht="24" customHeight="1" x14ac:dyDescent="0.25">
      <c r="C124" s="78"/>
      <c r="D124" s="79" t="str">
        <f t="shared" si="29"/>
        <v>Mo</v>
      </c>
      <c r="E124" s="34">
        <f t="shared" si="30"/>
        <v>44347</v>
      </c>
      <c r="F124" s="109"/>
      <c r="G124" s="110"/>
      <c r="H124" s="111"/>
      <c r="I124" s="110"/>
      <c r="J124" s="125"/>
    </row>
    <row r="125" spans="1:10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117"/>
      <c r="G125" s="118"/>
      <c r="H125" s="119"/>
      <c r="I125" s="118"/>
      <c r="J125" s="128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385" priority="25" stopIfTrue="1">
      <formula>IF($A11=1,B11,)</formula>
    </cfRule>
    <cfRule type="expression" dxfId="384" priority="26" stopIfTrue="1">
      <formula>IF($A11="",B11,)</formula>
    </cfRule>
  </conditionalFormatting>
  <conditionalFormatting sqref="E11">
    <cfRule type="expression" dxfId="383" priority="27" stopIfTrue="1">
      <formula>IF($A11="",B11,"")</formula>
    </cfRule>
  </conditionalFormatting>
  <conditionalFormatting sqref="E12:E119">
    <cfRule type="expression" dxfId="382" priority="28" stopIfTrue="1">
      <formula>IF($A12&lt;&gt;1,B12,"")</formula>
    </cfRule>
  </conditionalFormatting>
  <conditionalFormatting sqref="D11:D119">
    <cfRule type="expression" dxfId="381" priority="29" stopIfTrue="1">
      <formula>IF($A11="",B11,)</formula>
    </cfRule>
  </conditionalFormatting>
  <conditionalFormatting sqref="G11:G12 G18:G76 G82:G118">
    <cfRule type="expression" dxfId="380" priority="30" stopIfTrue="1">
      <formula>#REF!="Freelancer"</formula>
    </cfRule>
    <cfRule type="expression" dxfId="379" priority="31" stopIfTrue="1">
      <formula>#REF!="DTC Int. Staff"</formula>
    </cfRule>
  </conditionalFormatting>
  <conditionalFormatting sqref="G114:G118 G18:G22 G33:G49 G60:G76 G87:G103">
    <cfRule type="expression" dxfId="378" priority="23" stopIfTrue="1">
      <formula>$F$5="Freelancer"</formula>
    </cfRule>
    <cfRule type="expression" dxfId="377" priority="24" stopIfTrue="1">
      <formula>$F$5="DTC Int. Staff"</formula>
    </cfRule>
  </conditionalFormatting>
  <conditionalFormatting sqref="G12">
    <cfRule type="expression" dxfId="376" priority="21" stopIfTrue="1">
      <formula>#REF!="Freelancer"</formula>
    </cfRule>
    <cfRule type="expression" dxfId="375" priority="22" stopIfTrue="1">
      <formula>#REF!="DTC Int. Staff"</formula>
    </cfRule>
  </conditionalFormatting>
  <conditionalFormatting sqref="G12">
    <cfRule type="expression" dxfId="374" priority="19" stopIfTrue="1">
      <formula>$F$5="Freelancer"</formula>
    </cfRule>
    <cfRule type="expression" dxfId="373" priority="20" stopIfTrue="1">
      <formula>$F$5="DTC Int. Staff"</formula>
    </cfRule>
  </conditionalFormatting>
  <conditionalFormatting sqref="G13:G17">
    <cfRule type="expression" dxfId="372" priority="17" stopIfTrue="1">
      <formula>#REF!="Freelancer"</formula>
    </cfRule>
    <cfRule type="expression" dxfId="371" priority="18" stopIfTrue="1">
      <formula>#REF!="DTC Int. Staff"</formula>
    </cfRule>
  </conditionalFormatting>
  <conditionalFormatting sqref="G13:G17">
    <cfRule type="expression" dxfId="370" priority="15" stopIfTrue="1">
      <formula>$F$5="Freelancer"</formula>
    </cfRule>
    <cfRule type="expression" dxfId="369" priority="16" stopIfTrue="1">
      <formula>$F$5="DTC Int. Staff"</formula>
    </cfRule>
  </conditionalFormatting>
  <conditionalFormatting sqref="C121:C125">
    <cfRule type="expression" dxfId="368" priority="12" stopIfTrue="1">
      <formula>IF($A121=1,B121,)</formula>
    </cfRule>
    <cfRule type="expression" dxfId="367" priority="13" stopIfTrue="1">
      <formula>IF($A121="",B121,)</formula>
    </cfRule>
  </conditionalFormatting>
  <conditionalFormatting sqref="D121:D125">
    <cfRule type="expression" dxfId="366" priority="14" stopIfTrue="1">
      <formula>IF($A121="",B121,)</formula>
    </cfRule>
  </conditionalFormatting>
  <conditionalFormatting sqref="C120">
    <cfRule type="expression" dxfId="365" priority="9" stopIfTrue="1">
      <formula>IF($A120=1,B120,)</formula>
    </cfRule>
    <cfRule type="expression" dxfId="364" priority="10" stopIfTrue="1">
      <formula>IF($A120="",B120,)</formula>
    </cfRule>
  </conditionalFormatting>
  <conditionalFormatting sqref="D120">
    <cfRule type="expression" dxfId="363" priority="11" stopIfTrue="1">
      <formula>IF($A120="",B120,)</formula>
    </cfRule>
  </conditionalFormatting>
  <conditionalFormatting sqref="E120">
    <cfRule type="expression" dxfId="362" priority="8" stopIfTrue="1">
      <formula>IF($A120&lt;&gt;1,B120,"")</formula>
    </cfRule>
  </conditionalFormatting>
  <conditionalFormatting sqref="E121:E125">
    <cfRule type="expression" dxfId="361" priority="7" stopIfTrue="1">
      <formula>IF($A121&lt;&gt;1,B121,"")</formula>
    </cfRule>
  </conditionalFormatting>
  <conditionalFormatting sqref="G55:G59">
    <cfRule type="expression" dxfId="360" priority="5" stopIfTrue="1">
      <formula>$F$5="Freelancer"</formula>
    </cfRule>
    <cfRule type="expression" dxfId="359" priority="6" stopIfTrue="1">
      <formula>$F$5="DTC Int. Staff"</formula>
    </cfRule>
  </conditionalFormatting>
  <conditionalFormatting sqref="G77:G81">
    <cfRule type="expression" dxfId="358" priority="3" stopIfTrue="1">
      <formula>#REF!="Freelancer"</formula>
    </cfRule>
    <cfRule type="expression" dxfId="357" priority="4" stopIfTrue="1">
      <formula>#REF!="DTC Int. Staff"</formula>
    </cfRule>
  </conditionalFormatting>
  <conditionalFormatting sqref="G77:G81">
    <cfRule type="expression" dxfId="356" priority="1" stopIfTrue="1">
      <formula>$F$5="Freelancer"</formula>
    </cfRule>
    <cfRule type="expression" dxfId="35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3" zoomScale="63" zoomScaleNormal="90" workbookViewId="0">
      <selection activeCell="F8" sqref="F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109" t="s">
        <v>53</v>
      </c>
      <c r="G11" s="110">
        <v>9001</v>
      </c>
      <c r="H11" s="112" t="s">
        <v>87</v>
      </c>
      <c r="I11" s="110" t="s">
        <v>86</v>
      </c>
      <c r="J11" s="125">
        <v>8</v>
      </c>
    </row>
    <row r="12" spans="1:10" ht="22.5" customHeight="1" x14ac:dyDescent="0.25">
      <c r="A12" s="31"/>
      <c r="C12" s="74"/>
      <c r="D12" s="73" t="str">
        <f>D11</f>
        <v>Tue</v>
      </c>
      <c r="E12" s="34">
        <f>E11</f>
        <v>44348</v>
      </c>
      <c r="F12" s="109"/>
      <c r="G12" s="110"/>
      <c r="H12" s="111"/>
      <c r="I12" s="110"/>
      <c r="J12" s="125"/>
    </row>
    <row r="13" spans="1:10" ht="22.5" customHeight="1" x14ac:dyDescent="0.25">
      <c r="A13" s="31"/>
      <c r="C13" s="74"/>
      <c r="D13" s="73" t="str">
        <f t="shared" ref="D13:E15" si="2">D12</f>
        <v>Tue</v>
      </c>
      <c r="E13" s="34">
        <f t="shared" si="2"/>
        <v>44348</v>
      </c>
      <c r="F13" s="109"/>
      <c r="G13" s="110"/>
      <c r="H13" s="111"/>
      <c r="I13" s="110"/>
      <c r="J13" s="125"/>
    </row>
    <row r="14" spans="1:10" ht="22.5" customHeight="1" x14ac:dyDescent="0.25">
      <c r="A14" s="31"/>
      <c r="C14" s="74"/>
      <c r="D14" s="73" t="str">
        <f t="shared" si="2"/>
        <v>Tue</v>
      </c>
      <c r="E14" s="34">
        <f t="shared" si="2"/>
        <v>44348</v>
      </c>
      <c r="F14" s="109"/>
      <c r="G14" s="110"/>
      <c r="H14" s="111"/>
      <c r="I14" s="110"/>
      <c r="J14" s="125"/>
    </row>
    <row r="15" spans="1:10" ht="22.5" customHeight="1" x14ac:dyDescent="0.25">
      <c r="A15" s="31"/>
      <c r="C15" s="74"/>
      <c r="D15" s="73" t="str">
        <f t="shared" si="2"/>
        <v>Tue</v>
      </c>
      <c r="E15" s="34">
        <f t="shared" si="2"/>
        <v>44348</v>
      </c>
      <c r="F15" s="109"/>
      <c r="G15" s="110"/>
      <c r="H15" s="111"/>
      <c r="I15" s="110"/>
      <c r="J15" s="12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109" t="s">
        <v>53</v>
      </c>
      <c r="G16" s="110">
        <v>9001</v>
      </c>
      <c r="H16" s="112" t="s">
        <v>88</v>
      </c>
      <c r="I16" s="110" t="s">
        <v>55</v>
      </c>
      <c r="J16" s="125">
        <v>8</v>
      </c>
    </row>
    <row r="17" spans="1:10" ht="22.5" customHeight="1" x14ac:dyDescent="0.25">
      <c r="A17" s="31"/>
      <c r="C17" s="75"/>
      <c r="D17" s="76" t="str">
        <f>D16</f>
        <v>Wed</v>
      </c>
      <c r="E17" s="45">
        <f>E16</f>
        <v>44349</v>
      </c>
      <c r="F17" s="113"/>
      <c r="G17" s="114"/>
      <c r="H17" s="115"/>
      <c r="I17" s="114"/>
      <c r="J17" s="126"/>
    </row>
    <row r="18" spans="1:10" ht="22.5" customHeight="1" x14ac:dyDescent="0.25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113"/>
      <c r="G18" s="114"/>
      <c r="H18" s="115"/>
      <c r="I18" s="114"/>
      <c r="J18" s="126"/>
    </row>
    <row r="19" spans="1:10" ht="22.5" customHeight="1" x14ac:dyDescent="0.25">
      <c r="A19" s="31"/>
      <c r="C19" s="75"/>
      <c r="D19" s="76" t="str">
        <f t="shared" si="3"/>
        <v>Wed</v>
      </c>
      <c r="E19" s="45">
        <f t="shared" si="4"/>
        <v>44349</v>
      </c>
      <c r="F19" s="113"/>
      <c r="G19" s="114"/>
      <c r="H19" s="115"/>
      <c r="I19" s="114"/>
      <c r="J19" s="126"/>
    </row>
    <row r="20" spans="1:10" ht="22.5" customHeight="1" x14ac:dyDescent="0.25">
      <c r="A20" s="31"/>
      <c r="C20" s="75"/>
      <c r="D20" s="76" t="str">
        <f t="shared" si="3"/>
        <v>Wed</v>
      </c>
      <c r="E20" s="45">
        <f t="shared" si="4"/>
        <v>44349</v>
      </c>
      <c r="F20" s="113"/>
      <c r="G20" s="114"/>
      <c r="H20" s="115"/>
      <c r="I20" s="114"/>
      <c r="J20" s="12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109" t="s">
        <v>53</v>
      </c>
      <c r="G21" s="110">
        <v>9001</v>
      </c>
      <c r="H21" s="112" t="s">
        <v>88</v>
      </c>
      <c r="I21" s="110" t="s">
        <v>75</v>
      </c>
      <c r="J21" s="125">
        <v>8</v>
      </c>
    </row>
    <row r="22" spans="1:10" ht="22.5" customHeight="1" x14ac:dyDescent="0.25">
      <c r="A22" s="31"/>
      <c r="C22" s="75"/>
      <c r="D22" s="73" t="str">
        <f>D21</f>
        <v>Thu</v>
      </c>
      <c r="E22" s="34">
        <f>E21</f>
        <v>44350</v>
      </c>
      <c r="F22" s="109"/>
      <c r="G22" s="110"/>
      <c r="H22" s="111"/>
      <c r="I22" s="110"/>
      <c r="J22" s="125"/>
    </row>
    <row r="23" spans="1:10" ht="22.5" customHeight="1" x14ac:dyDescent="0.25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109"/>
      <c r="G23" s="110"/>
      <c r="H23" s="111"/>
      <c r="I23" s="110"/>
      <c r="J23" s="125"/>
    </row>
    <row r="24" spans="1:10" ht="22.5" customHeight="1" x14ac:dyDescent="0.25">
      <c r="A24" s="31"/>
      <c r="C24" s="75"/>
      <c r="D24" s="73" t="str">
        <f t="shared" si="5"/>
        <v>Thu</v>
      </c>
      <c r="E24" s="34">
        <f t="shared" si="6"/>
        <v>44350</v>
      </c>
      <c r="F24" s="109"/>
      <c r="G24" s="110"/>
      <c r="H24" s="111"/>
      <c r="I24" s="110"/>
      <c r="J24" s="125"/>
    </row>
    <row r="25" spans="1:10" ht="22.5" customHeight="1" x14ac:dyDescent="0.25">
      <c r="A25" s="31"/>
      <c r="C25" s="75"/>
      <c r="D25" s="73" t="str">
        <f t="shared" si="5"/>
        <v>Thu</v>
      </c>
      <c r="E25" s="34">
        <f t="shared" si="6"/>
        <v>44350</v>
      </c>
      <c r="F25" s="109"/>
      <c r="G25" s="110"/>
      <c r="H25" s="111"/>
      <c r="I25" s="110"/>
      <c r="J25" s="12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109" t="s">
        <v>53</v>
      </c>
      <c r="G26" s="110">
        <v>9001</v>
      </c>
      <c r="H26" s="112" t="s">
        <v>89</v>
      </c>
      <c r="I26" s="110" t="s">
        <v>75</v>
      </c>
      <c r="J26" s="125">
        <v>1</v>
      </c>
    </row>
    <row r="27" spans="1:10" ht="22.5" customHeight="1" x14ac:dyDescent="0.25">
      <c r="A27" s="31"/>
      <c r="C27" s="75"/>
      <c r="D27" s="76" t="str">
        <f>D26</f>
        <v>Fri</v>
      </c>
      <c r="E27" s="45">
        <f>E26</f>
        <v>44351</v>
      </c>
      <c r="F27" s="109" t="s">
        <v>53</v>
      </c>
      <c r="G27" s="110">
        <v>9001</v>
      </c>
      <c r="H27" s="112" t="s">
        <v>88</v>
      </c>
      <c r="I27" s="110" t="s">
        <v>75</v>
      </c>
      <c r="J27" s="125">
        <v>7</v>
      </c>
    </row>
    <row r="28" spans="1:10" ht="22.5" customHeight="1" x14ac:dyDescent="0.25">
      <c r="A28" s="31"/>
      <c r="C28" s="75"/>
      <c r="D28" s="76" t="str">
        <f t="shared" ref="D28:E30" si="8">D27</f>
        <v>Fri</v>
      </c>
      <c r="E28" s="45">
        <f t="shared" si="8"/>
        <v>44351</v>
      </c>
      <c r="F28" s="113"/>
      <c r="G28" s="114"/>
      <c r="H28" s="124"/>
      <c r="I28" s="114"/>
      <c r="J28" s="126"/>
    </row>
    <row r="29" spans="1:10" ht="22.5" customHeight="1" x14ac:dyDescent="0.25">
      <c r="A29" s="31"/>
      <c r="C29" s="75"/>
      <c r="D29" s="76" t="str">
        <f t="shared" si="8"/>
        <v>Fri</v>
      </c>
      <c r="E29" s="45">
        <f t="shared" si="8"/>
        <v>44351</v>
      </c>
      <c r="F29" s="113"/>
      <c r="G29" s="114"/>
      <c r="H29" s="124"/>
      <c r="I29" s="114"/>
      <c r="J29" s="126"/>
    </row>
    <row r="30" spans="1:10" ht="22.5" customHeight="1" x14ac:dyDescent="0.25">
      <c r="A30" s="31"/>
      <c r="C30" s="75"/>
      <c r="D30" s="76" t="str">
        <f t="shared" si="8"/>
        <v>Fri</v>
      </c>
      <c r="E30" s="45">
        <f t="shared" si="8"/>
        <v>44351</v>
      </c>
      <c r="F30" s="113"/>
      <c r="G30" s="114"/>
      <c r="H30" s="124"/>
      <c r="I30" s="114"/>
      <c r="J30" s="12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109"/>
      <c r="G31" s="110"/>
      <c r="H31" s="112"/>
      <c r="I31" s="110"/>
      <c r="J31" s="12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109"/>
      <c r="G32" s="110"/>
      <c r="H32" s="50"/>
      <c r="I32" s="110"/>
      <c r="J32" s="12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109" t="s">
        <v>53</v>
      </c>
      <c r="G33" s="110">
        <v>9001</v>
      </c>
      <c r="H33" s="112" t="s">
        <v>88</v>
      </c>
      <c r="I33" s="110" t="s">
        <v>75</v>
      </c>
      <c r="J33" s="125">
        <v>8</v>
      </c>
    </row>
    <row r="34" spans="1:10" ht="22.5" customHeight="1" x14ac:dyDescent="0.25">
      <c r="A34" s="31"/>
      <c r="C34" s="75"/>
      <c r="D34" s="76" t="str">
        <f>D33</f>
        <v>Mo</v>
      </c>
      <c r="E34" s="45">
        <f>E33</f>
        <v>44354</v>
      </c>
      <c r="F34" s="113"/>
      <c r="G34" s="114"/>
      <c r="H34" s="115"/>
      <c r="I34" s="114"/>
      <c r="J34" s="126"/>
    </row>
    <row r="35" spans="1:10" ht="22.5" customHeight="1" x14ac:dyDescent="0.25">
      <c r="A35" s="31"/>
      <c r="C35" s="75"/>
      <c r="D35" s="76" t="str">
        <f t="shared" ref="D35:E37" si="9">D34</f>
        <v>Mo</v>
      </c>
      <c r="E35" s="45">
        <f t="shared" si="9"/>
        <v>44354</v>
      </c>
      <c r="F35" s="113"/>
      <c r="G35" s="114"/>
      <c r="H35" s="115"/>
      <c r="I35" s="114"/>
      <c r="J35" s="126"/>
    </row>
    <row r="36" spans="1:10" ht="22.5" customHeight="1" x14ac:dyDescent="0.25">
      <c r="A36" s="31"/>
      <c r="C36" s="75"/>
      <c r="D36" s="76" t="str">
        <f t="shared" si="9"/>
        <v>Mo</v>
      </c>
      <c r="E36" s="45">
        <f t="shared" si="9"/>
        <v>44354</v>
      </c>
      <c r="F36" s="113"/>
      <c r="G36" s="114"/>
      <c r="H36" s="115"/>
      <c r="I36" s="114"/>
      <c r="J36" s="126"/>
    </row>
    <row r="37" spans="1:10" ht="22.5" customHeight="1" x14ac:dyDescent="0.25">
      <c r="A37" s="31"/>
      <c r="C37" s="75"/>
      <c r="D37" s="76" t="str">
        <f t="shared" si="9"/>
        <v>Mo</v>
      </c>
      <c r="E37" s="45">
        <f t="shared" si="9"/>
        <v>44354</v>
      </c>
      <c r="F37" s="113"/>
      <c r="G37" s="114"/>
      <c r="H37" s="115"/>
      <c r="I37" s="114"/>
      <c r="J37" s="12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109" t="s">
        <v>53</v>
      </c>
      <c r="G38" s="110">
        <v>9001</v>
      </c>
      <c r="H38" s="112" t="s">
        <v>88</v>
      </c>
      <c r="I38" s="110" t="s">
        <v>75</v>
      </c>
      <c r="J38" s="125">
        <v>8</v>
      </c>
    </row>
    <row r="39" spans="1:10" ht="22.5" customHeight="1" x14ac:dyDescent="0.25">
      <c r="A39" s="31"/>
      <c r="C39" s="75"/>
      <c r="D39" s="73" t="str">
        <f t="shared" ref="D39:E42" si="10">D38</f>
        <v>Tue</v>
      </c>
      <c r="E39" s="34">
        <f t="shared" si="10"/>
        <v>44355</v>
      </c>
      <c r="F39" s="109"/>
      <c r="G39" s="110"/>
      <c r="H39" s="112"/>
      <c r="I39" s="110"/>
      <c r="J39" s="125"/>
    </row>
    <row r="40" spans="1:10" ht="22.5" customHeight="1" x14ac:dyDescent="0.25">
      <c r="A40" s="31"/>
      <c r="C40" s="75"/>
      <c r="D40" s="73" t="str">
        <f t="shared" si="10"/>
        <v>Tue</v>
      </c>
      <c r="E40" s="34">
        <f t="shared" si="10"/>
        <v>44355</v>
      </c>
      <c r="F40" s="109"/>
      <c r="G40" s="110"/>
      <c r="H40" s="112"/>
      <c r="I40" s="110"/>
      <c r="J40" s="125"/>
    </row>
    <row r="41" spans="1:10" ht="22.5" customHeight="1" x14ac:dyDescent="0.25">
      <c r="A41" s="31"/>
      <c r="C41" s="75"/>
      <c r="D41" s="73" t="str">
        <f t="shared" si="10"/>
        <v>Tue</v>
      </c>
      <c r="E41" s="34">
        <f t="shared" si="10"/>
        <v>44355</v>
      </c>
      <c r="F41" s="109"/>
      <c r="G41" s="110"/>
      <c r="H41" s="112"/>
      <c r="I41" s="110"/>
      <c r="J41" s="125"/>
    </row>
    <row r="42" spans="1:10" ht="22.5" customHeight="1" x14ac:dyDescent="0.25">
      <c r="A42" s="31"/>
      <c r="C42" s="75"/>
      <c r="D42" s="73" t="str">
        <f t="shared" si="10"/>
        <v>Tue</v>
      </c>
      <c r="E42" s="34">
        <f t="shared" si="10"/>
        <v>44355</v>
      </c>
      <c r="F42" s="109"/>
      <c r="G42" s="110"/>
      <c r="H42" s="112"/>
      <c r="I42" s="110"/>
      <c r="J42" s="12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109" t="s">
        <v>53</v>
      </c>
      <c r="G43" s="110">
        <v>9001</v>
      </c>
      <c r="H43" s="112" t="s">
        <v>88</v>
      </c>
      <c r="I43" s="110" t="s">
        <v>75</v>
      </c>
      <c r="J43" s="125">
        <v>8</v>
      </c>
    </row>
    <row r="44" spans="1:10" ht="22.5" customHeight="1" x14ac:dyDescent="0.25">
      <c r="A44" s="31"/>
      <c r="C44" s="75"/>
      <c r="D44" s="76" t="str">
        <f>D43</f>
        <v>Wed</v>
      </c>
      <c r="E44" s="45">
        <f>E43</f>
        <v>44356</v>
      </c>
      <c r="F44" s="113"/>
      <c r="G44" s="114"/>
      <c r="H44" s="115"/>
      <c r="I44" s="114"/>
      <c r="J44" s="126"/>
    </row>
    <row r="45" spans="1:10" ht="22.5" customHeight="1" x14ac:dyDescent="0.25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113"/>
      <c r="G45" s="114"/>
      <c r="H45" s="115"/>
      <c r="I45" s="114"/>
      <c r="J45" s="126"/>
    </row>
    <row r="46" spans="1:10" ht="22.5" customHeight="1" x14ac:dyDescent="0.25">
      <c r="A46" s="31"/>
      <c r="C46" s="75"/>
      <c r="D46" s="76" t="str">
        <f t="shared" si="11"/>
        <v>Wed</v>
      </c>
      <c r="E46" s="45">
        <f t="shared" si="12"/>
        <v>44356</v>
      </c>
      <c r="F46" s="113"/>
      <c r="G46" s="114"/>
      <c r="H46" s="115"/>
      <c r="I46" s="114"/>
      <c r="J46" s="126"/>
    </row>
    <row r="47" spans="1:10" ht="22.5" customHeight="1" x14ac:dyDescent="0.25">
      <c r="A47" s="31"/>
      <c r="C47" s="75"/>
      <c r="D47" s="76" t="str">
        <f t="shared" si="11"/>
        <v>Wed</v>
      </c>
      <c r="E47" s="45">
        <f t="shared" si="12"/>
        <v>44356</v>
      </c>
      <c r="F47" s="113"/>
      <c r="G47" s="114"/>
      <c r="H47" s="115"/>
      <c r="I47" s="114"/>
      <c r="J47" s="12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109" t="s">
        <v>53</v>
      </c>
      <c r="G48" s="110">
        <v>9001</v>
      </c>
      <c r="H48" s="112" t="s">
        <v>90</v>
      </c>
      <c r="I48" s="110" t="s">
        <v>75</v>
      </c>
      <c r="J48" s="125">
        <v>1</v>
      </c>
    </row>
    <row r="49" spans="1:10" ht="22.5" customHeight="1" x14ac:dyDescent="0.25">
      <c r="A49" s="31"/>
      <c r="C49" s="75"/>
      <c r="D49" s="73" t="str">
        <f>D48</f>
        <v>Thu</v>
      </c>
      <c r="E49" s="34">
        <f>E48</f>
        <v>44357</v>
      </c>
      <c r="F49" s="109" t="s">
        <v>53</v>
      </c>
      <c r="G49" s="110">
        <v>9001</v>
      </c>
      <c r="H49" s="112" t="s">
        <v>88</v>
      </c>
      <c r="I49" s="110" t="s">
        <v>75</v>
      </c>
      <c r="J49" s="125">
        <v>7</v>
      </c>
    </row>
    <row r="50" spans="1:10" ht="22.5" customHeight="1" x14ac:dyDescent="0.25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109"/>
      <c r="G50" s="110"/>
      <c r="H50" s="111"/>
      <c r="I50" s="110"/>
      <c r="J50" s="125"/>
    </row>
    <row r="51" spans="1:10" ht="22.5" customHeight="1" x14ac:dyDescent="0.25">
      <c r="A51" s="31"/>
      <c r="C51" s="75"/>
      <c r="D51" s="73" t="str">
        <f t="shared" si="13"/>
        <v>Thu</v>
      </c>
      <c r="E51" s="34">
        <f t="shared" si="14"/>
        <v>44357</v>
      </c>
      <c r="F51" s="109"/>
      <c r="G51" s="110"/>
      <c r="H51" s="111"/>
      <c r="I51" s="110"/>
      <c r="J51" s="125"/>
    </row>
    <row r="52" spans="1:10" ht="22.5" customHeight="1" x14ac:dyDescent="0.25">
      <c r="A52" s="31"/>
      <c r="C52" s="75"/>
      <c r="D52" s="73" t="str">
        <f t="shared" si="13"/>
        <v>Thu</v>
      </c>
      <c r="E52" s="34">
        <f t="shared" si="14"/>
        <v>44357</v>
      </c>
      <c r="F52" s="109"/>
      <c r="G52" s="110"/>
      <c r="H52" s="111"/>
      <c r="I52" s="110"/>
      <c r="J52" s="12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109" t="s">
        <v>53</v>
      </c>
      <c r="G53" s="110">
        <v>9001</v>
      </c>
      <c r="H53" s="112" t="s">
        <v>88</v>
      </c>
      <c r="I53" s="110" t="s">
        <v>75</v>
      </c>
      <c r="J53" s="125">
        <v>8</v>
      </c>
    </row>
    <row r="54" spans="1:10" ht="22.5" customHeight="1" x14ac:dyDescent="0.25">
      <c r="A54" s="31"/>
      <c r="C54" s="75"/>
      <c r="D54" s="76" t="str">
        <f>D53</f>
        <v>Fri</v>
      </c>
      <c r="E54" s="45">
        <f>E53</f>
        <v>44358</v>
      </c>
      <c r="F54" s="113"/>
      <c r="G54" s="114"/>
      <c r="H54" s="115"/>
      <c r="I54" s="114"/>
      <c r="J54" s="126"/>
    </row>
    <row r="55" spans="1:10" ht="22.5" customHeight="1" x14ac:dyDescent="0.25">
      <c r="A55" s="31"/>
      <c r="C55" s="75"/>
      <c r="D55" s="76" t="str">
        <f t="shared" ref="D55:E57" si="15">D54</f>
        <v>Fri</v>
      </c>
      <c r="E55" s="45">
        <f t="shared" si="15"/>
        <v>44358</v>
      </c>
      <c r="F55" s="113"/>
      <c r="G55" s="114"/>
      <c r="H55" s="115"/>
      <c r="I55" s="114"/>
      <c r="J55" s="126"/>
    </row>
    <row r="56" spans="1:10" ht="22.5" customHeight="1" x14ac:dyDescent="0.25">
      <c r="A56" s="31"/>
      <c r="C56" s="75"/>
      <c r="D56" s="76" t="str">
        <f t="shared" si="15"/>
        <v>Fri</v>
      </c>
      <c r="E56" s="45">
        <f t="shared" si="15"/>
        <v>44358</v>
      </c>
      <c r="F56" s="113"/>
      <c r="G56" s="114"/>
      <c r="H56" s="115"/>
      <c r="I56" s="114"/>
      <c r="J56" s="126"/>
    </row>
    <row r="57" spans="1:10" ht="22.5" customHeight="1" x14ac:dyDescent="0.25">
      <c r="A57" s="31"/>
      <c r="C57" s="75"/>
      <c r="D57" s="76" t="str">
        <f t="shared" si="15"/>
        <v>Fri</v>
      </c>
      <c r="E57" s="45">
        <f t="shared" si="15"/>
        <v>44358</v>
      </c>
      <c r="F57" s="113"/>
      <c r="G57" s="114"/>
      <c r="H57" s="115"/>
      <c r="I57" s="114"/>
      <c r="J57" s="12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109"/>
      <c r="G58" s="110"/>
      <c r="H58" s="105"/>
      <c r="I58" s="110"/>
      <c r="J58" s="12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109" t="s">
        <v>53</v>
      </c>
      <c r="G60" s="110">
        <v>9001</v>
      </c>
      <c r="H60" s="112" t="s">
        <v>88</v>
      </c>
      <c r="I60" s="110" t="s">
        <v>75</v>
      </c>
      <c r="J60" s="125">
        <v>8</v>
      </c>
    </row>
    <row r="61" spans="1:10" ht="22.5" customHeight="1" x14ac:dyDescent="0.25">
      <c r="A61" s="31"/>
      <c r="C61" s="75"/>
      <c r="D61" s="76" t="str">
        <f>D60</f>
        <v>Mo</v>
      </c>
      <c r="E61" s="45">
        <f>E60</f>
        <v>44361</v>
      </c>
      <c r="F61" s="113"/>
      <c r="G61" s="113"/>
      <c r="H61" s="115"/>
      <c r="I61" s="114"/>
      <c r="J61" s="126"/>
    </row>
    <row r="62" spans="1:10" ht="22.5" customHeight="1" x14ac:dyDescent="0.25">
      <c r="A62" s="31"/>
      <c r="C62" s="75"/>
      <c r="D62" s="76" t="str">
        <f t="shared" ref="D62:E64" si="16">D61</f>
        <v>Mo</v>
      </c>
      <c r="E62" s="45">
        <f t="shared" si="16"/>
        <v>44361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5"/>
      <c r="D63" s="76" t="str">
        <f t="shared" si="16"/>
        <v>Mo</v>
      </c>
      <c r="E63" s="45">
        <f t="shared" si="16"/>
        <v>44361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5"/>
      <c r="D64" s="76" t="str">
        <f t="shared" si="16"/>
        <v>Mo</v>
      </c>
      <c r="E64" s="45">
        <f t="shared" si="16"/>
        <v>44361</v>
      </c>
      <c r="F64" s="113"/>
      <c r="G64" s="114"/>
      <c r="H64" s="115"/>
      <c r="I64" s="114"/>
      <c r="J64" s="12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109" t="s">
        <v>53</v>
      </c>
      <c r="G65" s="110">
        <v>9001</v>
      </c>
      <c r="H65" s="112" t="s">
        <v>88</v>
      </c>
      <c r="I65" s="110" t="s">
        <v>75</v>
      </c>
      <c r="J65" s="125">
        <v>8</v>
      </c>
    </row>
    <row r="66" spans="1:10" ht="22.5" customHeight="1" x14ac:dyDescent="0.25">
      <c r="A66" s="31"/>
      <c r="C66" s="75"/>
      <c r="D66" s="73" t="str">
        <f>D65</f>
        <v>Tue</v>
      </c>
      <c r="E66" s="34">
        <f>E65</f>
        <v>44362</v>
      </c>
      <c r="F66" s="109"/>
      <c r="G66" s="110"/>
      <c r="H66" s="112"/>
      <c r="I66" s="110"/>
      <c r="J66" s="125"/>
    </row>
    <row r="67" spans="1:10" ht="22.5" customHeight="1" x14ac:dyDescent="0.25">
      <c r="A67" s="31"/>
      <c r="C67" s="75"/>
      <c r="D67" s="73" t="str">
        <f t="shared" ref="D67:E69" si="17">D66</f>
        <v>Tue</v>
      </c>
      <c r="E67" s="34">
        <f t="shared" si="17"/>
        <v>44362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5"/>
      <c r="D68" s="73" t="str">
        <f t="shared" si="17"/>
        <v>Tue</v>
      </c>
      <c r="E68" s="34">
        <f t="shared" si="17"/>
        <v>44362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5"/>
      <c r="D69" s="73" t="str">
        <f t="shared" si="17"/>
        <v>Tue</v>
      </c>
      <c r="E69" s="34">
        <f t="shared" si="17"/>
        <v>44362</v>
      </c>
      <c r="F69" s="109"/>
      <c r="G69" s="110"/>
      <c r="H69" s="112"/>
      <c r="I69" s="110"/>
      <c r="J69" s="12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109" t="s">
        <v>53</v>
      </c>
      <c r="G70" s="110">
        <v>9001</v>
      </c>
      <c r="H70" s="112" t="s">
        <v>88</v>
      </c>
      <c r="I70" s="110" t="s">
        <v>75</v>
      </c>
      <c r="J70" s="125">
        <v>8</v>
      </c>
    </row>
    <row r="71" spans="1:10" ht="22.5" customHeight="1" x14ac:dyDescent="0.25">
      <c r="A71" s="31"/>
      <c r="C71" s="75"/>
      <c r="D71" s="76" t="str">
        <f>D70</f>
        <v>Wed</v>
      </c>
      <c r="E71" s="45">
        <f>E70</f>
        <v>44363</v>
      </c>
      <c r="F71" s="113"/>
      <c r="G71" s="114"/>
      <c r="H71" s="115"/>
      <c r="I71" s="114"/>
      <c r="J71" s="126"/>
    </row>
    <row r="72" spans="1:10" ht="22.5" customHeight="1" x14ac:dyDescent="0.25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113"/>
      <c r="G72" s="114"/>
      <c r="H72" s="115"/>
      <c r="I72" s="114"/>
      <c r="J72" s="126"/>
    </row>
    <row r="73" spans="1:10" ht="22.5" customHeight="1" x14ac:dyDescent="0.25">
      <c r="A73" s="31"/>
      <c r="C73" s="75"/>
      <c r="D73" s="76" t="str">
        <f t="shared" si="18"/>
        <v>Wed</v>
      </c>
      <c r="E73" s="45">
        <f t="shared" si="19"/>
        <v>44363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5"/>
      <c r="D74" s="76" t="str">
        <f t="shared" si="18"/>
        <v>Wed</v>
      </c>
      <c r="E74" s="45">
        <f t="shared" si="19"/>
        <v>44363</v>
      </c>
      <c r="F74" s="113"/>
      <c r="G74" s="114"/>
      <c r="H74" s="115"/>
      <c r="I74" s="114"/>
      <c r="J74" s="12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109" t="s">
        <v>53</v>
      </c>
      <c r="G75" s="110">
        <v>9001</v>
      </c>
      <c r="H75" s="112" t="s">
        <v>88</v>
      </c>
      <c r="I75" s="110" t="s">
        <v>75</v>
      </c>
      <c r="J75" s="125">
        <v>8</v>
      </c>
    </row>
    <row r="76" spans="1:10" ht="22.5" customHeight="1" x14ac:dyDescent="0.25">
      <c r="A76" s="31"/>
      <c r="C76" s="75"/>
      <c r="D76" s="73" t="str">
        <f>D75</f>
        <v>Thu</v>
      </c>
      <c r="E76" s="34">
        <f>E75</f>
        <v>44364</v>
      </c>
      <c r="F76" s="109"/>
      <c r="G76" s="110"/>
      <c r="H76" s="112"/>
      <c r="I76" s="110"/>
      <c r="J76" s="125"/>
    </row>
    <row r="77" spans="1:10" ht="22.5" customHeight="1" x14ac:dyDescent="0.25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109"/>
      <c r="G77" s="110"/>
      <c r="H77" s="112"/>
      <c r="I77" s="110"/>
      <c r="J77" s="125"/>
    </row>
    <row r="78" spans="1:10" ht="22.5" customHeight="1" x14ac:dyDescent="0.25">
      <c r="A78" s="31"/>
      <c r="C78" s="75"/>
      <c r="D78" s="73" t="str">
        <f t="shared" si="20"/>
        <v>Thu</v>
      </c>
      <c r="E78" s="34">
        <f t="shared" si="21"/>
        <v>44364</v>
      </c>
      <c r="F78" s="109"/>
      <c r="G78" s="110"/>
      <c r="H78" s="112"/>
      <c r="I78" s="110"/>
      <c r="J78" s="125"/>
    </row>
    <row r="79" spans="1:10" ht="22.5" customHeight="1" x14ac:dyDescent="0.25">
      <c r="A79" s="31"/>
      <c r="C79" s="75"/>
      <c r="D79" s="73" t="str">
        <f t="shared" si="20"/>
        <v>Thu</v>
      </c>
      <c r="E79" s="34">
        <f t="shared" si="21"/>
        <v>44364</v>
      </c>
      <c r="F79" s="109"/>
      <c r="G79" s="110"/>
      <c r="H79" s="112"/>
      <c r="I79" s="110"/>
      <c r="J79" s="12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109" t="s">
        <v>53</v>
      </c>
      <c r="G80" s="110">
        <v>9001</v>
      </c>
      <c r="H80" s="112" t="s">
        <v>88</v>
      </c>
      <c r="I80" s="110" t="s">
        <v>55</v>
      </c>
      <c r="J80" s="125">
        <v>8</v>
      </c>
    </row>
    <row r="81" spans="1:10" ht="22.5" customHeight="1" x14ac:dyDescent="0.25">
      <c r="A81" s="31"/>
      <c r="C81" s="75"/>
      <c r="D81" s="76" t="str">
        <f>D80</f>
        <v>Fri</v>
      </c>
      <c r="E81" s="45">
        <f>E80</f>
        <v>44365</v>
      </c>
      <c r="F81" s="113"/>
      <c r="G81" s="114"/>
      <c r="H81" s="115"/>
      <c r="I81" s="114"/>
      <c r="J81" s="126"/>
    </row>
    <row r="82" spans="1:10" ht="22.5" customHeight="1" x14ac:dyDescent="0.25">
      <c r="A82" s="31"/>
      <c r="C82" s="75"/>
      <c r="D82" s="76" t="str">
        <f t="shared" ref="D82:E84" si="23">D81</f>
        <v>Fri</v>
      </c>
      <c r="E82" s="45">
        <f t="shared" si="23"/>
        <v>44365</v>
      </c>
      <c r="F82" s="113"/>
      <c r="G82" s="114"/>
      <c r="H82" s="115"/>
      <c r="I82" s="114"/>
      <c r="J82" s="126"/>
    </row>
    <row r="83" spans="1:10" ht="22.5" customHeight="1" x14ac:dyDescent="0.25">
      <c r="A83" s="31"/>
      <c r="C83" s="75"/>
      <c r="D83" s="76" t="str">
        <f t="shared" si="23"/>
        <v>Fri</v>
      </c>
      <c r="E83" s="45">
        <f t="shared" si="23"/>
        <v>44365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5"/>
      <c r="D84" s="76" t="str">
        <f t="shared" si="23"/>
        <v>Fri</v>
      </c>
      <c r="E84" s="45">
        <f t="shared" si="23"/>
        <v>44365</v>
      </c>
      <c r="F84" s="113"/>
      <c r="G84" s="114"/>
      <c r="H84" s="115"/>
      <c r="I84" s="114"/>
      <c r="J84" s="12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109"/>
      <c r="G85" s="110"/>
      <c r="H85" s="112"/>
      <c r="I85" s="110"/>
      <c r="J85" s="12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109"/>
      <c r="G86" s="110"/>
      <c r="H86" s="112"/>
      <c r="I86" s="110"/>
      <c r="J86" s="12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109" t="s">
        <v>53</v>
      </c>
      <c r="G87" s="110">
        <v>9001</v>
      </c>
      <c r="H87" s="112" t="s">
        <v>88</v>
      </c>
      <c r="I87" s="110" t="s">
        <v>55</v>
      </c>
      <c r="J87" s="125">
        <v>8</v>
      </c>
    </row>
    <row r="88" spans="1:10" ht="22.5" customHeight="1" x14ac:dyDescent="0.25">
      <c r="A88" s="31"/>
      <c r="C88" s="75"/>
      <c r="D88" s="76" t="str">
        <f>D87</f>
        <v>Mo</v>
      </c>
      <c r="E88" s="45">
        <f>E87</f>
        <v>44368</v>
      </c>
      <c r="F88" s="113"/>
      <c r="G88" s="114"/>
      <c r="H88" s="115"/>
      <c r="I88" s="114"/>
      <c r="J88" s="126"/>
    </row>
    <row r="89" spans="1:10" ht="22.5" customHeight="1" x14ac:dyDescent="0.25">
      <c r="A89" s="31"/>
      <c r="C89" s="75"/>
      <c r="D89" s="76" t="str">
        <f t="shared" ref="D89:E91" si="24">D88</f>
        <v>Mo</v>
      </c>
      <c r="E89" s="45">
        <f t="shared" si="24"/>
        <v>44368</v>
      </c>
      <c r="F89" s="113"/>
      <c r="G89" s="114"/>
      <c r="H89" s="115"/>
      <c r="I89" s="114"/>
      <c r="J89" s="126"/>
    </row>
    <row r="90" spans="1:10" ht="22.5" customHeight="1" x14ac:dyDescent="0.25">
      <c r="A90" s="31"/>
      <c r="C90" s="75"/>
      <c r="D90" s="76" t="str">
        <f t="shared" si="24"/>
        <v>Mo</v>
      </c>
      <c r="E90" s="45">
        <f t="shared" si="24"/>
        <v>44368</v>
      </c>
      <c r="F90" s="113"/>
      <c r="G90" s="114"/>
      <c r="H90" s="115"/>
      <c r="I90" s="114"/>
      <c r="J90" s="126"/>
    </row>
    <row r="91" spans="1:10" ht="22.5" customHeight="1" x14ac:dyDescent="0.25">
      <c r="A91" s="31"/>
      <c r="C91" s="75"/>
      <c r="D91" s="76" t="str">
        <f t="shared" si="24"/>
        <v>Mo</v>
      </c>
      <c r="E91" s="45">
        <f t="shared" si="24"/>
        <v>44368</v>
      </c>
      <c r="F91" s="113"/>
      <c r="G91" s="114"/>
      <c r="H91" s="115"/>
      <c r="I91" s="114"/>
      <c r="J91" s="12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109" t="s">
        <v>53</v>
      </c>
      <c r="G92" s="110">
        <v>9001</v>
      </c>
      <c r="H92" s="112" t="s">
        <v>88</v>
      </c>
      <c r="I92" s="110" t="s">
        <v>55</v>
      </c>
      <c r="J92" s="125">
        <v>12</v>
      </c>
    </row>
    <row r="93" spans="1:10" ht="22.5" customHeight="1" x14ac:dyDescent="0.25">
      <c r="A93" s="31"/>
      <c r="C93" s="75"/>
      <c r="D93" s="73" t="str">
        <f>D92</f>
        <v>Tue</v>
      </c>
      <c r="E93" s="34">
        <f>E92</f>
        <v>44369</v>
      </c>
      <c r="F93" s="109" t="s">
        <v>53</v>
      </c>
      <c r="G93" s="110">
        <v>9001</v>
      </c>
      <c r="H93" s="112" t="s">
        <v>91</v>
      </c>
      <c r="I93" s="110" t="s">
        <v>55</v>
      </c>
      <c r="J93" s="125">
        <v>1</v>
      </c>
    </row>
    <row r="94" spans="1:10" ht="22.5" customHeight="1" x14ac:dyDescent="0.25">
      <c r="A94" s="31"/>
      <c r="C94" s="75"/>
      <c r="D94" s="73" t="str">
        <f t="shared" ref="D94:E97" si="25">D93</f>
        <v>Tue</v>
      </c>
      <c r="E94" s="34">
        <f t="shared" si="25"/>
        <v>44369</v>
      </c>
      <c r="F94" s="109"/>
      <c r="G94" s="110"/>
      <c r="H94" s="112"/>
      <c r="I94" s="110"/>
      <c r="J94" s="125"/>
    </row>
    <row r="95" spans="1:10" ht="22.5" customHeight="1" x14ac:dyDescent="0.25">
      <c r="A95" s="31"/>
      <c r="C95" s="75"/>
      <c r="D95" s="73" t="str">
        <f t="shared" si="25"/>
        <v>Tue</v>
      </c>
      <c r="E95" s="34">
        <f t="shared" si="25"/>
        <v>44369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5"/>
      <c r="D96" s="73" t="str">
        <f t="shared" si="25"/>
        <v>Tue</v>
      </c>
      <c r="E96" s="34">
        <f t="shared" si="25"/>
        <v>44369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5"/>
      <c r="D97" s="73" t="str">
        <f t="shared" si="25"/>
        <v>Tue</v>
      </c>
      <c r="E97" s="34">
        <f t="shared" si="25"/>
        <v>44369</v>
      </c>
      <c r="F97" s="109"/>
      <c r="G97" s="110"/>
      <c r="H97" s="112"/>
      <c r="I97" s="110"/>
      <c r="J97" s="12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109" t="s">
        <v>92</v>
      </c>
      <c r="G98" s="110">
        <v>9001</v>
      </c>
      <c r="H98" s="112" t="s">
        <v>93</v>
      </c>
      <c r="I98" s="110" t="s">
        <v>55</v>
      </c>
      <c r="J98" s="125">
        <v>1</v>
      </c>
    </row>
    <row r="99" spans="1:10" ht="22.5" customHeight="1" x14ac:dyDescent="0.25">
      <c r="A99" s="31"/>
      <c r="C99" s="75"/>
      <c r="D99" s="76" t="str">
        <f>D98</f>
        <v>Wed</v>
      </c>
      <c r="E99" s="45">
        <f>E98</f>
        <v>44370</v>
      </c>
      <c r="F99" s="109" t="s">
        <v>53</v>
      </c>
      <c r="G99" s="110">
        <v>9001</v>
      </c>
      <c r="H99" s="112" t="s">
        <v>94</v>
      </c>
      <c r="I99" s="110" t="s">
        <v>55</v>
      </c>
      <c r="J99" s="125">
        <v>2</v>
      </c>
    </row>
    <row r="100" spans="1:10" ht="22.5" customHeight="1" x14ac:dyDescent="0.25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109" t="s">
        <v>53</v>
      </c>
      <c r="G100" s="110">
        <v>9001</v>
      </c>
      <c r="H100" s="112" t="s">
        <v>88</v>
      </c>
      <c r="I100" s="110" t="s">
        <v>55</v>
      </c>
      <c r="J100" s="125">
        <v>8</v>
      </c>
    </row>
    <row r="101" spans="1:10" ht="22.5" customHeight="1" x14ac:dyDescent="0.25">
      <c r="A101" s="31"/>
      <c r="C101" s="75"/>
      <c r="D101" s="76" t="str">
        <f t="shared" si="26"/>
        <v>Wed</v>
      </c>
      <c r="E101" s="45">
        <f t="shared" si="27"/>
        <v>44370</v>
      </c>
      <c r="F101" s="113"/>
      <c r="G101" s="114"/>
      <c r="H101" s="124"/>
      <c r="I101" s="114"/>
      <c r="J101" s="126"/>
    </row>
    <row r="102" spans="1:10" ht="22.5" customHeight="1" x14ac:dyDescent="0.25">
      <c r="A102" s="31"/>
      <c r="C102" s="75"/>
      <c r="D102" s="76" t="str">
        <f t="shared" si="26"/>
        <v>Wed</v>
      </c>
      <c r="E102" s="45">
        <f t="shared" si="27"/>
        <v>44370</v>
      </c>
      <c r="F102" s="113"/>
      <c r="G102" s="114"/>
      <c r="H102" s="124"/>
      <c r="I102" s="114"/>
      <c r="J102" s="12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109" t="s">
        <v>53</v>
      </c>
      <c r="G103" s="110">
        <v>9001</v>
      </c>
      <c r="H103" s="112" t="s">
        <v>95</v>
      </c>
      <c r="I103" s="110" t="s">
        <v>55</v>
      </c>
      <c r="J103" s="125">
        <v>4</v>
      </c>
    </row>
    <row r="104" spans="1:10" ht="22.5" customHeight="1" x14ac:dyDescent="0.25">
      <c r="A104" s="31"/>
      <c r="C104" s="75"/>
      <c r="D104" s="73" t="str">
        <f>D103</f>
        <v>Thu</v>
      </c>
      <c r="E104" s="34">
        <f>E103</f>
        <v>44371</v>
      </c>
      <c r="F104" s="109" t="s">
        <v>53</v>
      </c>
      <c r="G104" s="110">
        <v>9001</v>
      </c>
      <c r="H104" s="112" t="s">
        <v>96</v>
      </c>
      <c r="I104" s="110" t="s">
        <v>55</v>
      </c>
      <c r="J104" s="125">
        <v>4</v>
      </c>
    </row>
    <row r="105" spans="1:10" ht="22.5" customHeight="1" x14ac:dyDescent="0.25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109"/>
      <c r="G105" s="110"/>
      <c r="H105" s="112"/>
      <c r="I105" s="110"/>
      <c r="J105" s="125"/>
    </row>
    <row r="106" spans="1:10" ht="22.5" customHeight="1" x14ac:dyDescent="0.25">
      <c r="A106" s="31"/>
      <c r="C106" s="75"/>
      <c r="D106" s="73" t="str">
        <f t="shared" si="28"/>
        <v>Thu</v>
      </c>
      <c r="E106" s="34">
        <f t="shared" si="29"/>
        <v>44371</v>
      </c>
      <c r="F106" s="109"/>
      <c r="G106" s="110"/>
      <c r="H106" s="112"/>
      <c r="I106" s="110"/>
      <c r="J106" s="125"/>
    </row>
    <row r="107" spans="1:10" ht="22.5" customHeight="1" x14ac:dyDescent="0.25">
      <c r="A107" s="31"/>
      <c r="C107" s="75"/>
      <c r="D107" s="73" t="str">
        <f t="shared" si="28"/>
        <v>Thu</v>
      </c>
      <c r="E107" s="34">
        <f t="shared" si="29"/>
        <v>44371</v>
      </c>
      <c r="F107" s="109"/>
      <c r="G107" s="110"/>
      <c r="H107" s="112"/>
      <c r="I107" s="110"/>
      <c r="J107" s="12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109" t="s">
        <v>53</v>
      </c>
      <c r="G108" s="110">
        <v>9001</v>
      </c>
      <c r="H108" s="112" t="s">
        <v>97</v>
      </c>
      <c r="I108" s="110" t="s">
        <v>55</v>
      </c>
      <c r="J108" s="125">
        <v>5</v>
      </c>
    </row>
    <row r="109" spans="1:10" ht="22.5" customHeight="1" x14ac:dyDescent="0.25">
      <c r="A109" s="31"/>
      <c r="C109" s="75"/>
      <c r="D109" s="76" t="str">
        <f>D108</f>
        <v>Fri</v>
      </c>
      <c r="E109" s="45">
        <f>E108</f>
        <v>44372</v>
      </c>
      <c r="F109" s="109" t="s">
        <v>53</v>
      </c>
      <c r="G109" s="110">
        <v>9001</v>
      </c>
      <c r="H109" s="112" t="s">
        <v>98</v>
      </c>
      <c r="I109" s="110" t="s">
        <v>55</v>
      </c>
      <c r="J109" s="125">
        <v>1</v>
      </c>
    </row>
    <row r="110" spans="1:10" ht="22.5" customHeight="1" x14ac:dyDescent="0.25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109" t="s">
        <v>53</v>
      </c>
      <c r="G110" s="110">
        <v>9001</v>
      </c>
      <c r="H110" s="112" t="s">
        <v>99</v>
      </c>
      <c r="I110" s="110" t="s">
        <v>55</v>
      </c>
      <c r="J110" s="125">
        <v>1</v>
      </c>
    </row>
    <row r="111" spans="1:10" ht="22.5" customHeight="1" x14ac:dyDescent="0.25">
      <c r="A111" s="31"/>
      <c r="C111" s="75"/>
      <c r="D111" s="76" t="str">
        <f t="shared" si="31"/>
        <v>Fri</v>
      </c>
      <c r="E111" s="45">
        <f t="shared" si="31"/>
        <v>44372</v>
      </c>
      <c r="F111" s="109" t="s">
        <v>92</v>
      </c>
      <c r="G111" s="110">
        <v>9001</v>
      </c>
      <c r="H111" s="112" t="s">
        <v>100</v>
      </c>
      <c r="I111" s="110" t="s">
        <v>55</v>
      </c>
      <c r="J111" s="125">
        <v>1</v>
      </c>
    </row>
    <row r="112" spans="1:10" ht="22.5" customHeight="1" x14ac:dyDescent="0.25">
      <c r="A112" s="31"/>
      <c r="C112" s="75"/>
      <c r="D112" s="76" t="str">
        <f t="shared" si="31"/>
        <v>Fri</v>
      </c>
      <c r="E112" s="45">
        <f t="shared" si="31"/>
        <v>44372</v>
      </c>
      <c r="F112" s="113"/>
      <c r="G112" s="114"/>
      <c r="H112" s="115"/>
      <c r="I112" s="114"/>
      <c r="J112" s="12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109"/>
      <c r="G113" s="110"/>
      <c r="H113" s="112"/>
      <c r="I113" s="110"/>
      <c r="J113" s="12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109"/>
      <c r="G114" s="110"/>
      <c r="H114" s="112"/>
      <c r="I114" s="110"/>
      <c r="J114" s="12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109" t="s">
        <v>53</v>
      </c>
      <c r="G115" s="110">
        <v>9001</v>
      </c>
      <c r="H115" s="112" t="s">
        <v>101</v>
      </c>
      <c r="I115" s="110" t="s">
        <v>55</v>
      </c>
      <c r="J115" s="125">
        <v>4</v>
      </c>
    </row>
    <row r="116" spans="1:10" ht="22.5" customHeight="1" x14ac:dyDescent="0.25">
      <c r="A116" s="31"/>
      <c r="C116" s="75"/>
      <c r="D116" s="76" t="str">
        <f>D115</f>
        <v>Mo</v>
      </c>
      <c r="E116" s="45">
        <f>E115</f>
        <v>44375</v>
      </c>
      <c r="F116" s="109" t="s">
        <v>92</v>
      </c>
      <c r="G116" s="110">
        <v>9003</v>
      </c>
      <c r="H116" s="112" t="s">
        <v>102</v>
      </c>
      <c r="I116" s="110" t="s">
        <v>55</v>
      </c>
      <c r="J116" s="125">
        <v>4</v>
      </c>
    </row>
    <row r="117" spans="1:10" ht="22.5" customHeight="1" x14ac:dyDescent="0.25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113"/>
      <c r="G117" s="114"/>
      <c r="H117" s="116"/>
      <c r="I117" s="114"/>
      <c r="J117" s="126"/>
    </row>
    <row r="118" spans="1:10" ht="22.5" customHeight="1" x14ac:dyDescent="0.25">
      <c r="A118" s="31"/>
      <c r="C118" s="75"/>
      <c r="D118" s="76" t="str">
        <f t="shared" si="32"/>
        <v>Mo</v>
      </c>
      <c r="E118" s="45">
        <f t="shared" si="32"/>
        <v>44375</v>
      </c>
      <c r="F118" s="113"/>
      <c r="G118" s="114"/>
      <c r="H118" s="116"/>
      <c r="I118" s="114"/>
      <c r="J118" s="126"/>
    </row>
    <row r="119" spans="1:10" ht="22.5" customHeight="1" x14ac:dyDescent="0.25">
      <c r="A119" s="31"/>
      <c r="C119" s="75"/>
      <c r="D119" s="76" t="str">
        <f t="shared" si="32"/>
        <v>Mo</v>
      </c>
      <c r="E119" s="45">
        <f t="shared" si="32"/>
        <v>44375</v>
      </c>
      <c r="F119" s="113"/>
      <c r="G119" s="114"/>
      <c r="H119" s="116"/>
      <c r="I119" s="114"/>
      <c r="J119" s="12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109" t="s">
        <v>53</v>
      </c>
      <c r="G120" s="110">
        <v>9001</v>
      </c>
      <c r="H120" s="112" t="s">
        <v>101</v>
      </c>
      <c r="I120" s="110" t="s">
        <v>55</v>
      </c>
      <c r="J120" s="125">
        <v>8</v>
      </c>
    </row>
    <row r="121" spans="1:10" ht="22.5" customHeight="1" x14ac:dyDescent="0.25">
      <c r="A121" s="31"/>
      <c r="C121" s="75"/>
      <c r="D121" s="73" t="str">
        <f>D120</f>
        <v>Tue</v>
      </c>
      <c r="E121" s="34">
        <f>E120</f>
        <v>44376</v>
      </c>
      <c r="F121" s="109" t="s">
        <v>92</v>
      </c>
      <c r="G121" s="110">
        <v>9001</v>
      </c>
      <c r="H121" s="112" t="s">
        <v>102</v>
      </c>
      <c r="I121" s="110" t="s">
        <v>55</v>
      </c>
      <c r="J121" s="125">
        <v>4</v>
      </c>
    </row>
    <row r="122" spans="1:10" ht="22.5" customHeight="1" x14ac:dyDescent="0.25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109"/>
      <c r="G122" s="110"/>
      <c r="H122" s="112"/>
      <c r="I122" s="110"/>
      <c r="J122" s="125"/>
    </row>
    <row r="123" spans="1:10" ht="22.5" customHeight="1" x14ac:dyDescent="0.25">
      <c r="A123" s="31"/>
      <c r="C123" s="75"/>
      <c r="D123" s="73" t="str">
        <f t="shared" si="33"/>
        <v>Tue</v>
      </c>
      <c r="E123" s="34">
        <f t="shared" si="33"/>
        <v>44376</v>
      </c>
      <c r="F123" s="109"/>
      <c r="G123" s="110"/>
      <c r="H123" s="112"/>
      <c r="I123" s="110"/>
      <c r="J123" s="125"/>
    </row>
    <row r="124" spans="1:10" ht="22.5" customHeight="1" x14ac:dyDescent="0.25">
      <c r="A124" s="31"/>
      <c r="C124" s="75"/>
      <c r="D124" s="73" t="str">
        <f t="shared" si="33"/>
        <v>Tue</v>
      </c>
      <c r="E124" s="34">
        <f t="shared" si="33"/>
        <v>44376</v>
      </c>
      <c r="F124" s="109"/>
      <c r="G124" s="110"/>
      <c r="H124" s="112"/>
      <c r="I124" s="110"/>
      <c r="J124" s="125"/>
    </row>
    <row r="125" spans="1:10" ht="22.5" customHeight="1" x14ac:dyDescent="0.25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109" t="s">
        <v>92</v>
      </c>
      <c r="G125" s="110">
        <v>9001</v>
      </c>
      <c r="H125" s="112" t="s">
        <v>100</v>
      </c>
      <c r="I125" s="110" t="s">
        <v>55</v>
      </c>
      <c r="J125" s="125">
        <v>1</v>
      </c>
    </row>
    <row r="126" spans="1:10" ht="22.5" customHeight="1" x14ac:dyDescent="0.25">
      <c r="A126" s="31"/>
      <c r="C126" s="75"/>
      <c r="D126" s="92" t="str">
        <f>D125</f>
        <v>Wed</v>
      </c>
      <c r="E126" s="93">
        <f>E125</f>
        <v>44377</v>
      </c>
      <c r="F126" s="109" t="s">
        <v>92</v>
      </c>
      <c r="G126" s="110">
        <v>9001</v>
      </c>
      <c r="H126" s="112" t="s">
        <v>102</v>
      </c>
      <c r="I126" s="110" t="s">
        <v>55</v>
      </c>
      <c r="J126" s="125">
        <v>7</v>
      </c>
    </row>
    <row r="127" spans="1:10" ht="22.5" customHeight="1" x14ac:dyDescent="0.25">
      <c r="A127" s="31"/>
      <c r="C127" s="75"/>
      <c r="D127" s="92" t="str">
        <f t="shared" ref="D127:D129" si="34">D126</f>
        <v>Wed</v>
      </c>
      <c r="E127" s="93">
        <f t="shared" ref="E127:E129" si="35">E126</f>
        <v>44377</v>
      </c>
      <c r="F127" s="94"/>
      <c r="G127" s="95"/>
      <c r="H127" s="96"/>
      <c r="I127" s="95"/>
      <c r="J127" s="97"/>
    </row>
    <row r="128" spans="1:10" ht="21.75" customHeight="1" x14ac:dyDescent="0.25">
      <c r="A128" s="31"/>
      <c r="C128" s="75"/>
      <c r="D128" s="92" t="str">
        <f t="shared" si="34"/>
        <v>Wed</v>
      </c>
      <c r="E128" s="93">
        <f t="shared" si="35"/>
        <v>44377</v>
      </c>
      <c r="F128" s="94"/>
      <c r="G128" s="95"/>
      <c r="H128" s="96"/>
      <c r="I128" s="95"/>
      <c r="J128" s="97"/>
    </row>
    <row r="129" spans="1:10" ht="21.75" customHeight="1" thickBot="1" x14ac:dyDescent="0.3">
      <c r="A129" s="31"/>
      <c r="C129" s="80"/>
      <c r="D129" s="98" t="str">
        <f t="shared" si="34"/>
        <v>Wed</v>
      </c>
      <c r="E129" s="99">
        <f t="shared" si="35"/>
        <v>44377</v>
      </c>
      <c r="F129" s="100"/>
      <c r="G129" s="101"/>
      <c r="H129" s="102"/>
      <c r="I129" s="101"/>
      <c r="J129" s="103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54" priority="159" stopIfTrue="1">
      <formula>IF($A11=1,B11,)</formula>
    </cfRule>
    <cfRule type="expression" dxfId="353" priority="160" stopIfTrue="1">
      <formula>IF($A11="",B11,)</formula>
    </cfRule>
  </conditionalFormatting>
  <conditionalFormatting sqref="E11:E15">
    <cfRule type="expression" dxfId="352" priority="161" stopIfTrue="1">
      <formula>IF($A11="",B11,"")</formula>
    </cfRule>
  </conditionalFormatting>
  <conditionalFormatting sqref="E16:E124">
    <cfRule type="expression" dxfId="351" priority="162" stopIfTrue="1">
      <formula>IF($A16&lt;&gt;1,B16,"")</formula>
    </cfRule>
  </conditionalFormatting>
  <conditionalFormatting sqref="D11:D124">
    <cfRule type="expression" dxfId="350" priority="163" stopIfTrue="1">
      <formula>IF($A11="",B11,)</formula>
    </cfRule>
  </conditionalFormatting>
  <conditionalFormatting sqref="C125:C129">
    <cfRule type="expression" dxfId="349" priority="143" stopIfTrue="1">
      <formula>IF($A125=1,B125,)</formula>
    </cfRule>
    <cfRule type="expression" dxfId="348" priority="144" stopIfTrue="1">
      <formula>IF($A125="",B125,)</formula>
    </cfRule>
  </conditionalFormatting>
  <conditionalFormatting sqref="D125:D129">
    <cfRule type="expression" dxfId="347" priority="145" stopIfTrue="1">
      <formula>IF($A125="",B125,)</formula>
    </cfRule>
  </conditionalFormatting>
  <conditionalFormatting sqref="E125:E129">
    <cfRule type="expression" dxfId="346" priority="142" stopIfTrue="1">
      <formula>IF($A125&lt;&gt;1,B125,"")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345" priority="133" stopIfTrue="1">
      <formula>#REF!="Freelancer"</formula>
    </cfRule>
    <cfRule type="expression" dxfId="344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343" priority="131" stopIfTrue="1">
      <formula>$F$5="Freelancer"</formula>
    </cfRule>
    <cfRule type="expression" dxfId="342" priority="132" stopIfTrue="1">
      <formula>$F$5="DTC Int. Staff"</formula>
    </cfRule>
  </conditionalFormatting>
  <conditionalFormatting sqref="G17:G20">
    <cfRule type="expression" dxfId="341" priority="129" stopIfTrue="1">
      <formula>#REF!="Freelancer"</formula>
    </cfRule>
    <cfRule type="expression" dxfId="340" priority="130" stopIfTrue="1">
      <formula>#REF!="DTC Int. Staff"</formula>
    </cfRule>
  </conditionalFormatting>
  <conditionalFormatting sqref="G17:G20">
    <cfRule type="expression" dxfId="339" priority="127" stopIfTrue="1">
      <formula>$F$5="Freelancer"</formula>
    </cfRule>
    <cfRule type="expression" dxfId="338" priority="128" stopIfTrue="1">
      <formula>$F$5="DTC Int. Staff"</formula>
    </cfRule>
  </conditionalFormatting>
  <conditionalFormatting sqref="G22:G25">
    <cfRule type="expression" dxfId="337" priority="125" stopIfTrue="1">
      <formula>#REF!="Freelancer"</formula>
    </cfRule>
    <cfRule type="expression" dxfId="336" priority="126" stopIfTrue="1">
      <formula>#REF!="DTC Int. Staff"</formula>
    </cfRule>
  </conditionalFormatting>
  <conditionalFormatting sqref="G22:G25">
    <cfRule type="expression" dxfId="335" priority="123" stopIfTrue="1">
      <formula>$F$5="Freelancer"</formula>
    </cfRule>
    <cfRule type="expression" dxfId="334" priority="124" stopIfTrue="1">
      <formula>$F$5="DTC Int. Staff"</formula>
    </cfRule>
  </conditionalFormatting>
  <conditionalFormatting sqref="G59">
    <cfRule type="expression" dxfId="333" priority="121" stopIfTrue="1">
      <formula>$F$5="Freelancer"</formula>
    </cfRule>
    <cfRule type="expression" dxfId="332" priority="122" stopIfTrue="1">
      <formula>$F$5="DTC Int. Staff"</formula>
    </cfRule>
  </conditionalFormatting>
  <conditionalFormatting sqref="G85">
    <cfRule type="expression" dxfId="331" priority="119" stopIfTrue="1">
      <formula>#REF!="Freelancer"</formula>
    </cfRule>
    <cfRule type="expression" dxfId="330" priority="120" stopIfTrue="1">
      <formula>#REF!="DTC Int. Staff"</formula>
    </cfRule>
  </conditionalFormatting>
  <conditionalFormatting sqref="G85">
    <cfRule type="expression" dxfId="329" priority="117" stopIfTrue="1">
      <formula>$F$5="Freelancer"</formula>
    </cfRule>
    <cfRule type="expression" dxfId="328" priority="118" stopIfTrue="1">
      <formula>$F$5="DTC Int. Staff"</formula>
    </cfRule>
  </conditionalFormatting>
  <conditionalFormatting sqref="G108:G111">
    <cfRule type="expression" dxfId="327" priority="115" stopIfTrue="1">
      <formula>#REF!="Freelancer"</formula>
    </cfRule>
    <cfRule type="expression" dxfId="326" priority="116" stopIfTrue="1">
      <formula>#REF!="DTC Int. Staff"</formula>
    </cfRule>
  </conditionalFormatting>
  <conditionalFormatting sqref="G108:G111">
    <cfRule type="expression" dxfId="325" priority="113" stopIfTrue="1">
      <formula>$F$5="Freelancer"</formula>
    </cfRule>
    <cfRule type="expression" dxfId="324" priority="114" stopIfTrue="1">
      <formula>$F$5="DTC Int. Staff"</formula>
    </cfRule>
  </conditionalFormatting>
  <conditionalFormatting sqref="G103:G104">
    <cfRule type="expression" dxfId="323" priority="111" stopIfTrue="1">
      <formula>#REF!="Freelancer"</formula>
    </cfRule>
    <cfRule type="expression" dxfId="322" priority="112" stopIfTrue="1">
      <formula>#REF!="DTC Int. Staff"</formula>
    </cfRule>
  </conditionalFormatting>
  <conditionalFormatting sqref="G103:G104">
    <cfRule type="expression" dxfId="321" priority="109" stopIfTrue="1">
      <formula>$F$5="Freelancer"</formula>
    </cfRule>
    <cfRule type="expression" dxfId="320" priority="110" stopIfTrue="1">
      <formula>$F$5="DTC Int. Staff"</formula>
    </cfRule>
  </conditionalFormatting>
  <conditionalFormatting sqref="G98">
    <cfRule type="expression" dxfId="319" priority="107" stopIfTrue="1">
      <formula>#REF!="Freelancer"</formula>
    </cfRule>
    <cfRule type="expression" dxfId="318" priority="108" stopIfTrue="1">
      <formula>#REF!="DTC Int. Staff"</formula>
    </cfRule>
  </conditionalFormatting>
  <conditionalFormatting sqref="G98">
    <cfRule type="expression" dxfId="317" priority="105" stopIfTrue="1">
      <formula>$F$5="Freelancer"</formula>
    </cfRule>
    <cfRule type="expression" dxfId="316" priority="106" stopIfTrue="1">
      <formula>$F$5="DTC Int. Staff"</formula>
    </cfRule>
  </conditionalFormatting>
  <conditionalFormatting sqref="G99">
    <cfRule type="expression" dxfId="315" priority="103" stopIfTrue="1">
      <formula>#REF!="Freelancer"</formula>
    </cfRule>
    <cfRule type="expression" dxfId="314" priority="104" stopIfTrue="1">
      <formula>#REF!="DTC Int. Staff"</formula>
    </cfRule>
  </conditionalFormatting>
  <conditionalFormatting sqref="G99">
    <cfRule type="expression" dxfId="313" priority="101" stopIfTrue="1">
      <formula>$F$5="Freelancer"</formula>
    </cfRule>
    <cfRule type="expression" dxfId="312" priority="102" stopIfTrue="1">
      <formula>$F$5="DTC Int. Staff"</formula>
    </cfRule>
  </conditionalFormatting>
  <conditionalFormatting sqref="G100">
    <cfRule type="expression" dxfId="311" priority="99" stopIfTrue="1">
      <formula>#REF!="Freelancer"</formula>
    </cfRule>
    <cfRule type="expression" dxfId="310" priority="100" stopIfTrue="1">
      <formula>#REF!="DTC Int. Staff"</formula>
    </cfRule>
  </conditionalFormatting>
  <conditionalFormatting sqref="G100">
    <cfRule type="expression" dxfId="309" priority="97" stopIfTrue="1">
      <formula>$F$5="Freelancer"</formula>
    </cfRule>
    <cfRule type="expression" dxfId="308" priority="98" stopIfTrue="1">
      <formula>$F$5="DTC Int. Staff"</formula>
    </cfRule>
  </conditionalFormatting>
  <conditionalFormatting sqref="G92">
    <cfRule type="expression" dxfId="307" priority="95" stopIfTrue="1">
      <formula>#REF!="Freelancer"</formula>
    </cfRule>
    <cfRule type="expression" dxfId="306" priority="96" stopIfTrue="1">
      <formula>#REF!="DTC Int. Staff"</formula>
    </cfRule>
  </conditionalFormatting>
  <conditionalFormatting sqref="G92">
    <cfRule type="expression" dxfId="305" priority="93" stopIfTrue="1">
      <formula>$F$5="Freelancer"</formula>
    </cfRule>
    <cfRule type="expression" dxfId="304" priority="94" stopIfTrue="1">
      <formula>$F$5="DTC Int. Staff"</formula>
    </cfRule>
  </conditionalFormatting>
  <conditionalFormatting sqref="G93">
    <cfRule type="expression" dxfId="303" priority="91" stopIfTrue="1">
      <formula>#REF!="Freelancer"</formula>
    </cfRule>
    <cfRule type="expression" dxfId="302" priority="92" stopIfTrue="1">
      <formula>#REF!="DTC Int. Staff"</formula>
    </cfRule>
  </conditionalFormatting>
  <conditionalFormatting sqref="G93">
    <cfRule type="expression" dxfId="301" priority="89" stopIfTrue="1">
      <formula>$F$5="Freelancer"</formula>
    </cfRule>
    <cfRule type="expression" dxfId="300" priority="90" stopIfTrue="1">
      <formula>$F$5="DTC Int. Staff"</formula>
    </cfRule>
  </conditionalFormatting>
  <conditionalFormatting sqref="G87">
    <cfRule type="expression" dxfId="299" priority="87" stopIfTrue="1">
      <formula>#REF!="Freelancer"</formula>
    </cfRule>
    <cfRule type="expression" dxfId="298" priority="88" stopIfTrue="1">
      <formula>#REF!="DTC Int. Staff"</formula>
    </cfRule>
  </conditionalFormatting>
  <conditionalFormatting sqref="G87">
    <cfRule type="expression" dxfId="297" priority="85" stopIfTrue="1">
      <formula>$F$5="Freelancer"</formula>
    </cfRule>
    <cfRule type="expression" dxfId="296" priority="86" stopIfTrue="1">
      <formula>$F$5="DTC Int. Staff"</formula>
    </cfRule>
  </conditionalFormatting>
  <conditionalFormatting sqref="G27">
    <cfRule type="expression" dxfId="295" priority="69" stopIfTrue="1">
      <formula>$F$5="Freelancer"</formula>
    </cfRule>
    <cfRule type="expression" dxfId="294" priority="70" stopIfTrue="1">
      <formula>$F$5="DTC Int. Staff"</formula>
    </cfRule>
  </conditionalFormatting>
  <conditionalFormatting sqref="G48">
    <cfRule type="expression" dxfId="293" priority="83" stopIfTrue="1">
      <formula>#REF!="Freelancer"</formula>
    </cfRule>
    <cfRule type="expression" dxfId="292" priority="84" stopIfTrue="1">
      <formula>#REF!="DTC Int. Staff"</formula>
    </cfRule>
  </conditionalFormatting>
  <conditionalFormatting sqref="G48">
    <cfRule type="expression" dxfId="291" priority="81" stopIfTrue="1">
      <formula>$F$5="Freelancer"</formula>
    </cfRule>
    <cfRule type="expression" dxfId="290" priority="82" stopIfTrue="1">
      <formula>$F$5="DTC Int. Staff"</formula>
    </cfRule>
  </conditionalFormatting>
  <conditionalFormatting sqref="G49">
    <cfRule type="expression" dxfId="289" priority="79" stopIfTrue="1">
      <formula>#REF!="Freelancer"</formula>
    </cfRule>
    <cfRule type="expression" dxfId="288" priority="80" stopIfTrue="1">
      <formula>#REF!="DTC Int. Staff"</formula>
    </cfRule>
  </conditionalFormatting>
  <conditionalFormatting sqref="G49">
    <cfRule type="expression" dxfId="287" priority="77" stopIfTrue="1">
      <formula>$F$5="Freelancer"</formula>
    </cfRule>
    <cfRule type="expression" dxfId="286" priority="78" stopIfTrue="1">
      <formula>$F$5="DTC Int. Staff"</formula>
    </cfRule>
  </conditionalFormatting>
  <conditionalFormatting sqref="G26">
    <cfRule type="expression" dxfId="285" priority="75" stopIfTrue="1">
      <formula>#REF!="Freelancer"</formula>
    </cfRule>
    <cfRule type="expression" dxfId="284" priority="76" stopIfTrue="1">
      <formula>#REF!="DTC Int. Staff"</formula>
    </cfRule>
  </conditionalFormatting>
  <conditionalFormatting sqref="G26">
    <cfRule type="expression" dxfId="283" priority="73" stopIfTrue="1">
      <formula>$F$5="Freelancer"</formula>
    </cfRule>
    <cfRule type="expression" dxfId="282" priority="74" stopIfTrue="1">
      <formula>$F$5="DTC Int. Staff"</formula>
    </cfRule>
  </conditionalFormatting>
  <conditionalFormatting sqref="G27">
    <cfRule type="expression" dxfId="281" priority="71" stopIfTrue="1">
      <formula>#REF!="Freelancer"</formula>
    </cfRule>
    <cfRule type="expression" dxfId="280" priority="72" stopIfTrue="1">
      <formula>#REF!="DTC Int. Staff"</formula>
    </cfRule>
  </conditionalFormatting>
  <conditionalFormatting sqref="G60">
    <cfRule type="expression" dxfId="279" priority="67" stopIfTrue="1">
      <formula>#REF!="Freelancer"</formula>
    </cfRule>
    <cfRule type="expression" dxfId="278" priority="68" stopIfTrue="1">
      <formula>#REF!="DTC Int. Staff"</formula>
    </cfRule>
  </conditionalFormatting>
  <conditionalFormatting sqref="G60">
    <cfRule type="expression" dxfId="277" priority="65" stopIfTrue="1">
      <formula>$F$5="Freelancer"</formula>
    </cfRule>
    <cfRule type="expression" dxfId="276" priority="66" stopIfTrue="1">
      <formula>$F$5="DTC Int. Staff"</formula>
    </cfRule>
  </conditionalFormatting>
  <conditionalFormatting sqref="G16">
    <cfRule type="expression" dxfId="275" priority="63" stopIfTrue="1">
      <formula>#REF!="Freelancer"</formula>
    </cfRule>
    <cfRule type="expression" dxfId="274" priority="64" stopIfTrue="1">
      <formula>#REF!="DTC Int. Staff"</formula>
    </cfRule>
  </conditionalFormatting>
  <conditionalFormatting sqref="G16">
    <cfRule type="expression" dxfId="273" priority="61" stopIfTrue="1">
      <formula>$F$5="Freelancer"</formula>
    </cfRule>
    <cfRule type="expression" dxfId="272" priority="62" stopIfTrue="1">
      <formula>$F$5="DTC Int. Staff"</formula>
    </cfRule>
  </conditionalFormatting>
  <conditionalFormatting sqref="G21">
    <cfRule type="expression" dxfId="271" priority="59" stopIfTrue="1">
      <formula>#REF!="Freelancer"</formula>
    </cfRule>
    <cfRule type="expression" dxfId="270" priority="60" stopIfTrue="1">
      <formula>#REF!="DTC Int. Staff"</formula>
    </cfRule>
  </conditionalFormatting>
  <conditionalFormatting sqref="G21">
    <cfRule type="expression" dxfId="269" priority="57" stopIfTrue="1">
      <formula>$F$5="Freelancer"</formula>
    </cfRule>
    <cfRule type="expression" dxfId="268" priority="58" stopIfTrue="1">
      <formula>$F$5="DTC Int. Staff"</formula>
    </cfRule>
  </conditionalFormatting>
  <conditionalFormatting sqref="G33">
    <cfRule type="expression" dxfId="267" priority="55" stopIfTrue="1">
      <formula>#REF!="Freelancer"</formula>
    </cfRule>
    <cfRule type="expression" dxfId="266" priority="56" stopIfTrue="1">
      <formula>#REF!="DTC Int. Staff"</formula>
    </cfRule>
  </conditionalFormatting>
  <conditionalFormatting sqref="G33">
    <cfRule type="expression" dxfId="265" priority="53" stopIfTrue="1">
      <formula>$F$5="Freelancer"</formula>
    </cfRule>
    <cfRule type="expression" dxfId="264" priority="54" stopIfTrue="1">
      <formula>$F$5="DTC Int. Staff"</formula>
    </cfRule>
  </conditionalFormatting>
  <conditionalFormatting sqref="G38">
    <cfRule type="expression" dxfId="263" priority="51" stopIfTrue="1">
      <formula>#REF!="Freelancer"</formula>
    </cfRule>
    <cfRule type="expression" dxfId="262" priority="52" stopIfTrue="1">
      <formula>#REF!="DTC Int. Staff"</formula>
    </cfRule>
  </conditionalFormatting>
  <conditionalFormatting sqref="G38">
    <cfRule type="expression" dxfId="261" priority="49" stopIfTrue="1">
      <formula>$F$5="Freelancer"</formula>
    </cfRule>
    <cfRule type="expression" dxfId="260" priority="50" stopIfTrue="1">
      <formula>$F$5="DTC Int. Staff"</formula>
    </cfRule>
  </conditionalFormatting>
  <conditionalFormatting sqref="G43">
    <cfRule type="expression" dxfId="259" priority="47" stopIfTrue="1">
      <formula>#REF!="Freelancer"</formula>
    </cfRule>
    <cfRule type="expression" dxfId="258" priority="48" stopIfTrue="1">
      <formula>#REF!="DTC Int. Staff"</formula>
    </cfRule>
  </conditionalFormatting>
  <conditionalFormatting sqref="G43">
    <cfRule type="expression" dxfId="257" priority="45" stopIfTrue="1">
      <formula>$F$5="Freelancer"</formula>
    </cfRule>
    <cfRule type="expression" dxfId="256" priority="46" stopIfTrue="1">
      <formula>$F$5="DTC Int. Staff"</formula>
    </cfRule>
  </conditionalFormatting>
  <conditionalFormatting sqref="G53">
    <cfRule type="expression" dxfId="255" priority="43" stopIfTrue="1">
      <formula>#REF!="Freelancer"</formula>
    </cfRule>
    <cfRule type="expression" dxfId="254" priority="44" stopIfTrue="1">
      <formula>#REF!="DTC Int. Staff"</formula>
    </cfRule>
  </conditionalFormatting>
  <conditionalFormatting sqref="G53">
    <cfRule type="expression" dxfId="253" priority="41" stopIfTrue="1">
      <formula>$F$5="Freelancer"</formula>
    </cfRule>
    <cfRule type="expression" dxfId="252" priority="42" stopIfTrue="1">
      <formula>$F$5="DTC Int. Staff"</formula>
    </cfRule>
  </conditionalFormatting>
  <conditionalFormatting sqref="G65">
    <cfRule type="expression" dxfId="251" priority="39" stopIfTrue="1">
      <formula>#REF!="Freelancer"</formula>
    </cfRule>
    <cfRule type="expression" dxfId="250" priority="40" stopIfTrue="1">
      <formula>#REF!="DTC Int. Staff"</formula>
    </cfRule>
  </conditionalFormatting>
  <conditionalFormatting sqref="G65">
    <cfRule type="expression" dxfId="249" priority="37" stopIfTrue="1">
      <formula>$F$5="Freelancer"</formula>
    </cfRule>
    <cfRule type="expression" dxfId="248" priority="38" stopIfTrue="1">
      <formula>$F$5="DTC Int. Staff"</formula>
    </cfRule>
  </conditionalFormatting>
  <conditionalFormatting sqref="G70">
    <cfRule type="expression" dxfId="247" priority="35" stopIfTrue="1">
      <formula>#REF!="Freelancer"</formula>
    </cfRule>
    <cfRule type="expression" dxfId="246" priority="36" stopIfTrue="1">
      <formula>#REF!="DTC Int. Staff"</formula>
    </cfRule>
  </conditionalFormatting>
  <conditionalFormatting sqref="G70">
    <cfRule type="expression" dxfId="245" priority="33" stopIfTrue="1">
      <formula>$F$5="Freelancer"</formula>
    </cfRule>
    <cfRule type="expression" dxfId="244" priority="34" stopIfTrue="1">
      <formula>$F$5="DTC Int. Staff"</formula>
    </cfRule>
  </conditionalFormatting>
  <conditionalFormatting sqref="G75">
    <cfRule type="expression" dxfId="243" priority="31" stopIfTrue="1">
      <formula>#REF!="Freelancer"</formula>
    </cfRule>
    <cfRule type="expression" dxfId="242" priority="32" stopIfTrue="1">
      <formula>#REF!="DTC Int. Staff"</formula>
    </cfRule>
  </conditionalFormatting>
  <conditionalFormatting sqref="G75">
    <cfRule type="expression" dxfId="241" priority="29" stopIfTrue="1">
      <formula>$F$5="Freelancer"</formula>
    </cfRule>
    <cfRule type="expression" dxfId="240" priority="30" stopIfTrue="1">
      <formula>$F$5="DTC Int. Staff"</formula>
    </cfRule>
  </conditionalFormatting>
  <conditionalFormatting sqref="G80">
    <cfRule type="expression" dxfId="239" priority="27" stopIfTrue="1">
      <formula>#REF!="Freelancer"</formula>
    </cfRule>
    <cfRule type="expression" dxfId="238" priority="28" stopIfTrue="1">
      <formula>#REF!="DTC Int. Staff"</formula>
    </cfRule>
  </conditionalFormatting>
  <conditionalFormatting sqref="G80">
    <cfRule type="expression" dxfId="237" priority="25" stopIfTrue="1">
      <formula>$F$5="Freelancer"</formula>
    </cfRule>
    <cfRule type="expression" dxfId="236" priority="26" stopIfTrue="1">
      <formula>$F$5="DTC Int. Staff"</formula>
    </cfRule>
  </conditionalFormatting>
  <conditionalFormatting sqref="G115">
    <cfRule type="expression" dxfId="235" priority="23" stopIfTrue="1">
      <formula>#REF!="Freelancer"</formula>
    </cfRule>
    <cfRule type="expression" dxfId="234" priority="24" stopIfTrue="1">
      <formula>#REF!="DTC Int. Staff"</formula>
    </cfRule>
  </conditionalFormatting>
  <conditionalFormatting sqref="G115">
    <cfRule type="expression" dxfId="233" priority="21" stopIfTrue="1">
      <formula>$F$5="Freelancer"</formula>
    </cfRule>
    <cfRule type="expression" dxfId="232" priority="22" stopIfTrue="1">
      <formula>$F$5="DTC Int. Staff"</formula>
    </cfRule>
  </conditionalFormatting>
  <conditionalFormatting sqref="G125">
    <cfRule type="expression" dxfId="231" priority="19" stopIfTrue="1">
      <formula>#REF!="Freelancer"</formula>
    </cfRule>
    <cfRule type="expression" dxfId="230" priority="20" stopIfTrue="1">
      <formula>#REF!="DTC Int. Staff"</formula>
    </cfRule>
  </conditionalFormatting>
  <conditionalFormatting sqref="G125">
    <cfRule type="expression" dxfId="229" priority="17" stopIfTrue="1">
      <formula>$F$5="Freelancer"</formula>
    </cfRule>
    <cfRule type="expression" dxfId="228" priority="18" stopIfTrue="1">
      <formula>$F$5="DTC Int. Staff"</formula>
    </cfRule>
  </conditionalFormatting>
  <conditionalFormatting sqref="G120">
    <cfRule type="expression" dxfId="227" priority="15" stopIfTrue="1">
      <formula>#REF!="Freelancer"</formula>
    </cfRule>
    <cfRule type="expression" dxfId="226" priority="16" stopIfTrue="1">
      <formula>#REF!="DTC Int. Staff"</formula>
    </cfRule>
  </conditionalFormatting>
  <conditionalFormatting sqref="G120">
    <cfRule type="expression" dxfId="225" priority="13" stopIfTrue="1">
      <formula>$F$5="Freelancer"</formula>
    </cfRule>
    <cfRule type="expression" dxfId="224" priority="14" stopIfTrue="1">
      <formula>$F$5="DTC Int. Staff"</formula>
    </cfRule>
  </conditionalFormatting>
  <conditionalFormatting sqref="G116">
    <cfRule type="expression" dxfId="223" priority="11" stopIfTrue="1">
      <formula>#REF!="Freelancer"</formula>
    </cfRule>
    <cfRule type="expression" dxfId="222" priority="12" stopIfTrue="1">
      <formula>#REF!="DTC Int. Staff"</formula>
    </cfRule>
  </conditionalFormatting>
  <conditionalFormatting sqref="G116">
    <cfRule type="expression" dxfId="221" priority="9" stopIfTrue="1">
      <formula>$F$5="Freelancer"</formula>
    </cfRule>
    <cfRule type="expression" dxfId="220" priority="10" stopIfTrue="1">
      <formula>$F$5="DTC Int. Staff"</formula>
    </cfRule>
  </conditionalFormatting>
  <conditionalFormatting sqref="G121">
    <cfRule type="expression" dxfId="219" priority="7" stopIfTrue="1">
      <formula>#REF!="Freelancer"</formula>
    </cfRule>
    <cfRule type="expression" dxfId="218" priority="8" stopIfTrue="1">
      <formula>#REF!="DTC Int. Staff"</formula>
    </cfRule>
  </conditionalFormatting>
  <conditionalFormatting sqref="G121">
    <cfRule type="expression" dxfId="217" priority="5" stopIfTrue="1">
      <formula>$F$5="Freelancer"</formula>
    </cfRule>
    <cfRule type="expression" dxfId="216" priority="6" stopIfTrue="1">
      <formula>$F$5="DTC Int. Staff"</formula>
    </cfRule>
  </conditionalFormatting>
  <conditionalFormatting sqref="G126">
    <cfRule type="expression" dxfId="215" priority="3" stopIfTrue="1">
      <formula>#REF!="Freelancer"</formula>
    </cfRule>
    <cfRule type="expression" dxfId="214" priority="4" stopIfTrue="1">
      <formula>#REF!="DTC Int. Staff"</formula>
    </cfRule>
  </conditionalFormatting>
  <conditionalFormatting sqref="G126">
    <cfRule type="expression" dxfId="213" priority="1" stopIfTrue="1">
      <formula>$F$5="Freelancer"</formula>
    </cfRule>
    <cfRule type="expression" dxfId="2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A0A0-0BA4-44D4-875A-53A1775279F1}">
  <dimension ref="A1:J278"/>
  <sheetViews>
    <sheetView tabSelected="1" topLeftCell="D127" workbookViewId="0">
      <selection activeCell="D10" sqref="D10:H13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184"/>
      <c r="E2" s="184"/>
      <c r="F2" s="184"/>
      <c r="G2" s="184"/>
      <c r="H2" s="184"/>
      <c r="I2" s="184"/>
      <c r="J2" s="185"/>
    </row>
    <row r="3" spans="1:10" ht="20.25" customHeight="1" x14ac:dyDescent="0.25">
      <c r="D3" s="186" t="s">
        <v>0</v>
      </c>
      <c r="E3" s="187"/>
      <c r="F3" s="188" t="s">
        <v>103</v>
      </c>
      <c r="G3" s="189"/>
      <c r="I3" s="190"/>
      <c r="J3" s="190"/>
    </row>
    <row r="4" spans="1:10" ht="20.25" customHeight="1" x14ac:dyDescent="0.25">
      <c r="D4" s="191" t="s">
        <v>8</v>
      </c>
      <c r="E4" s="192"/>
      <c r="F4" s="188" t="s">
        <v>51</v>
      </c>
      <c r="G4" s="189"/>
      <c r="I4" s="190"/>
      <c r="J4" s="190"/>
    </row>
    <row r="5" spans="1:10" ht="20.25" customHeight="1" x14ac:dyDescent="0.25">
      <c r="D5" s="186" t="s">
        <v>7</v>
      </c>
      <c r="E5" s="193"/>
      <c r="F5" s="188" t="s">
        <v>52</v>
      </c>
      <c r="G5" s="189"/>
      <c r="I5" s="190"/>
      <c r="J5" s="190"/>
    </row>
    <row r="6" spans="1:10" ht="20.25" customHeight="1" x14ac:dyDescent="0.25">
      <c r="E6" s="190"/>
      <c r="F6" s="190"/>
      <c r="G6" s="190"/>
      <c r="H6" s="189"/>
      <c r="I6" s="190"/>
      <c r="J6" s="19"/>
    </row>
    <row r="7" spans="1:10" ht="28" x14ac:dyDescent="0.25">
      <c r="G7" s="194"/>
      <c r="H7" s="189"/>
      <c r="I7" s="21" t="s">
        <v>34</v>
      </c>
      <c r="J7" s="195" t="s">
        <v>35</v>
      </c>
    </row>
    <row r="8" spans="1:10" ht="43.5" customHeight="1" x14ac:dyDescent="0.25">
      <c r="G8" s="190"/>
      <c r="H8" s="189"/>
      <c r="I8" s="24">
        <f>SUM(J10:J144)</f>
        <v>168.5</v>
      </c>
      <c r="J8" s="196">
        <f>I8/8</f>
        <v>21.0625</v>
      </c>
    </row>
    <row r="9" spans="1:10" ht="20.25" customHeight="1" thickBot="1" x14ac:dyDescent="0.3">
      <c r="E9" s="190"/>
      <c r="F9" s="190"/>
      <c r="G9" s="190"/>
      <c r="H9" s="189"/>
      <c r="I9" s="190"/>
      <c r="J9" s="19"/>
    </row>
    <row r="10" spans="1:10" ht="22.5" customHeight="1" thickBot="1" x14ac:dyDescent="0.3">
      <c r="B10" s="8">
        <f>MONTH(E11)</f>
        <v>7</v>
      </c>
      <c r="C10" s="197"/>
      <c r="D10" s="27">
        <v>44378</v>
      </c>
      <c r="E10" s="28" t="s">
        <v>33</v>
      </c>
      <c r="F10" s="29" t="s">
        <v>4</v>
      </c>
      <c r="G10" s="59" t="s">
        <v>6</v>
      </c>
      <c r="H10" s="198" t="s">
        <v>3</v>
      </c>
      <c r="I10" s="198" t="s">
        <v>1</v>
      </c>
      <c r="J10" s="198" t="s">
        <v>2</v>
      </c>
    </row>
    <row r="11" spans="1:10" ht="22.5" customHeight="1" x14ac:dyDescent="0.25">
      <c r="A11" s="8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199" t="str">
        <f>IF(B11=1,"Mo",IF(B11=2,"Tue",IF(B11=3,"Wed",IF(B11=4,"Thu",IF(B11=5,"Fri",IF(B11=6,"Sat",IF(B11=7,"Sun","")))))))</f>
        <v>Thu</v>
      </c>
      <c r="E11" s="200">
        <f>+D10</f>
        <v>44378</v>
      </c>
      <c r="F11" s="109" t="s">
        <v>92</v>
      </c>
      <c r="G11" s="110">
        <v>9001</v>
      </c>
      <c r="H11" s="111" t="s">
        <v>116</v>
      </c>
      <c r="I11" s="110" t="s">
        <v>55</v>
      </c>
      <c r="J11" s="38">
        <v>7</v>
      </c>
    </row>
    <row r="12" spans="1:10" ht="22.5" customHeight="1" x14ac:dyDescent="0.25">
      <c r="C12" s="39"/>
      <c r="D12" s="199" t="str">
        <f>D11</f>
        <v>Thu</v>
      </c>
      <c r="E12" s="200">
        <f>E11</f>
        <v>44378</v>
      </c>
      <c r="F12" s="109" t="s">
        <v>92</v>
      </c>
      <c r="G12" s="110">
        <v>9001</v>
      </c>
      <c r="H12" s="111" t="s">
        <v>104</v>
      </c>
      <c r="I12" s="110" t="s">
        <v>55</v>
      </c>
      <c r="J12" s="38">
        <v>1</v>
      </c>
    </row>
    <row r="13" spans="1:10" ht="22.5" customHeight="1" x14ac:dyDescent="0.25">
      <c r="C13" s="39"/>
      <c r="D13" s="199" t="str">
        <f t="shared" ref="D13:E15" si="2">D12</f>
        <v>Thu</v>
      </c>
      <c r="E13" s="200">
        <f t="shared" si="2"/>
        <v>44378</v>
      </c>
      <c r="F13" s="109"/>
      <c r="G13" s="110"/>
      <c r="H13" s="111"/>
      <c r="I13" s="110"/>
      <c r="J13" s="38"/>
    </row>
    <row r="14" spans="1:10" ht="22.5" customHeight="1" x14ac:dyDescent="0.25">
      <c r="C14" s="39"/>
      <c r="D14" s="199" t="str">
        <f t="shared" si="2"/>
        <v>Thu</v>
      </c>
      <c r="E14" s="200">
        <f t="shared" si="2"/>
        <v>44378</v>
      </c>
      <c r="F14" s="109"/>
      <c r="G14" s="110"/>
      <c r="H14" s="111"/>
      <c r="I14" s="110"/>
      <c r="J14" s="38"/>
    </row>
    <row r="15" spans="1:10" ht="22.5" customHeight="1" x14ac:dyDescent="0.25">
      <c r="C15" s="39"/>
      <c r="D15" s="199" t="str">
        <f t="shared" si="2"/>
        <v>Thu</v>
      </c>
      <c r="E15" s="200">
        <f t="shared" si="2"/>
        <v>44378</v>
      </c>
      <c r="F15" s="109"/>
      <c r="G15" s="110"/>
      <c r="H15" s="111"/>
      <c r="I15" s="110"/>
      <c r="J15" s="38"/>
    </row>
    <row r="16" spans="1:10" ht="22.5" customHeight="1" x14ac:dyDescent="0.25">
      <c r="A16" s="8">
        <f t="shared" si="0"/>
        <v>1</v>
      </c>
      <c r="B16" s="8">
        <f t="shared" si="1"/>
        <v>5</v>
      </c>
      <c r="C16" s="40"/>
      <c r="D16" s="201" t="str">
        <f>IF(B16=1,"Mo",IF(B16=2,"Tue",IF(B16=3,"Wed",IF(B16=4,"Thu",IF(B16=5,"Fri",IF(B16=6,"Sat",IF(B16=7,"Sun","")))))))</f>
        <v>Fri</v>
      </c>
      <c r="E16" s="202">
        <f>+E11+1</f>
        <v>44379</v>
      </c>
      <c r="F16" s="113" t="s">
        <v>92</v>
      </c>
      <c r="G16" s="114">
        <v>9001</v>
      </c>
      <c r="H16" s="124" t="s">
        <v>105</v>
      </c>
      <c r="I16" s="114" t="s">
        <v>55</v>
      </c>
      <c r="J16" s="49">
        <v>2.5</v>
      </c>
    </row>
    <row r="17" spans="1:10" ht="22.5" customHeight="1" x14ac:dyDescent="0.25">
      <c r="C17" s="40"/>
      <c r="D17" s="201" t="str">
        <f>D16</f>
        <v>Fri</v>
      </c>
      <c r="E17" s="202">
        <f>E16</f>
        <v>44379</v>
      </c>
      <c r="F17" s="113" t="s">
        <v>92</v>
      </c>
      <c r="G17" s="114">
        <v>9001</v>
      </c>
      <c r="H17" s="124" t="s">
        <v>106</v>
      </c>
      <c r="I17" s="114" t="s">
        <v>55</v>
      </c>
      <c r="J17" s="49">
        <v>6</v>
      </c>
    </row>
    <row r="18" spans="1:10" ht="22.5" customHeight="1" x14ac:dyDescent="0.25">
      <c r="C18" s="40"/>
      <c r="D18" s="201" t="str">
        <f t="shared" ref="D18:E20" si="3">D17</f>
        <v>Fri</v>
      </c>
      <c r="E18" s="202">
        <f t="shared" si="3"/>
        <v>44379</v>
      </c>
      <c r="F18" s="113"/>
      <c r="G18" s="114"/>
      <c r="H18" s="115"/>
      <c r="I18" s="114"/>
      <c r="J18" s="49"/>
    </row>
    <row r="19" spans="1:10" ht="22.5" customHeight="1" x14ac:dyDescent="0.25">
      <c r="C19" s="40"/>
      <c r="D19" s="201" t="str">
        <f t="shared" si="3"/>
        <v>Fri</v>
      </c>
      <c r="E19" s="202">
        <f t="shared" si="3"/>
        <v>44379</v>
      </c>
      <c r="F19" s="113"/>
      <c r="G19" s="114"/>
      <c r="H19" s="115"/>
      <c r="I19" s="114"/>
      <c r="J19" s="49"/>
    </row>
    <row r="20" spans="1:10" ht="22.5" customHeight="1" x14ac:dyDescent="0.25">
      <c r="C20" s="40"/>
      <c r="D20" s="201" t="str">
        <f t="shared" si="3"/>
        <v>Fri</v>
      </c>
      <c r="E20" s="202">
        <f t="shared" si="3"/>
        <v>44379</v>
      </c>
      <c r="F20" s="113"/>
      <c r="G20" s="114"/>
      <c r="H20" s="115"/>
      <c r="I20" s="114"/>
      <c r="J20" s="49"/>
    </row>
    <row r="21" spans="1:10" ht="22.5" customHeight="1" x14ac:dyDescent="0.25">
      <c r="A21" s="8" t="str">
        <f t="shared" si="0"/>
        <v/>
      </c>
      <c r="B21" s="8">
        <f t="shared" si="1"/>
        <v>6</v>
      </c>
      <c r="C21" s="40"/>
      <c r="D21" s="203" t="str">
        <f>IF(B21=1,"Mo",IF(B21=2,"Tue",IF(B21=3,"Wed",IF(B21=4,"Thu",IF(B21=5,"Fri",IF(B21=6,"Sat",IF(B21=7,"Sun","")))))))</f>
        <v>Sat</v>
      </c>
      <c r="E21" s="204">
        <f>+E16+1</f>
        <v>44380</v>
      </c>
      <c r="F21" s="109"/>
      <c r="G21" s="110"/>
      <c r="H21" s="111"/>
      <c r="I21" s="110"/>
      <c r="J21" s="38"/>
    </row>
    <row r="22" spans="1:10" ht="22.5" customHeight="1" x14ac:dyDescent="0.25">
      <c r="A22" s="8" t="str">
        <f t="shared" si="0"/>
        <v/>
      </c>
      <c r="B22" s="8">
        <f t="shared" si="1"/>
        <v>7</v>
      </c>
      <c r="C22" s="40"/>
      <c r="D22" s="199" t="str">
        <f t="shared" ref="D22:D119" si="4">IF(B22=1,"Mo",IF(B22=2,"Tue",IF(B22=3,"Wed",IF(B22=4,"Thu",IF(B22=5,"Fri",IF(B22=6,"Sat",IF(B22=7,"Sun","")))))))</f>
        <v>Sun</v>
      </c>
      <c r="E22" s="200">
        <f t="shared" ref="E22:E76" si="5">+E21+1</f>
        <v>44381</v>
      </c>
      <c r="F22" s="109"/>
      <c r="G22" s="110"/>
      <c r="H22" s="111"/>
      <c r="I22" s="110"/>
      <c r="J22" s="38"/>
    </row>
    <row r="23" spans="1:10" ht="22.5" customHeight="1" x14ac:dyDescent="0.25">
      <c r="A23" s="8">
        <f t="shared" si="0"/>
        <v>1</v>
      </c>
      <c r="B23" s="8">
        <f t="shared" si="1"/>
        <v>1</v>
      </c>
      <c r="C23" s="40"/>
      <c r="D23" s="201" t="str">
        <f t="shared" si="4"/>
        <v>Mo</v>
      </c>
      <c r="E23" s="202">
        <f>+E22+1</f>
        <v>44382</v>
      </c>
      <c r="F23" s="113" t="s">
        <v>92</v>
      </c>
      <c r="G23" s="114">
        <v>9001</v>
      </c>
      <c r="H23" s="124" t="s">
        <v>107</v>
      </c>
      <c r="I23" s="114" t="s">
        <v>55</v>
      </c>
      <c r="J23" s="49">
        <v>8</v>
      </c>
    </row>
    <row r="24" spans="1:10" ht="22.5" customHeight="1" x14ac:dyDescent="0.25">
      <c r="C24" s="40"/>
      <c r="D24" s="201" t="str">
        <f>D23</f>
        <v>Mo</v>
      </c>
      <c r="E24" s="202">
        <f>E23</f>
        <v>44382</v>
      </c>
      <c r="F24" s="113"/>
      <c r="G24" s="114"/>
      <c r="H24" s="115"/>
      <c r="I24" s="114"/>
      <c r="J24" s="49"/>
    </row>
    <row r="25" spans="1:10" ht="22.5" customHeight="1" x14ac:dyDescent="0.25">
      <c r="C25" s="40"/>
      <c r="D25" s="201" t="str">
        <f t="shared" ref="D25:E27" si="6">D24</f>
        <v>Mo</v>
      </c>
      <c r="E25" s="202">
        <f t="shared" si="6"/>
        <v>44382</v>
      </c>
      <c r="F25" s="113"/>
      <c r="G25" s="114"/>
      <c r="H25" s="115"/>
      <c r="I25" s="114"/>
      <c r="J25" s="49"/>
    </row>
    <row r="26" spans="1:10" ht="22.5" customHeight="1" x14ac:dyDescent="0.25">
      <c r="C26" s="40"/>
      <c r="D26" s="201" t="str">
        <f t="shared" si="6"/>
        <v>Mo</v>
      </c>
      <c r="E26" s="202">
        <f t="shared" si="6"/>
        <v>44382</v>
      </c>
      <c r="F26" s="113"/>
      <c r="G26" s="114"/>
      <c r="H26" s="115"/>
      <c r="I26" s="114"/>
      <c r="J26" s="49"/>
    </row>
    <row r="27" spans="1:10" ht="22.5" customHeight="1" x14ac:dyDescent="0.25">
      <c r="C27" s="40"/>
      <c r="D27" s="201" t="str">
        <f t="shared" si="6"/>
        <v>Mo</v>
      </c>
      <c r="E27" s="202">
        <f t="shared" si="6"/>
        <v>44382</v>
      </c>
      <c r="F27" s="113"/>
      <c r="G27" s="114"/>
      <c r="H27" s="115"/>
      <c r="I27" s="114"/>
      <c r="J27" s="49"/>
    </row>
    <row r="28" spans="1:10" ht="22.5" customHeight="1" x14ac:dyDescent="0.25">
      <c r="A28" s="8">
        <f t="shared" si="0"/>
        <v>1</v>
      </c>
      <c r="B28" s="8">
        <f t="shared" si="1"/>
        <v>2</v>
      </c>
      <c r="C28" s="40"/>
      <c r="D28" s="199" t="str">
        <f t="shared" si="4"/>
        <v>Tue</v>
      </c>
      <c r="E28" s="200">
        <f>+E23+1</f>
        <v>44383</v>
      </c>
      <c r="F28" s="109" t="s">
        <v>92</v>
      </c>
      <c r="G28" s="110">
        <v>9001</v>
      </c>
      <c r="H28" s="105" t="s">
        <v>106</v>
      </c>
      <c r="I28" s="110" t="s">
        <v>55</v>
      </c>
      <c r="J28" s="38">
        <v>8</v>
      </c>
    </row>
    <row r="29" spans="1:10" ht="22.5" customHeight="1" x14ac:dyDescent="0.25">
      <c r="C29" s="40"/>
      <c r="D29" s="199" t="str">
        <f>D28</f>
        <v>Tue</v>
      </c>
      <c r="E29" s="200">
        <f>E28</f>
        <v>44383</v>
      </c>
      <c r="F29" s="109"/>
      <c r="G29" s="110"/>
      <c r="H29" s="50"/>
      <c r="I29" s="110"/>
      <c r="J29" s="38"/>
    </row>
    <row r="30" spans="1:10" ht="22.5" customHeight="1" x14ac:dyDescent="0.25">
      <c r="C30" s="40"/>
      <c r="D30" s="199" t="str">
        <f t="shared" ref="D30:E32" si="7">D29</f>
        <v>Tue</v>
      </c>
      <c r="E30" s="200">
        <f t="shared" si="7"/>
        <v>44383</v>
      </c>
      <c r="F30" s="109"/>
      <c r="G30" s="110"/>
      <c r="H30" s="50"/>
      <c r="I30" s="110"/>
      <c r="J30" s="38"/>
    </row>
    <row r="31" spans="1:10" ht="22.5" customHeight="1" x14ac:dyDescent="0.25">
      <c r="C31" s="40"/>
      <c r="D31" s="199" t="str">
        <f t="shared" si="7"/>
        <v>Tue</v>
      </c>
      <c r="E31" s="200">
        <f t="shared" si="7"/>
        <v>44383</v>
      </c>
      <c r="F31" s="109"/>
      <c r="G31" s="110"/>
      <c r="H31" s="50"/>
      <c r="I31" s="110"/>
      <c r="J31" s="38"/>
    </row>
    <row r="32" spans="1:10" ht="22.5" customHeight="1" x14ac:dyDescent="0.25">
      <c r="C32" s="40"/>
      <c r="D32" s="199" t="str">
        <f t="shared" si="7"/>
        <v>Tue</v>
      </c>
      <c r="E32" s="200">
        <f t="shared" si="7"/>
        <v>44383</v>
      </c>
      <c r="F32" s="109"/>
      <c r="G32" s="110"/>
      <c r="H32" s="50"/>
      <c r="I32" s="110"/>
      <c r="J32" s="38"/>
    </row>
    <row r="33" spans="1:10" ht="22.5" customHeight="1" x14ac:dyDescent="0.25">
      <c r="A33" s="8">
        <f t="shared" si="0"/>
        <v>1</v>
      </c>
      <c r="B33" s="8">
        <f t="shared" si="1"/>
        <v>3</v>
      </c>
      <c r="C33" s="40"/>
      <c r="D33" s="201" t="str">
        <f t="shared" si="4"/>
        <v>Wed</v>
      </c>
      <c r="E33" s="202">
        <f>+E28+1</f>
        <v>44384</v>
      </c>
      <c r="F33" s="113" t="s">
        <v>92</v>
      </c>
      <c r="G33" s="114">
        <v>9001</v>
      </c>
      <c r="H33" s="124" t="s">
        <v>104</v>
      </c>
      <c r="I33" s="114" t="s">
        <v>55</v>
      </c>
      <c r="J33" s="49">
        <v>1</v>
      </c>
    </row>
    <row r="34" spans="1:10" ht="22.5" customHeight="1" x14ac:dyDescent="0.25">
      <c r="C34" s="40"/>
      <c r="D34" s="201" t="str">
        <f>D33</f>
        <v>Wed</v>
      </c>
      <c r="E34" s="202">
        <f>E33</f>
        <v>44384</v>
      </c>
      <c r="F34" s="113" t="s">
        <v>92</v>
      </c>
      <c r="G34" s="114">
        <v>9001</v>
      </c>
      <c r="H34" s="124" t="s">
        <v>106</v>
      </c>
      <c r="I34" s="114" t="s">
        <v>55</v>
      </c>
      <c r="J34" s="49">
        <v>7</v>
      </c>
    </row>
    <row r="35" spans="1:10" ht="22.5" customHeight="1" x14ac:dyDescent="0.25">
      <c r="C35" s="40"/>
      <c r="D35" s="201" t="str">
        <f t="shared" ref="D35:E37" si="8">D34</f>
        <v>Wed</v>
      </c>
      <c r="E35" s="202">
        <f t="shared" si="8"/>
        <v>44384</v>
      </c>
      <c r="F35" s="113"/>
      <c r="G35" s="114"/>
      <c r="H35" s="115"/>
      <c r="I35" s="114"/>
      <c r="J35" s="49"/>
    </row>
    <row r="36" spans="1:10" ht="22.5" customHeight="1" x14ac:dyDescent="0.25">
      <c r="C36" s="40"/>
      <c r="D36" s="201" t="str">
        <f t="shared" si="8"/>
        <v>Wed</v>
      </c>
      <c r="E36" s="202">
        <f t="shared" si="8"/>
        <v>44384</v>
      </c>
      <c r="F36" s="113"/>
      <c r="G36" s="114"/>
      <c r="H36" s="115"/>
      <c r="I36" s="114"/>
      <c r="J36" s="49"/>
    </row>
    <row r="37" spans="1:10" ht="22.5" customHeight="1" x14ac:dyDescent="0.25">
      <c r="C37" s="40"/>
      <c r="D37" s="201" t="str">
        <f t="shared" si="8"/>
        <v>Wed</v>
      </c>
      <c r="E37" s="202">
        <f t="shared" si="8"/>
        <v>44384</v>
      </c>
      <c r="F37" s="113"/>
      <c r="G37" s="114"/>
      <c r="H37" s="115"/>
      <c r="I37" s="114"/>
      <c r="J37" s="49"/>
    </row>
    <row r="38" spans="1:10" ht="22.5" customHeight="1" x14ac:dyDescent="0.25">
      <c r="A38" s="8">
        <f t="shared" si="0"/>
        <v>1</v>
      </c>
      <c r="B38" s="8">
        <f t="shared" si="1"/>
        <v>4</v>
      </c>
      <c r="C38" s="40"/>
      <c r="D38" s="199" t="str">
        <f>IF(B38=1,"Mo",IF(B38=2,"Tue",IF(B38=3,"Wed",IF(B38=4,"Thu",IF(B38=5,"Fri",IF(B38=6,"Sat",IF(B38=7,"Sun","")))))))</f>
        <v>Thu</v>
      </c>
      <c r="E38" s="200">
        <f>+E33+1</f>
        <v>44385</v>
      </c>
      <c r="F38" s="109" t="s">
        <v>92</v>
      </c>
      <c r="G38" s="110">
        <v>9001</v>
      </c>
      <c r="H38" s="111" t="s">
        <v>108</v>
      </c>
      <c r="I38" s="110" t="s">
        <v>55</v>
      </c>
      <c r="J38" s="38">
        <v>1</v>
      </c>
    </row>
    <row r="39" spans="1:10" ht="22.5" customHeight="1" x14ac:dyDescent="0.25">
      <c r="C39" s="40"/>
      <c r="D39" s="199" t="str">
        <f t="shared" ref="D39:E42" si="9">D38</f>
        <v>Thu</v>
      </c>
      <c r="E39" s="200">
        <f t="shared" si="9"/>
        <v>44385</v>
      </c>
      <c r="F39" s="109" t="s">
        <v>92</v>
      </c>
      <c r="G39" s="110">
        <v>9001</v>
      </c>
      <c r="H39" s="111" t="s">
        <v>106</v>
      </c>
      <c r="I39" s="110" t="s">
        <v>55</v>
      </c>
      <c r="J39" s="38">
        <v>7</v>
      </c>
    </row>
    <row r="40" spans="1:10" ht="22.5" customHeight="1" x14ac:dyDescent="0.25">
      <c r="C40" s="40"/>
      <c r="D40" s="199" t="str">
        <f t="shared" si="9"/>
        <v>Thu</v>
      </c>
      <c r="E40" s="200">
        <f t="shared" si="9"/>
        <v>44385</v>
      </c>
      <c r="F40" s="109"/>
      <c r="G40" s="110"/>
      <c r="H40" s="112"/>
      <c r="I40" s="110"/>
      <c r="J40" s="38"/>
    </row>
    <row r="41" spans="1:10" ht="22.5" customHeight="1" x14ac:dyDescent="0.25">
      <c r="C41" s="40"/>
      <c r="D41" s="199" t="str">
        <f t="shared" si="9"/>
        <v>Thu</v>
      </c>
      <c r="E41" s="200">
        <f t="shared" si="9"/>
        <v>44385</v>
      </c>
      <c r="F41" s="109"/>
      <c r="G41" s="110"/>
      <c r="H41" s="112"/>
      <c r="I41" s="110"/>
      <c r="J41" s="38"/>
    </row>
    <row r="42" spans="1:10" ht="22.5" customHeight="1" x14ac:dyDescent="0.25">
      <c r="C42" s="40"/>
      <c r="D42" s="199" t="str">
        <f t="shared" si="9"/>
        <v>Thu</v>
      </c>
      <c r="E42" s="200">
        <f t="shared" si="9"/>
        <v>44385</v>
      </c>
      <c r="F42" s="109"/>
      <c r="G42" s="110"/>
      <c r="H42" s="112"/>
      <c r="I42" s="110"/>
      <c r="J42" s="38"/>
    </row>
    <row r="43" spans="1:10" ht="22.5" customHeight="1" x14ac:dyDescent="0.25">
      <c r="A43" s="8">
        <f t="shared" si="0"/>
        <v>1</v>
      </c>
      <c r="B43" s="8">
        <f t="shared" si="1"/>
        <v>5</v>
      </c>
      <c r="C43" s="40"/>
      <c r="D43" s="201" t="str">
        <f>IF(B43=1,"Mo",IF(B43=2,"Tue",IF(B43=3,"Wed",IF(B43=4,"Thu",IF(B43=5,"Fri",IF(B43=6,"Sat",IF(B43=7,"Sun","")))))))</f>
        <v>Fri</v>
      </c>
      <c r="E43" s="202">
        <f>+E38+1</f>
        <v>44386</v>
      </c>
      <c r="F43" s="113" t="s">
        <v>92</v>
      </c>
      <c r="G43" s="114">
        <v>9001</v>
      </c>
      <c r="H43" s="124" t="s">
        <v>108</v>
      </c>
      <c r="I43" s="114" t="s">
        <v>55</v>
      </c>
      <c r="J43" s="49">
        <v>8</v>
      </c>
    </row>
    <row r="44" spans="1:10" ht="22.5" customHeight="1" x14ac:dyDescent="0.25">
      <c r="C44" s="40"/>
      <c r="D44" s="201" t="str">
        <f>D43</f>
        <v>Fri</v>
      </c>
      <c r="E44" s="202">
        <f>E43</f>
        <v>44386</v>
      </c>
      <c r="F44" s="113"/>
      <c r="G44" s="114"/>
      <c r="H44" s="115"/>
      <c r="I44" s="114"/>
      <c r="J44" s="49"/>
    </row>
    <row r="45" spans="1:10" ht="22.5" customHeight="1" x14ac:dyDescent="0.25">
      <c r="C45" s="40"/>
      <c r="D45" s="201" t="str">
        <f t="shared" ref="D45:E47" si="10">D44</f>
        <v>Fri</v>
      </c>
      <c r="E45" s="202">
        <f t="shared" si="10"/>
        <v>44386</v>
      </c>
      <c r="F45" s="113"/>
      <c r="G45" s="114"/>
      <c r="H45" s="115"/>
      <c r="I45" s="114"/>
      <c r="J45" s="49"/>
    </row>
    <row r="46" spans="1:10" ht="22.5" customHeight="1" x14ac:dyDescent="0.25">
      <c r="C46" s="40"/>
      <c r="D46" s="201" t="str">
        <f t="shared" si="10"/>
        <v>Fri</v>
      </c>
      <c r="E46" s="202">
        <f t="shared" si="10"/>
        <v>44386</v>
      </c>
      <c r="F46" s="113"/>
      <c r="G46" s="114"/>
      <c r="H46" s="115"/>
      <c r="I46" s="114"/>
      <c r="J46" s="49"/>
    </row>
    <row r="47" spans="1:10" ht="22.5" customHeight="1" x14ac:dyDescent="0.25">
      <c r="C47" s="40"/>
      <c r="D47" s="201" t="str">
        <f t="shared" si="10"/>
        <v>Fri</v>
      </c>
      <c r="E47" s="202">
        <f t="shared" si="10"/>
        <v>44386</v>
      </c>
      <c r="F47" s="113"/>
      <c r="G47" s="114"/>
      <c r="H47" s="115"/>
      <c r="I47" s="114"/>
      <c r="J47" s="49"/>
    </row>
    <row r="48" spans="1:10" ht="22.5" customHeight="1" x14ac:dyDescent="0.25">
      <c r="A48" s="8" t="str">
        <f t="shared" si="0"/>
        <v/>
      </c>
      <c r="B48" s="8">
        <f t="shared" si="1"/>
        <v>6</v>
      </c>
      <c r="C48" s="40"/>
      <c r="D48" s="199" t="str">
        <f>IF(B48=1,"Mo",IF(B48=2,"Tue",IF(B48=3,"Wed",IF(B48=4,"Thu",IF(B48=5,"Fri",IF(B48=6,"Sat",IF(B48=7,"Sun","")))))))</f>
        <v>Sat</v>
      </c>
      <c r="E48" s="200">
        <f>+E43+1</f>
        <v>44387</v>
      </c>
      <c r="F48" s="109"/>
      <c r="G48" s="110"/>
      <c r="H48" s="111"/>
      <c r="I48" s="110"/>
      <c r="J48" s="38"/>
    </row>
    <row r="49" spans="1:10" ht="22.5" customHeight="1" x14ac:dyDescent="0.25">
      <c r="A49" s="8" t="str">
        <f t="shared" si="0"/>
        <v/>
      </c>
      <c r="B49" s="8">
        <f t="shared" si="1"/>
        <v>7</v>
      </c>
      <c r="C49" s="40"/>
      <c r="D49" s="199" t="str">
        <f t="shared" si="4"/>
        <v>Sun</v>
      </c>
      <c r="E49" s="200">
        <f t="shared" si="5"/>
        <v>44388</v>
      </c>
      <c r="F49" s="109"/>
      <c r="G49" s="110"/>
      <c r="H49" s="112"/>
      <c r="I49" s="110"/>
      <c r="J49" s="38"/>
    </row>
    <row r="50" spans="1:10" ht="22.5" customHeight="1" x14ac:dyDescent="0.25">
      <c r="A50" s="8">
        <f t="shared" si="0"/>
        <v>1</v>
      </c>
      <c r="B50" s="8">
        <f t="shared" si="1"/>
        <v>1</v>
      </c>
      <c r="C50" s="40"/>
      <c r="D50" s="201" t="str">
        <f t="shared" si="4"/>
        <v>Mo</v>
      </c>
      <c r="E50" s="202">
        <f>+E49+1</f>
        <v>44389</v>
      </c>
      <c r="F50" s="113" t="s">
        <v>92</v>
      </c>
      <c r="G50" s="114">
        <v>9001</v>
      </c>
      <c r="H50" s="116" t="s">
        <v>106</v>
      </c>
      <c r="I50" s="114" t="s">
        <v>55</v>
      </c>
      <c r="J50" s="49">
        <v>8</v>
      </c>
    </row>
    <row r="51" spans="1:10" ht="22.5" customHeight="1" x14ac:dyDescent="0.25">
      <c r="C51" s="40"/>
      <c r="D51" s="201" t="str">
        <f t="shared" ref="D51:E54" si="11">D50</f>
        <v>Mo</v>
      </c>
      <c r="E51" s="202">
        <f t="shared" si="11"/>
        <v>44389</v>
      </c>
      <c r="F51" s="113"/>
      <c r="G51" s="114"/>
      <c r="H51" s="116"/>
      <c r="I51" s="114"/>
      <c r="J51" s="49"/>
    </row>
    <row r="52" spans="1:10" ht="22.5" customHeight="1" x14ac:dyDescent="0.25">
      <c r="C52" s="40"/>
      <c r="D52" s="201" t="str">
        <f t="shared" si="11"/>
        <v>Mo</v>
      </c>
      <c r="E52" s="202">
        <f t="shared" si="11"/>
        <v>44389</v>
      </c>
      <c r="F52" s="113"/>
      <c r="G52" s="114"/>
      <c r="H52" s="116"/>
      <c r="I52" s="114"/>
      <c r="J52" s="49"/>
    </row>
    <row r="53" spans="1:10" ht="22.5" customHeight="1" x14ac:dyDescent="0.25">
      <c r="C53" s="40"/>
      <c r="D53" s="201" t="str">
        <f t="shared" si="11"/>
        <v>Mo</v>
      </c>
      <c r="E53" s="202">
        <f t="shared" si="11"/>
        <v>44389</v>
      </c>
      <c r="F53" s="113"/>
      <c r="G53" s="114"/>
      <c r="H53" s="116"/>
      <c r="I53" s="114"/>
      <c r="J53" s="49"/>
    </row>
    <row r="54" spans="1:10" ht="22.5" customHeight="1" x14ac:dyDescent="0.25">
      <c r="C54" s="40"/>
      <c r="D54" s="201" t="str">
        <f t="shared" si="11"/>
        <v>Mo</v>
      </c>
      <c r="E54" s="202">
        <f t="shared" si="11"/>
        <v>44389</v>
      </c>
      <c r="F54" s="113"/>
      <c r="G54" s="114"/>
      <c r="H54" s="116"/>
      <c r="I54" s="114"/>
      <c r="J54" s="49"/>
    </row>
    <row r="55" spans="1:10" ht="22.5" customHeight="1" x14ac:dyDescent="0.25">
      <c r="A55" s="8">
        <f t="shared" si="0"/>
        <v>1</v>
      </c>
      <c r="B55" s="8">
        <f t="shared" si="1"/>
        <v>2</v>
      </c>
      <c r="C55" s="40"/>
      <c r="D55" s="199" t="str">
        <f t="shared" si="4"/>
        <v>Tue</v>
      </c>
      <c r="E55" s="200">
        <f>+E50+1</f>
        <v>44390</v>
      </c>
      <c r="F55" s="109" t="s">
        <v>92</v>
      </c>
      <c r="G55" s="110">
        <v>9001</v>
      </c>
      <c r="H55" s="111" t="s">
        <v>106</v>
      </c>
      <c r="I55" s="110" t="s">
        <v>55</v>
      </c>
      <c r="J55" s="38">
        <v>8</v>
      </c>
    </row>
    <row r="56" spans="1:10" ht="22.5" customHeight="1" x14ac:dyDescent="0.25">
      <c r="C56" s="40"/>
      <c r="D56" s="199" t="str">
        <f>D55</f>
        <v>Tue</v>
      </c>
      <c r="E56" s="200">
        <f>E55</f>
        <v>44390</v>
      </c>
      <c r="F56" s="109"/>
      <c r="G56" s="110"/>
      <c r="H56" s="112"/>
      <c r="I56" s="110"/>
      <c r="J56" s="38"/>
    </row>
    <row r="57" spans="1:10" ht="22.5" customHeight="1" x14ac:dyDescent="0.25">
      <c r="C57" s="40"/>
      <c r="D57" s="199" t="str">
        <f t="shared" ref="D57:E59" si="12">D56</f>
        <v>Tue</v>
      </c>
      <c r="E57" s="200">
        <f t="shared" si="12"/>
        <v>44390</v>
      </c>
      <c r="F57" s="109"/>
      <c r="G57" s="110"/>
      <c r="H57" s="112"/>
      <c r="I57" s="110"/>
      <c r="J57" s="38"/>
    </row>
    <row r="58" spans="1:10" ht="22.5" customHeight="1" x14ac:dyDescent="0.25">
      <c r="C58" s="40"/>
      <c r="D58" s="199" t="str">
        <f t="shared" si="12"/>
        <v>Tue</v>
      </c>
      <c r="E58" s="200">
        <f t="shared" si="12"/>
        <v>44390</v>
      </c>
      <c r="F58" s="109"/>
      <c r="G58" s="110"/>
      <c r="H58" s="112"/>
      <c r="I58" s="110"/>
      <c r="J58" s="38"/>
    </row>
    <row r="59" spans="1:10" ht="22.5" customHeight="1" x14ac:dyDescent="0.25">
      <c r="C59" s="40"/>
      <c r="D59" s="199" t="str">
        <f t="shared" si="12"/>
        <v>Tue</v>
      </c>
      <c r="E59" s="200">
        <f t="shared" si="12"/>
        <v>44390</v>
      </c>
      <c r="F59" s="109"/>
      <c r="G59" s="110"/>
      <c r="H59" s="112"/>
      <c r="I59" s="110"/>
      <c r="J59" s="38"/>
    </row>
    <row r="60" spans="1:10" ht="22.5" customHeight="1" x14ac:dyDescent="0.25">
      <c r="A60" s="8">
        <f t="shared" si="0"/>
        <v>1</v>
      </c>
      <c r="B60" s="8">
        <f t="shared" si="1"/>
        <v>3</v>
      </c>
      <c r="C60" s="40"/>
      <c r="D60" s="201" t="str">
        <f t="shared" si="4"/>
        <v>Wed</v>
      </c>
      <c r="E60" s="202">
        <f>+E55+1</f>
        <v>44391</v>
      </c>
      <c r="F60" s="113" t="s">
        <v>92</v>
      </c>
      <c r="G60" s="114">
        <v>9001</v>
      </c>
      <c r="H60" s="124" t="s">
        <v>109</v>
      </c>
      <c r="I60" s="114" t="s">
        <v>55</v>
      </c>
      <c r="J60" s="49">
        <v>1</v>
      </c>
    </row>
    <row r="61" spans="1:10" ht="22.5" customHeight="1" x14ac:dyDescent="0.25">
      <c r="C61" s="40"/>
      <c r="D61" s="201" t="str">
        <f>D60</f>
        <v>Wed</v>
      </c>
      <c r="E61" s="202">
        <f>E60</f>
        <v>44391</v>
      </c>
      <c r="F61" s="113" t="s">
        <v>92</v>
      </c>
      <c r="G61" s="114">
        <v>9001</v>
      </c>
      <c r="H61" s="124" t="s">
        <v>106</v>
      </c>
      <c r="I61" s="114" t="s">
        <v>55</v>
      </c>
      <c r="J61" s="49">
        <v>7</v>
      </c>
    </row>
    <row r="62" spans="1:10" ht="22.5" customHeight="1" x14ac:dyDescent="0.25">
      <c r="C62" s="40"/>
      <c r="D62" s="201" t="str">
        <f t="shared" ref="D62:E64" si="13">D61</f>
        <v>Wed</v>
      </c>
      <c r="E62" s="202">
        <f t="shared" si="13"/>
        <v>44391</v>
      </c>
      <c r="F62" s="113"/>
      <c r="G62" s="114"/>
      <c r="H62" s="115"/>
      <c r="I62" s="114"/>
      <c r="J62" s="49"/>
    </row>
    <row r="63" spans="1:10" ht="22.5" customHeight="1" x14ac:dyDescent="0.25">
      <c r="C63" s="40"/>
      <c r="D63" s="201" t="str">
        <f t="shared" si="13"/>
        <v>Wed</v>
      </c>
      <c r="E63" s="202">
        <f t="shared" si="13"/>
        <v>44391</v>
      </c>
      <c r="F63" s="113"/>
      <c r="G63" s="114"/>
      <c r="H63" s="115"/>
      <c r="I63" s="114"/>
      <c r="J63" s="49"/>
    </row>
    <row r="64" spans="1:10" ht="22.5" customHeight="1" x14ac:dyDescent="0.25">
      <c r="C64" s="40"/>
      <c r="D64" s="201" t="str">
        <f t="shared" si="13"/>
        <v>Wed</v>
      </c>
      <c r="E64" s="202">
        <f t="shared" si="13"/>
        <v>44391</v>
      </c>
      <c r="F64" s="113"/>
      <c r="G64" s="114"/>
      <c r="H64" s="115"/>
      <c r="I64" s="114"/>
      <c r="J64" s="49"/>
    </row>
    <row r="65" spans="1:10" ht="22.5" customHeight="1" x14ac:dyDescent="0.25">
      <c r="A65" s="8">
        <f t="shared" si="0"/>
        <v>1</v>
      </c>
      <c r="B65" s="8">
        <f t="shared" si="1"/>
        <v>4</v>
      </c>
      <c r="C65" s="40"/>
      <c r="D65" s="199" t="str">
        <f t="shared" si="4"/>
        <v>Thu</v>
      </c>
      <c r="E65" s="200">
        <f>+E60+1</f>
        <v>44392</v>
      </c>
      <c r="F65" s="109" t="s">
        <v>92</v>
      </c>
      <c r="G65" s="110">
        <v>9001</v>
      </c>
      <c r="H65" s="111" t="s">
        <v>106</v>
      </c>
      <c r="I65" s="110" t="s">
        <v>55</v>
      </c>
      <c r="J65" s="38">
        <v>8</v>
      </c>
    </row>
    <row r="66" spans="1:10" ht="22.5" customHeight="1" x14ac:dyDescent="0.25">
      <c r="C66" s="40"/>
      <c r="D66" s="199" t="str">
        <f>D65</f>
        <v>Thu</v>
      </c>
      <c r="E66" s="200">
        <f>E65</f>
        <v>44392</v>
      </c>
      <c r="F66" s="109"/>
      <c r="G66" s="110"/>
      <c r="H66" s="112"/>
      <c r="I66" s="110"/>
      <c r="J66" s="38"/>
    </row>
    <row r="67" spans="1:10" ht="22.5" customHeight="1" x14ac:dyDescent="0.25">
      <c r="C67" s="40"/>
      <c r="D67" s="199" t="str">
        <f t="shared" ref="D67:E69" si="14">D66</f>
        <v>Thu</v>
      </c>
      <c r="E67" s="200">
        <f t="shared" si="14"/>
        <v>44392</v>
      </c>
      <c r="F67" s="109"/>
      <c r="G67" s="110"/>
      <c r="H67" s="112"/>
      <c r="I67" s="110"/>
      <c r="J67" s="38"/>
    </row>
    <row r="68" spans="1:10" ht="22.5" customHeight="1" x14ac:dyDescent="0.25">
      <c r="C68" s="40"/>
      <c r="D68" s="199" t="str">
        <f t="shared" si="14"/>
        <v>Thu</v>
      </c>
      <c r="E68" s="200">
        <f t="shared" si="14"/>
        <v>44392</v>
      </c>
      <c r="F68" s="109"/>
      <c r="G68" s="110"/>
      <c r="H68" s="112"/>
      <c r="I68" s="110"/>
      <c r="J68" s="38"/>
    </row>
    <row r="69" spans="1:10" ht="22.5" customHeight="1" x14ac:dyDescent="0.25">
      <c r="C69" s="40"/>
      <c r="D69" s="199" t="str">
        <f t="shared" si="14"/>
        <v>Thu</v>
      </c>
      <c r="E69" s="200">
        <f t="shared" si="14"/>
        <v>44392</v>
      </c>
      <c r="F69" s="109"/>
      <c r="G69" s="110"/>
      <c r="H69" s="112"/>
      <c r="I69" s="110"/>
      <c r="J69" s="38"/>
    </row>
    <row r="70" spans="1:10" ht="22.5" customHeight="1" x14ac:dyDescent="0.25">
      <c r="A70" s="8">
        <f t="shared" si="0"/>
        <v>1</v>
      </c>
      <c r="B70" s="8">
        <f t="shared" si="1"/>
        <v>5</v>
      </c>
      <c r="C70" s="40"/>
      <c r="D70" s="201" t="str">
        <f t="shared" si="4"/>
        <v>Fri</v>
      </c>
      <c r="E70" s="202">
        <f>+E65+1</f>
        <v>44393</v>
      </c>
      <c r="F70" s="113" t="s">
        <v>92</v>
      </c>
      <c r="G70" s="114">
        <v>9001</v>
      </c>
      <c r="H70" s="124" t="s">
        <v>106</v>
      </c>
      <c r="I70" s="114" t="s">
        <v>55</v>
      </c>
      <c r="J70" s="49">
        <v>8</v>
      </c>
    </row>
    <row r="71" spans="1:10" ht="22.5" customHeight="1" x14ac:dyDescent="0.25">
      <c r="C71" s="40"/>
      <c r="D71" s="201" t="str">
        <f>D70</f>
        <v>Fri</v>
      </c>
      <c r="E71" s="202">
        <f>E70</f>
        <v>44393</v>
      </c>
      <c r="F71" s="113"/>
      <c r="G71" s="114"/>
      <c r="H71" s="115"/>
      <c r="I71" s="114"/>
      <c r="J71" s="49"/>
    </row>
    <row r="72" spans="1:10" ht="22.5" customHeight="1" x14ac:dyDescent="0.25">
      <c r="C72" s="40"/>
      <c r="D72" s="201" t="str">
        <f t="shared" ref="D72:E74" si="15">D71</f>
        <v>Fri</v>
      </c>
      <c r="E72" s="202">
        <f t="shared" si="15"/>
        <v>44393</v>
      </c>
      <c r="F72" s="113"/>
      <c r="G72" s="114"/>
      <c r="H72" s="115"/>
      <c r="I72" s="114"/>
      <c r="J72" s="49"/>
    </row>
    <row r="73" spans="1:10" ht="22.5" customHeight="1" x14ac:dyDescent="0.25">
      <c r="C73" s="40"/>
      <c r="D73" s="201" t="str">
        <f t="shared" si="15"/>
        <v>Fri</v>
      </c>
      <c r="E73" s="202">
        <f t="shared" si="15"/>
        <v>44393</v>
      </c>
      <c r="F73" s="113"/>
      <c r="G73" s="114"/>
      <c r="H73" s="115"/>
      <c r="I73" s="114"/>
      <c r="J73" s="49"/>
    </row>
    <row r="74" spans="1:10" ht="22.5" customHeight="1" x14ac:dyDescent="0.25">
      <c r="C74" s="40"/>
      <c r="D74" s="201" t="str">
        <f t="shared" si="15"/>
        <v>Fri</v>
      </c>
      <c r="E74" s="202">
        <f t="shared" si="15"/>
        <v>44393</v>
      </c>
      <c r="F74" s="113"/>
      <c r="G74" s="114"/>
      <c r="H74" s="115"/>
      <c r="I74" s="114"/>
      <c r="J74" s="49"/>
    </row>
    <row r="75" spans="1:10" ht="22.5" customHeight="1" x14ac:dyDescent="0.25">
      <c r="A75" s="8" t="str">
        <f t="shared" si="0"/>
        <v/>
      </c>
      <c r="B75" s="8">
        <f t="shared" si="1"/>
        <v>6</v>
      </c>
      <c r="C75" s="40"/>
      <c r="D75" s="199" t="str">
        <f t="shared" si="4"/>
        <v>Sat</v>
      </c>
      <c r="E75" s="200">
        <f>+E70+1</f>
        <v>44394</v>
      </c>
      <c r="F75" s="109"/>
      <c r="G75" s="110"/>
      <c r="H75" s="112"/>
      <c r="I75" s="110"/>
      <c r="J75" s="38"/>
    </row>
    <row r="76" spans="1:10" ht="22.5" customHeight="1" x14ac:dyDescent="0.25">
      <c r="A76" s="8" t="str">
        <f t="shared" si="0"/>
        <v/>
      </c>
      <c r="B76" s="8">
        <f t="shared" si="1"/>
        <v>7</v>
      </c>
      <c r="C76" s="40"/>
      <c r="D76" s="199" t="str">
        <f t="shared" si="4"/>
        <v>Sun</v>
      </c>
      <c r="E76" s="200">
        <f t="shared" si="5"/>
        <v>44395</v>
      </c>
      <c r="F76" s="109"/>
      <c r="G76" s="110"/>
      <c r="H76" s="112"/>
      <c r="I76" s="110"/>
      <c r="J76" s="38"/>
    </row>
    <row r="77" spans="1:10" ht="22.5" customHeight="1" x14ac:dyDescent="0.25">
      <c r="A77" s="8">
        <f t="shared" si="0"/>
        <v>1</v>
      </c>
      <c r="B77" s="8">
        <f t="shared" si="1"/>
        <v>1</v>
      </c>
      <c r="C77" s="40"/>
      <c r="D77" s="201" t="str">
        <f t="shared" si="4"/>
        <v>Mo</v>
      </c>
      <c r="E77" s="202">
        <f>+E76+1</f>
        <v>44396</v>
      </c>
      <c r="F77" s="113" t="s">
        <v>92</v>
      </c>
      <c r="G77" s="114">
        <v>9001</v>
      </c>
      <c r="H77" s="124" t="s">
        <v>106</v>
      </c>
      <c r="I77" s="114" t="s">
        <v>75</v>
      </c>
      <c r="J77" s="49">
        <v>8</v>
      </c>
    </row>
    <row r="78" spans="1:10" ht="22.5" customHeight="1" x14ac:dyDescent="0.25">
      <c r="C78" s="40"/>
      <c r="D78" s="201" t="str">
        <f>D77</f>
        <v>Mo</v>
      </c>
      <c r="E78" s="202">
        <f>E77</f>
        <v>44396</v>
      </c>
      <c r="F78" s="113"/>
      <c r="G78" s="114"/>
      <c r="H78" s="124"/>
      <c r="I78" s="114"/>
      <c r="J78" s="49"/>
    </row>
    <row r="79" spans="1:10" ht="22.5" customHeight="1" x14ac:dyDescent="0.25">
      <c r="C79" s="40"/>
      <c r="D79" s="201" t="str">
        <f>D78</f>
        <v>Mo</v>
      </c>
      <c r="E79" s="202">
        <f>E78</f>
        <v>44396</v>
      </c>
      <c r="F79" s="113"/>
      <c r="G79" s="114"/>
      <c r="H79" s="115"/>
      <c r="I79" s="114"/>
      <c r="J79" s="49"/>
    </row>
    <row r="80" spans="1:10" ht="22.5" customHeight="1" x14ac:dyDescent="0.25">
      <c r="C80" s="40"/>
      <c r="D80" s="201" t="str">
        <f t="shared" ref="D80:E81" si="16">D79</f>
        <v>Mo</v>
      </c>
      <c r="E80" s="202">
        <f t="shared" si="16"/>
        <v>44396</v>
      </c>
      <c r="F80" s="113"/>
      <c r="G80" s="114"/>
      <c r="H80" s="115"/>
      <c r="I80" s="114"/>
      <c r="J80" s="49"/>
    </row>
    <row r="81" spans="1:10" ht="22.5" customHeight="1" x14ac:dyDescent="0.25">
      <c r="C81" s="40"/>
      <c r="D81" s="201" t="str">
        <f t="shared" si="16"/>
        <v>Mo</v>
      </c>
      <c r="E81" s="202">
        <f t="shared" si="16"/>
        <v>44396</v>
      </c>
      <c r="F81" s="113"/>
      <c r="G81" s="114"/>
      <c r="H81" s="115"/>
      <c r="I81" s="114"/>
      <c r="J81" s="49"/>
    </row>
    <row r="82" spans="1:10" ht="22.5" customHeight="1" x14ac:dyDescent="0.25">
      <c r="A82" s="8">
        <f t="shared" si="0"/>
        <v>1</v>
      </c>
      <c r="B82" s="8">
        <f t="shared" si="1"/>
        <v>2</v>
      </c>
      <c r="C82" s="40"/>
      <c r="D82" s="199" t="str">
        <f t="shared" si="4"/>
        <v>Tue</v>
      </c>
      <c r="E82" s="200">
        <f>+E77+1</f>
        <v>44397</v>
      </c>
      <c r="F82" s="109" t="s">
        <v>92</v>
      </c>
      <c r="G82" s="110">
        <v>9001</v>
      </c>
      <c r="H82" s="111" t="s">
        <v>110</v>
      </c>
      <c r="I82" s="110" t="s">
        <v>75</v>
      </c>
      <c r="J82" s="38">
        <v>8</v>
      </c>
    </row>
    <row r="83" spans="1:10" ht="22.5" customHeight="1" x14ac:dyDescent="0.25">
      <c r="C83" s="40"/>
      <c r="D83" s="199" t="str">
        <f>D82</f>
        <v>Tue</v>
      </c>
      <c r="E83" s="200">
        <f>E82</f>
        <v>44397</v>
      </c>
      <c r="F83" s="109"/>
      <c r="G83" s="110"/>
      <c r="H83" s="112"/>
      <c r="I83" s="110"/>
      <c r="J83" s="38"/>
    </row>
    <row r="84" spans="1:10" ht="22.5" customHeight="1" x14ac:dyDescent="0.25">
      <c r="C84" s="40"/>
      <c r="D84" s="199" t="str">
        <f t="shared" ref="D84:E86" si="17">D83</f>
        <v>Tue</v>
      </c>
      <c r="E84" s="200">
        <f t="shared" si="17"/>
        <v>44397</v>
      </c>
      <c r="F84" s="109"/>
      <c r="G84" s="110"/>
      <c r="H84" s="112"/>
      <c r="I84" s="110"/>
      <c r="J84" s="38"/>
    </row>
    <row r="85" spans="1:10" ht="22.5" customHeight="1" x14ac:dyDescent="0.25">
      <c r="C85" s="40"/>
      <c r="D85" s="199" t="str">
        <f t="shared" si="17"/>
        <v>Tue</v>
      </c>
      <c r="E85" s="200">
        <f t="shared" si="17"/>
        <v>44397</v>
      </c>
      <c r="F85" s="109"/>
      <c r="G85" s="110"/>
      <c r="H85" s="112"/>
      <c r="I85" s="110"/>
      <c r="J85" s="38"/>
    </row>
    <row r="86" spans="1:10" ht="22.5" customHeight="1" x14ac:dyDescent="0.25">
      <c r="C86" s="40"/>
      <c r="D86" s="199" t="str">
        <f t="shared" si="17"/>
        <v>Tue</v>
      </c>
      <c r="E86" s="200">
        <f t="shared" si="17"/>
        <v>44397</v>
      </c>
      <c r="F86" s="109"/>
      <c r="G86" s="110"/>
      <c r="H86" s="112"/>
      <c r="I86" s="110"/>
      <c r="J86" s="38"/>
    </row>
    <row r="87" spans="1:10" ht="22.5" customHeight="1" x14ac:dyDescent="0.25">
      <c r="A87" s="8">
        <f t="shared" si="0"/>
        <v>1</v>
      </c>
      <c r="B87" s="8">
        <f t="shared" si="1"/>
        <v>3</v>
      </c>
      <c r="C87" s="40"/>
      <c r="D87" s="201" t="str">
        <f t="shared" si="4"/>
        <v>Wed</v>
      </c>
      <c r="E87" s="202">
        <f>+E82+1</f>
        <v>44398</v>
      </c>
      <c r="F87" s="113" t="s">
        <v>92</v>
      </c>
      <c r="G87" s="114">
        <v>9001</v>
      </c>
      <c r="H87" s="124" t="s">
        <v>106</v>
      </c>
      <c r="I87" s="114" t="s">
        <v>75</v>
      </c>
      <c r="J87" s="49">
        <v>8</v>
      </c>
    </row>
    <row r="88" spans="1:10" ht="22.5" customHeight="1" x14ac:dyDescent="0.25">
      <c r="C88" s="40"/>
      <c r="D88" s="201" t="str">
        <f>D87</f>
        <v>Wed</v>
      </c>
      <c r="E88" s="202">
        <f>E87</f>
        <v>44398</v>
      </c>
      <c r="F88" s="113"/>
      <c r="G88" s="114"/>
      <c r="H88" s="115"/>
      <c r="I88" s="114"/>
      <c r="J88" s="49"/>
    </row>
    <row r="89" spans="1:10" ht="22.5" customHeight="1" x14ac:dyDescent="0.25">
      <c r="C89" s="40"/>
      <c r="D89" s="201" t="str">
        <f t="shared" ref="D89:E91" si="18">D88</f>
        <v>Wed</v>
      </c>
      <c r="E89" s="202">
        <f t="shared" si="18"/>
        <v>44398</v>
      </c>
      <c r="F89" s="113"/>
      <c r="G89" s="114"/>
      <c r="H89" s="115"/>
      <c r="I89" s="114"/>
      <c r="J89" s="49"/>
    </row>
    <row r="90" spans="1:10" ht="22.5" customHeight="1" x14ac:dyDescent="0.25">
      <c r="C90" s="40"/>
      <c r="D90" s="201" t="str">
        <f t="shared" si="18"/>
        <v>Wed</v>
      </c>
      <c r="E90" s="202">
        <f t="shared" si="18"/>
        <v>44398</v>
      </c>
      <c r="F90" s="113"/>
      <c r="G90" s="114"/>
      <c r="H90" s="115"/>
      <c r="I90" s="114"/>
      <c r="J90" s="49"/>
    </row>
    <row r="91" spans="1:10" ht="22.5" customHeight="1" x14ac:dyDescent="0.25">
      <c r="C91" s="40"/>
      <c r="D91" s="201" t="str">
        <f t="shared" si="18"/>
        <v>Wed</v>
      </c>
      <c r="E91" s="202">
        <f t="shared" si="18"/>
        <v>44398</v>
      </c>
      <c r="F91" s="113"/>
      <c r="G91" s="114"/>
      <c r="H91" s="115"/>
      <c r="I91" s="114"/>
      <c r="J91" s="49"/>
    </row>
    <row r="92" spans="1:10" ht="22.5" customHeight="1" x14ac:dyDescent="0.25">
      <c r="A92" s="8">
        <f t="shared" si="0"/>
        <v>1</v>
      </c>
      <c r="B92" s="8">
        <f t="shared" si="1"/>
        <v>4</v>
      </c>
      <c r="C92" s="40"/>
      <c r="D92" s="199" t="str">
        <f t="shared" si="4"/>
        <v>Thu</v>
      </c>
      <c r="E92" s="200">
        <f>+E87+1</f>
        <v>44399</v>
      </c>
      <c r="F92" s="109" t="s">
        <v>92</v>
      </c>
      <c r="G92" s="110">
        <v>9001</v>
      </c>
      <c r="H92" s="111" t="s">
        <v>106</v>
      </c>
      <c r="I92" s="110" t="s">
        <v>75</v>
      </c>
      <c r="J92" s="38">
        <v>8</v>
      </c>
    </row>
    <row r="93" spans="1:10" ht="22.5" customHeight="1" x14ac:dyDescent="0.25">
      <c r="C93" s="40"/>
      <c r="D93" s="199" t="str">
        <f>D92</f>
        <v>Thu</v>
      </c>
      <c r="E93" s="200">
        <f>E92</f>
        <v>44399</v>
      </c>
      <c r="F93" s="109"/>
      <c r="G93" s="110"/>
      <c r="H93" s="112"/>
      <c r="I93" s="110"/>
      <c r="J93" s="38"/>
    </row>
    <row r="94" spans="1:10" ht="22.5" customHeight="1" x14ac:dyDescent="0.25">
      <c r="C94" s="40"/>
      <c r="D94" s="199" t="str">
        <f t="shared" ref="D94:E97" si="19">D93</f>
        <v>Thu</v>
      </c>
      <c r="E94" s="200">
        <f t="shared" si="19"/>
        <v>44399</v>
      </c>
      <c r="F94" s="109"/>
      <c r="G94" s="110"/>
      <c r="H94" s="112"/>
      <c r="I94" s="110"/>
      <c r="J94" s="38"/>
    </row>
    <row r="95" spans="1:10" ht="22.5" customHeight="1" x14ac:dyDescent="0.25">
      <c r="C95" s="40"/>
      <c r="D95" s="199" t="str">
        <f t="shared" si="19"/>
        <v>Thu</v>
      </c>
      <c r="E95" s="200">
        <f t="shared" si="19"/>
        <v>44399</v>
      </c>
      <c r="F95" s="109"/>
      <c r="G95" s="110"/>
      <c r="H95" s="112"/>
      <c r="I95" s="110"/>
      <c r="J95" s="38"/>
    </row>
    <row r="96" spans="1:10" ht="22.5" customHeight="1" x14ac:dyDescent="0.25">
      <c r="C96" s="40"/>
      <c r="D96" s="199" t="str">
        <f t="shared" si="19"/>
        <v>Thu</v>
      </c>
      <c r="E96" s="200">
        <f t="shared" si="19"/>
        <v>44399</v>
      </c>
      <c r="F96" s="109"/>
      <c r="G96" s="110"/>
      <c r="H96" s="112"/>
      <c r="I96" s="110"/>
      <c r="J96" s="38"/>
    </row>
    <row r="97" spans="1:10" ht="22.5" customHeight="1" x14ac:dyDescent="0.25">
      <c r="C97" s="40"/>
      <c r="D97" s="199" t="str">
        <f t="shared" si="19"/>
        <v>Thu</v>
      </c>
      <c r="E97" s="200">
        <f t="shared" si="19"/>
        <v>44399</v>
      </c>
      <c r="F97" s="109"/>
      <c r="G97" s="110"/>
      <c r="H97" s="112"/>
      <c r="I97" s="110"/>
      <c r="J97" s="38"/>
    </row>
    <row r="98" spans="1:10" ht="22.5" customHeight="1" x14ac:dyDescent="0.25">
      <c r="A98" s="8">
        <f t="shared" si="0"/>
        <v>1</v>
      </c>
      <c r="B98" s="8">
        <f t="shared" si="1"/>
        <v>5</v>
      </c>
      <c r="C98" s="40"/>
      <c r="D98" s="201" t="str">
        <f t="shared" si="4"/>
        <v>Fri</v>
      </c>
      <c r="E98" s="202">
        <f>+E92+1</f>
        <v>44400</v>
      </c>
      <c r="F98" s="114" t="s">
        <v>92</v>
      </c>
      <c r="G98" s="114">
        <v>9001</v>
      </c>
      <c r="H98" s="124" t="s">
        <v>108</v>
      </c>
      <c r="I98" s="114" t="s">
        <v>75</v>
      </c>
      <c r="J98" s="49">
        <v>1</v>
      </c>
    </row>
    <row r="99" spans="1:10" ht="22.5" customHeight="1" x14ac:dyDescent="0.25">
      <c r="C99" s="40"/>
      <c r="D99" s="201" t="str">
        <f>D98</f>
        <v>Fri</v>
      </c>
      <c r="E99" s="202">
        <f>E98</f>
        <v>44400</v>
      </c>
      <c r="F99" s="114" t="s">
        <v>92</v>
      </c>
      <c r="G99" s="114">
        <v>9001</v>
      </c>
      <c r="H99" s="124" t="s">
        <v>115</v>
      </c>
      <c r="I99" s="114" t="s">
        <v>75</v>
      </c>
      <c r="J99" s="49">
        <v>7</v>
      </c>
    </row>
    <row r="100" spans="1:10" ht="22.5" customHeight="1" x14ac:dyDescent="0.25">
      <c r="C100" s="40"/>
      <c r="D100" s="201" t="str">
        <f t="shared" ref="D100:E102" si="20">D99</f>
        <v>Fri</v>
      </c>
      <c r="E100" s="202">
        <f t="shared" si="20"/>
        <v>44400</v>
      </c>
      <c r="F100" s="113"/>
      <c r="G100" s="114"/>
      <c r="H100" s="124"/>
      <c r="I100" s="114"/>
      <c r="J100" s="49"/>
    </row>
    <row r="101" spans="1:10" ht="22.5" customHeight="1" x14ac:dyDescent="0.25">
      <c r="C101" s="40"/>
      <c r="D101" s="201" t="str">
        <f t="shared" si="20"/>
        <v>Fri</v>
      </c>
      <c r="E101" s="202">
        <f t="shared" si="20"/>
        <v>44400</v>
      </c>
      <c r="F101" s="113"/>
      <c r="G101" s="114"/>
      <c r="H101" s="124"/>
      <c r="I101" s="114"/>
      <c r="J101" s="49"/>
    </row>
    <row r="102" spans="1:10" ht="22.5" customHeight="1" x14ac:dyDescent="0.25">
      <c r="C102" s="40"/>
      <c r="D102" s="201" t="str">
        <f t="shared" si="20"/>
        <v>Fri</v>
      </c>
      <c r="E102" s="202">
        <f t="shared" si="20"/>
        <v>44400</v>
      </c>
      <c r="F102" s="113"/>
      <c r="G102" s="114"/>
      <c r="H102" s="124"/>
      <c r="I102" s="114"/>
      <c r="J102" s="49"/>
    </row>
    <row r="103" spans="1:10" ht="22.5" customHeight="1" x14ac:dyDescent="0.25">
      <c r="A103" s="8" t="str">
        <f t="shared" si="0"/>
        <v/>
      </c>
      <c r="B103" s="8">
        <f t="shared" si="1"/>
        <v>6</v>
      </c>
      <c r="C103" s="40"/>
      <c r="D103" s="199" t="str">
        <f t="shared" si="4"/>
        <v>Sat</v>
      </c>
      <c r="E103" s="200">
        <f>+E98+1</f>
        <v>44401</v>
      </c>
      <c r="F103" s="109"/>
      <c r="G103" s="110"/>
      <c r="H103" s="112"/>
      <c r="I103" s="110"/>
      <c r="J103" s="38"/>
    </row>
    <row r="104" spans="1:10" ht="22.5" customHeight="1" x14ac:dyDescent="0.25">
      <c r="A104" s="8" t="str">
        <f t="shared" si="0"/>
        <v/>
      </c>
      <c r="B104" s="8">
        <f t="shared" si="1"/>
        <v>7</v>
      </c>
      <c r="C104" s="40"/>
      <c r="D104" s="199" t="str">
        <f t="shared" si="4"/>
        <v>Sun</v>
      </c>
      <c r="E104" s="200">
        <f t="shared" ref="E104" si="21">+E103+1</f>
        <v>44402</v>
      </c>
      <c r="F104" s="109"/>
      <c r="G104" s="110"/>
      <c r="H104" s="112"/>
      <c r="I104" s="110"/>
      <c r="J104" s="38"/>
    </row>
    <row r="105" spans="1:10" ht="22.5" customHeight="1" x14ac:dyDescent="0.25">
      <c r="C105" s="40"/>
      <c r="D105" s="199" t="str">
        <f>D104</f>
        <v>Sun</v>
      </c>
      <c r="E105" s="200">
        <f>E104</f>
        <v>44402</v>
      </c>
      <c r="F105" s="113"/>
      <c r="G105" s="114"/>
      <c r="H105" s="124" t="s">
        <v>111</v>
      </c>
      <c r="I105" s="114"/>
      <c r="J105" s="49"/>
    </row>
    <row r="106" spans="1:10" ht="22.5" customHeight="1" x14ac:dyDescent="0.25">
      <c r="C106" s="40"/>
      <c r="D106" s="199" t="str">
        <f t="shared" ref="D106:E108" si="22">D105</f>
        <v>Sun</v>
      </c>
      <c r="E106" s="200">
        <f t="shared" si="22"/>
        <v>44402</v>
      </c>
      <c r="F106" s="113"/>
      <c r="G106" s="114"/>
      <c r="H106" s="115"/>
      <c r="I106" s="114"/>
      <c r="J106" s="49"/>
    </row>
    <row r="107" spans="1:10" ht="22.5" customHeight="1" x14ac:dyDescent="0.25">
      <c r="C107" s="40"/>
      <c r="D107" s="199" t="str">
        <f t="shared" si="22"/>
        <v>Sun</v>
      </c>
      <c r="E107" s="200">
        <f t="shared" si="22"/>
        <v>44402</v>
      </c>
      <c r="F107" s="113"/>
      <c r="G107" s="114"/>
      <c r="H107" s="115"/>
      <c r="I107" s="114"/>
      <c r="J107" s="49"/>
    </row>
    <row r="108" spans="1:10" ht="22.5" customHeight="1" x14ac:dyDescent="0.25">
      <c r="C108" s="40"/>
      <c r="D108" s="199" t="str">
        <f t="shared" si="22"/>
        <v>Sun</v>
      </c>
      <c r="E108" s="200">
        <f t="shared" si="22"/>
        <v>44402</v>
      </c>
      <c r="F108" s="113"/>
      <c r="G108" s="114"/>
      <c r="H108" s="115"/>
      <c r="I108" s="114"/>
      <c r="J108" s="49"/>
    </row>
    <row r="109" spans="1:10" ht="22.5" customHeight="1" x14ac:dyDescent="0.25">
      <c r="A109" s="8">
        <f t="shared" si="0"/>
        <v>1</v>
      </c>
      <c r="B109" s="8">
        <f t="shared" si="1"/>
        <v>1</v>
      </c>
      <c r="C109" s="40"/>
      <c r="D109" s="201" t="str">
        <f t="shared" si="4"/>
        <v>Mo</v>
      </c>
      <c r="E109" s="202">
        <f>+E104+1</f>
        <v>44403</v>
      </c>
      <c r="F109" s="113"/>
      <c r="G109" s="114"/>
      <c r="H109" s="115"/>
      <c r="I109" s="114"/>
      <c r="J109" s="49"/>
    </row>
    <row r="110" spans="1:10" ht="22.5" customHeight="1" x14ac:dyDescent="0.25">
      <c r="C110" s="40"/>
      <c r="D110" s="201" t="str">
        <f>D109</f>
        <v>Mo</v>
      </c>
      <c r="E110" s="202">
        <f>E109</f>
        <v>44403</v>
      </c>
      <c r="F110" s="109" t="s">
        <v>92</v>
      </c>
      <c r="G110" s="110">
        <v>9001</v>
      </c>
      <c r="H110" s="111" t="s">
        <v>112</v>
      </c>
      <c r="I110" s="110" t="s">
        <v>75</v>
      </c>
      <c r="J110" s="38">
        <v>8</v>
      </c>
    </row>
    <row r="111" spans="1:10" ht="22.5" customHeight="1" x14ac:dyDescent="0.25">
      <c r="C111" s="40"/>
      <c r="D111" s="201" t="str">
        <f t="shared" ref="D111:E113" si="23">D110</f>
        <v>Mo</v>
      </c>
      <c r="E111" s="202">
        <f t="shared" si="23"/>
        <v>44403</v>
      </c>
      <c r="F111" s="109"/>
      <c r="G111" s="110"/>
      <c r="H111" s="112"/>
      <c r="I111" s="110"/>
      <c r="J111" s="38"/>
    </row>
    <row r="112" spans="1:10" ht="22.5" customHeight="1" x14ac:dyDescent="0.25">
      <c r="C112" s="40"/>
      <c r="D112" s="201" t="str">
        <f t="shared" si="23"/>
        <v>Mo</v>
      </c>
      <c r="E112" s="202">
        <f t="shared" si="23"/>
        <v>44403</v>
      </c>
      <c r="F112" s="109"/>
      <c r="G112" s="110"/>
      <c r="H112" s="112"/>
      <c r="I112" s="110"/>
      <c r="J112" s="38"/>
    </row>
    <row r="113" spans="1:10" ht="22.5" customHeight="1" x14ac:dyDescent="0.25">
      <c r="C113" s="40"/>
      <c r="D113" s="201" t="str">
        <f t="shared" si="23"/>
        <v>Mo</v>
      </c>
      <c r="E113" s="202">
        <f t="shared" si="23"/>
        <v>44403</v>
      </c>
      <c r="F113" s="109"/>
      <c r="G113" s="110"/>
      <c r="H113" s="112"/>
      <c r="I113" s="110"/>
      <c r="J113" s="38"/>
    </row>
    <row r="114" spans="1:10" ht="22.5" customHeight="1" x14ac:dyDescent="0.25">
      <c r="A114" s="8">
        <f t="shared" si="0"/>
        <v>1</v>
      </c>
      <c r="B114" s="8">
        <f t="shared" si="1"/>
        <v>2</v>
      </c>
      <c r="C114" s="40"/>
      <c r="D114" s="199" t="str">
        <f t="shared" si="4"/>
        <v>Tue</v>
      </c>
      <c r="E114" s="200">
        <f>+E109+1</f>
        <v>44404</v>
      </c>
      <c r="F114" s="109"/>
      <c r="G114" s="110"/>
      <c r="H114" s="112"/>
      <c r="I114" s="110"/>
      <c r="J114" s="38"/>
    </row>
    <row r="115" spans="1:10" ht="22.5" customHeight="1" x14ac:dyDescent="0.25">
      <c r="C115" s="40"/>
      <c r="D115" s="199" t="str">
        <f>D114</f>
        <v>Tue</v>
      </c>
      <c r="E115" s="200">
        <f>E114</f>
        <v>44404</v>
      </c>
      <c r="F115" s="113"/>
      <c r="G115" s="114"/>
      <c r="H115" s="116" t="s">
        <v>113</v>
      </c>
      <c r="I115" s="114"/>
      <c r="J115" s="49"/>
    </row>
    <row r="116" spans="1:10" ht="22.5" customHeight="1" x14ac:dyDescent="0.25">
      <c r="C116" s="40"/>
      <c r="D116" s="199" t="str">
        <f t="shared" ref="D116:E118" si="24">D115</f>
        <v>Tue</v>
      </c>
      <c r="E116" s="200">
        <f t="shared" si="24"/>
        <v>44404</v>
      </c>
      <c r="F116" s="113"/>
      <c r="G116" s="114"/>
      <c r="H116" s="116"/>
      <c r="I116" s="114"/>
      <c r="J116" s="49"/>
    </row>
    <row r="117" spans="1:10" ht="22.5" customHeight="1" x14ac:dyDescent="0.25">
      <c r="C117" s="40"/>
      <c r="D117" s="199" t="str">
        <f t="shared" si="24"/>
        <v>Tue</v>
      </c>
      <c r="E117" s="200">
        <f t="shared" si="24"/>
        <v>44404</v>
      </c>
      <c r="F117" s="113"/>
      <c r="G117" s="114"/>
      <c r="H117" s="116"/>
      <c r="I117" s="114"/>
      <c r="J117" s="49"/>
    </row>
    <row r="118" spans="1:10" ht="22.5" customHeight="1" x14ac:dyDescent="0.25">
      <c r="C118" s="40"/>
      <c r="D118" s="199" t="str">
        <f t="shared" si="24"/>
        <v>Tue</v>
      </c>
      <c r="E118" s="200">
        <f t="shared" si="24"/>
        <v>44404</v>
      </c>
      <c r="F118" s="113"/>
      <c r="G118" s="114"/>
      <c r="H118" s="116"/>
      <c r="I118" s="114"/>
      <c r="J118" s="49"/>
    </row>
    <row r="119" spans="1:10" ht="22.5" customHeight="1" x14ac:dyDescent="0.25">
      <c r="A119" s="8">
        <f t="shared" si="0"/>
        <v>1</v>
      </c>
      <c r="B119" s="8">
        <f t="shared" si="1"/>
        <v>3</v>
      </c>
      <c r="C119" s="40"/>
      <c r="D119" s="201" t="str">
        <f t="shared" si="4"/>
        <v>Wed</v>
      </c>
      <c r="E119" s="202">
        <f>+E114+1</f>
        <v>44405</v>
      </c>
      <c r="F119" s="113"/>
      <c r="G119" s="114"/>
      <c r="H119" s="116"/>
      <c r="I119" s="114"/>
      <c r="J119" s="49"/>
    </row>
    <row r="120" spans="1:10" ht="22.5" customHeight="1" x14ac:dyDescent="0.25">
      <c r="C120" s="40"/>
      <c r="D120" s="201" t="str">
        <f>D119</f>
        <v>Wed</v>
      </c>
      <c r="E120" s="202">
        <f>E119</f>
        <v>44405</v>
      </c>
      <c r="F120" s="205" t="s">
        <v>53</v>
      </c>
      <c r="G120" s="205">
        <v>9001</v>
      </c>
      <c r="H120" s="206" t="s">
        <v>114</v>
      </c>
      <c r="I120" s="110" t="s">
        <v>75</v>
      </c>
      <c r="J120" s="38">
        <v>8</v>
      </c>
    </row>
    <row r="121" spans="1:10" ht="22.5" customHeight="1" x14ac:dyDescent="0.25">
      <c r="C121" s="40"/>
      <c r="D121" s="201" t="str">
        <f t="shared" ref="D121:E123" si="25">D120</f>
        <v>Wed</v>
      </c>
      <c r="E121" s="202">
        <f t="shared" si="25"/>
        <v>44405</v>
      </c>
      <c r="F121" s="109"/>
      <c r="G121" s="110"/>
      <c r="H121" s="112"/>
      <c r="I121" s="110"/>
      <c r="J121" s="38"/>
    </row>
    <row r="122" spans="1:10" ht="22.5" customHeight="1" x14ac:dyDescent="0.25">
      <c r="C122" s="40"/>
      <c r="D122" s="201" t="str">
        <f t="shared" si="25"/>
        <v>Wed</v>
      </c>
      <c r="E122" s="202">
        <f t="shared" si="25"/>
        <v>44405</v>
      </c>
      <c r="F122" s="109"/>
      <c r="G122" s="110"/>
      <c r="H122" s="112"/>
      <c r="I122" s="110"/>
      <c r="J122" s="38"/>
    </row>
    <row r="123" spans="1:10" ht="22.5" customHeight="1" x14ac:dyDescent="0.25">
      <c r="C123" s="40"/>
      <c r="D123" s="201" t="str">
        <f t="shared" si="25"/>
        <v>Wed</v>
      </c>
      <c r="E123" s="202">
        <f t="shared" si="25"/>
        <v>44405</v>
      </c>
      <c r="F123" s="109"/>
      <c r="G123" s="110"/>
      <c r="H123" s="112"/>
      <c r="I123" s="110"/>
      <c r="J123" s="38"/>
    </row>
    <row r="124" spans="1:10" ht="22.5" customHeight="1" x14ac:dyDescent="0.25">
      <c r="A124" s="8">
        <f t="shared" si="0"/>
        <v>1</v>
      </c>
      <c r="B124" s="8">
        <f>WEEKDAY(E119+1,2)</f>
        <v>4</v>
      </c>
      <c r="C124" s="40"/>
      <c r="D124" s="199" t="str">
        <f>IF(B124=1,"Mo",IF(B124=2,"Tue",IF(B124=3,"Wed",IF(B124=4,"Thu",IF(B124=5,"Fri",IF(B124=6,"Sat",IF(B124=7,"Sun","")))))))</f>
        <v>Thu</v>
      </c>
      <c r="E124" s="200">
        <f>IF(MONTH(E119+1)&gt;MONTH(E119),"",E119+1)</f>
        <v>44406</v>
      </c>
      <c r="F124" s="109"/>
      <c r="G124" s="110"/>
      <c r="H124" s="112"/>
      <c r="I124" s="110"/>
      <c r="J124" s="38"/>
    </row>
    <row r="125" spans="1:10" ht="22.5" customHeight="1" x14ac:dyDescent="0.25">
      <c r="C125" s="40"/>
      <c r="D125" s="199" t="str">
        <f>D124</f>
        <v>Thu</v>
      </c>
      <c r="E125" s="200">
        <f>E124</f>
        <v>44406</v>
      </c>
      <c r="F125" s="207" t="s">
        <v>53</v>
      </c>
      <c r="G125" s="207">
        <v>9001</v>
      </c>
      <c r="H125" s="124" t="s">
        <v>114</v>
      </c>
      <c r="I125" s="114" t="s">
        <v>75</v>
      </c>
      <c r="J125" s="49">
        <v>8</v>
      </c>
    </row>
    <row r="126" spans="1:10" ht="22.5" customHeight="1" x14ac:dyDescent="0.25">
      <c r="C126" s="40"/>
      <c r="D126" s="199" t="str">
        <f t="shared" ref="D126:E128" si="26">D125</f>
        <v>Thu</v>
      </c>
      <c r="E126" s="200">
        <f t="shared" si="26"/>
        <v>44406</v>
      </c>
      <c r="F126" s="113"/>
      <c r="G126" s="114"/>
      <c r="H126" s="124"/>
      <c r="I126" s="114"/>
      <c r="J126" s="49"/>
    </row>
    <row r="127" spans="1:10" ht="22.5" customHeight="1" x14ac:dyDescent="0.25">
      <c r="C127" s="40"/>
      <c r="D127" s="199" t="str">
        <f t="shared" si="26"/>
        <v>Thu</v>
      </c>
      <c r="E127" s="200">
        <f t="shared" si="26"/>
        <v>44406</v>
      </c>
      <c r="F127" s="113"/>
      <c r="G127" s="114"/>
      <c r="H127" s="124"/>
      <c r="I127" s="114"/>
      <c r="J127" s="49"/>
    </row>
    <row r="128" spans="1:10" ht="21" customHeight="1" x14ac:dyDescent="0.25">
      <c r="C128" s="40"/>
      <c r="D128" s="199" t="str">
        <f t="shared" si="26"/>
        <v>Thu</v>
      </c>
      <c r="E128" s="200">
        <f t="shared" si="26"/>
        <v>44406</v>
      </c>
      <c r="F128" s="113"/>
      <c r="G128" s="114"/>
      <c r="H128" s="124"/>
      <c r="I128" s="114"/>
      <c r="J128" s="49"/>
    </row>
    <row r="129" spans="1:10" ht="21" customHeight="1" x14ac:dyDescent="0.25">
      <c r="A129" s="8">
        <f t="shared" si="0"/>
        <v>1</v>
      </c>
      <c r="B129" s="8">
        <v>5</v>
      </c>
      <c r="C129" s="40"/>
      <c r="D129" s="201" t="str">
        <f>IF(B129=1,"Mo",IF(B129=2,"Tue",IF(B129=3,"Wed",IF(B129=4,"Thu",IF(B129=5,"Fri",IF(B129=6,"Sat",IF(B129=7,"Sun","")))))))</f>
        <v>Fri</v>
      </c>
      <c r="E129" s="202">
        <f>IF(MONTH(E124+1)&gt;MONTH(E124),"",E124+1)</f>
        <v>44407</v>
      </c>
      <c r="F129" s="207" t="s">
        <v>53</v>
      </c>
      <c r="G129" s="207">
        <v>9001</v>
      </c>
      <c r="H129" s="124" t="s">
        <v>114</v>
      </c>
      <c r="I129" s="114" t="s">
        <v>75</v>
      </c>
      <c r="J129" s="49">
        <v>8</v>
      </c>
    </row>
    <row r="130" spans="1:10" ht="21" customHeight="1" x14ac:dyDescent="0.25">
      <c r="C130" s="40"/>
      <c r="D130" s="201" t="str">
        <f>D129</f>
        <v>Fri</v>
      </c>
      <c r="E130" s="202">
        <f t="shared" ref="E130:E133" si="27">IF(MONTH(E125+1)&gt;MONTH(E125),"",E125+1)</f>
        <v>44407</v>
      </c>
      <c r="F130" s="109"/>
      <c r="G130" s="110"/>
      <c r="H130" s="112"/>
      <c r="I130" s="110"/>
      <c r="J130" s="38"/>
    </row>
    <row r="131" spans="1:10" ht="21" customHeight="1" x14ac:dyDescent="0.25">
      <c r="C131" s="40"/>
      <c r="D131" s="201" t="str">
        <f t="shared" ref="D131:D133" si="28">D130</f>
        <v>Fri</v>
      </c>
      <c r="E131" s="202">
        <f t="shared" si="27"/>
        <v>44407</v>
      </c>
      <c r="F131" s="113"/>
      <c r="G131" s="114"/>
      <c r="H131" s="124"/>
      <c r="I131" s="114"/>
      <c r="J131" s="49"/>
    </row>
    <row r="132" spans="1:10" ht="21" customHeight="1" x14ac:dyDescent="0.25">
      <c r="C132" s="40"/>
      <c r="D132" s="201" t="str">
        <f t="shared" si="28"/>
        <v>Fri</v>
      </c>
      <c r="E132" s="202">
        <f>IF(MONTH(E127+1)&gt;MONTH(E127),"",E127+1)</f>
        <v>44407</v>
      </c>
      <c r="F132" s="113"/>
      <c r="G132" s="114"/>
      <c r="H132" s="124"/>
      <c r="I132" s="114"/>
      <c r="J132" s="49"/>
    </row>
    <row r="133" spans="1:10" ht="21" customHeight="1" x14ac:dyDescent="0.25">
      <c r="C133" s="40"/>
      <c r="D133" s="201" t="str">
        <f t="shared" si="28"/>
        <v>Fri</v>
      </c>
      <c r="E133" s="202">
        <f t="shared" si="27"/>
        <v>44407</v>
      </c>
      <c r="F133" s="113"/>
      <c r="G133" s="114"/>
      <c r="H133" s="124"/>
      <c r="I133" s="114"/>
      <c r="J133" s="49"/>
    </row>
    <row r="134" spans="1:10" ht="22.5" customHeight="1" x14ac:dyDescent="0.25">
      <c r="A134" s="8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199" t="str">
        <f t="shared" ref="D134" si="31">IF(B134=1,"Mo",IF(B134=2,"Tue",IF(B134=3,"Wed",IF(B134=4,"Thu",IF(B134=5,"Fri",IF(B134=6,"Sat",IF(B134=7,"Sun","")))))))</f>
        <v>Sat</v>
      </c>
      <c r="E134" s="200">
        <f>+E129+1</f>
        <v>44408</v>
      </c>
      <c r="F134" s="109"/>
      <c r="G134" s="110"/>
      <c r="H134" s="112"/>
      <c r="I134" s="110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s="8" customFormat="1" ht="30" customHeight="1" x14ac:dyDescent="0.25"/>
    <row r="146" s="8" customFormat="1" ht="30" customHeight="1" x14ac:dyDescent="0.25"/>
    <row r="147" s="8" customFormat="1" ht="30" customHeight="1" x14ac:dyDescent="0.25"/>
    <row r="148" s="8" customFormat="1" ht="30" customHeight="1" x14ac:dyDescent="0.25"/>
    <row r="149" s="8" customFormat="1" ht="30" customHeight="1" x14ac:dyDescent="0.25"/>
    <row r="150" s="8" customFormat="1" ht="30" customHeight="1" x14ac:dyDescent="0.25"/>
    <row r="151" s="8" customFormat="1" ht="30" customHeight="1" x14ac:dyDescent="0.25"/>
    <row r="152" s="8" customFormat="1" ht="30" customHeight="1" x14ac:dyDescent="0.25"/>
    <row r="153" s="8" customFormat="1" ht="30" customHeight="1" x14ac:dyDescent="0.25"/>
    <row r="154" s="8" customFormat="1" ht="30" customHeight="1" x14ac:dyDescent="0.25"/>
    <row r="155" s="8" customFormat="1" ht="30" customHeight="1" x14ac:dyDescent="0.25"/>
    <row r="156" s="8" customFormat="1" ht="30" customHeight="1" x14ac:dyDescent="0.25"/>
    <row r="157" s="8" customFormat="1" ht="30" customHeight="1" x14ac:dyDescent="0.25"/>
    <row r="158" s="8" customFormat="1" ht="30" customHeight="1" x14ac:dyDescent="0.25"/>
    <row r="159" s="8" customFormat="1" ht="30" customHeight="1" x14ac:dyDescent="0.25"/>
    <row r="160" s="8" customFormat="1" ht="30" customHeight="1" x14ac:dyDescent="0.25"/>
    <row r="161" s="8" customFormat="1" ht="30" customHeight="1" x14ac:dyDescent="0.25"/>
    <row r="162" s="8" customFormat="1" ht="30" customHeight="1" x14ac:dyDescent="0.25"/>
    <row r="163" s="8" customFormat="1" ht="30" customHeight="1" x14ac:dyDescent="0.25"/>
    <row r="164" s="8" customFormat="1" ht="30" customHeight="1" x14ac:dyDescent="0.25"/>
    <row r="165" s="8" customFormat="1" ht="30" customHeight="1" x14ac:dyDescent="0.25"/>
    <row r="166" s="8" customFormat="1" ht="30" customHeight="1" x14ac:dyDescent="0.25"/>
    <row r="167" s="8" customFormat="1" ht="30" customHeight="1" x14ac:dyDescent="0.25"/>
    <row r="168" s="8" customFormat="1" ht="30" customHeight="1" x14ac:dyDescent="0.25"/>
    <row r="169" s="8" customFormat="1" ht="30" customHeight="1" x14ac:dyDescent="0.25"/>
    <row r="170" s="8" customFormat="1" ht="30" customHeight="1" x14ac:dyDescent="0.25"/>
    <row r="171" s="8" customFormat="1" ht="30" customHeight="1" x14ac:dyDescent="0.25"/>
    <row r="172" s="8" customFormat="1" ht="30" customHeight="1" x14ac:dyDescent="0.25"/>
    <row r="173" s="8" customFormat="1" ht="30" customHeight="1" x14ac:dyDescent="0.25"/>
    <row r="174" s="8" customFormat="1" ht="30" customHeight="1" x14ac:dyDescent="0.25"/>
    <row r="175" s="8" customFormat="1" ht="30" customHeight="1" x14ac:dyDescent="0.25"/>
    <row r="176" s="8" customFormat="1" ht="30" customHeight="1" x14ac:dyDescent="0.25"/>
    <row r="177" s="8" customFormat="1" ht="30" customHeight="1" x14ac:dyDescent="0.25"/>
    <row r="178" s="8" customFormat="1" ht="30" customHeight="1" x14ac:dyDescent="0.25"/>
    <row r="179" s="8" customFormat="1" ht="30" customHeight="1" x14ac:dyDescent="0.25"/>
    <row r="180" s="8" customFormat="1" ht="30" customHeight="1" x14ac:dyDescent="0.25"/>
    <row r="181" s="8" customFormat="1" ht="30" customHeight="1" x14ac:dyDescent="0.25"/>
    <row r="182" s="8" customFormat="1" ht="30" customHeight="1" x14ac:dyDescent="0.25"/>
    <row r="183" s="8" customFormat="1" ht="30" customHeight="1" x14ac:dyDescent="0.25"/>
    <row r="184" s="8" customFormat="1" ht="30" customHeight="1" x14ac:dyDescent="0.25"/>
    <row r="185" s="8" customFormat="1" ht="30" customHeight="1" x14ac:dyDescent="0.25"/>
    <row r="186" s="8" customFormat="1" ht="30" customHeight="1" x14ac:dyDescent="0.25"/>
    <row r="187" s="8" customFormat="1" ht="30" customHeight="1" x14ac:dyDescent="0.25"/>
    <row r="188" s="8" customFormat="1" ht="30" customHeight="1" x14ac:dyDescent="0.25"/>
    <row r="189" s="8" customFormat="1" ht="30" customHeight="1" x14ac:dyDescent="0.25"/>
    <row r="190" s="8" customFormat="1" ht="30" customHeight="1" x14ac:dyDescent="0.25"/>
    <row r="191" s="8" customFormat="1" ht="30" customHeight="1" x14ac:dyDescent="0.25"/>
    <row r="192" s="8" customFormat="1" ht="30" customHeight="1" x14ac:dyDescent="0.25"/>
    <row r="193" s="8" customFormat="1" ht="30" customHeight="1" x14ac:dyDescent="0.25"/>
    <row r="194" s="8" customFormat="1" ht="30" customHeight="1" x14ac:dyDescent="0.25"/>
    <row r="195" s="8" customFormat="1" ht="30" customHeight="1" x14ac:dyDescent="0.25"/>
    <row r="196" s="8" customFormat="1" ht="30" customHeight="1" x14ac:dyDescent="0.25"/>
    <row r="197" s="8" customFormat="1" ht="30" customHeight="1" x14ac:dyDescent="0.25"/>
    <row r="198" s="8" customFormat="1" ht="30" customHeight="1" x14ac:dyDescent="0.25"/>
    <row r="199" s="8" customFormat="1" ht="30" customHeight="1" x14ac:dyDescent="0.25"/>
    <row r="200" s="8" customFormat="1" ht="30" customHeight="1" x14ac:dyDescent="0.25"/>
    <row r="201" s="8" customFormat="1" ht="30" customHeight="1" x14ac:dyDescent="0.25"/>
    <row r="202" s="8" customFormat="1" ht="30" customHeight="1" x14ac:dyDescent="0.25"/>
    <row r="203" s="8" customFormat="1" ht="30" customHeight="1" x14ac:dyDescent="0.25"/>
    <row r="204" s="8" customFormat="1" ht="30" customHeight="1" x14ac:dyDescent="0.25"/>
    <row r="205" s="8" customFormat="1" ht="30" customHeight="1" x14ac:dyDescent="0.25"/>
    <row r="206" s="8" customFormat="1" ht="30" customHeight="1" x14ac:dyDescent="0.25"/>
    <row r="207" s="8" customFormat="1" ht="30" customHeight="1" x14ac:dyDescent="0.25"/>
    <row r="208" s="8" customFormat="1" ht="30" customHeight="1" x14ac:dyDescent="0.25"/>
    <row r="209" s="8" customFormat="1" ht="30" customHeight="1" x14ac:dyDescent="0.25"/>
    <row r="210" s="8" customFormat="1" ht="30" customHeight="1" x14ac:dyDescent="0.25"/>
    <row r="211" s="8" customFormat="1" ht="30" customHeight="1" x14ac:dyDescent="0.25"/>
    <row r="212" s="8" customFormat="1" ht="30" customHeight="1" x14ac:dyDescent="0.25"/>
    <row r="213" s="8" customFormat="1" ht="30" customHeight="1" x14ac:dyDescent="0.25"/>
    <row r="214" s="8" customFormat="1" ht="30" customHeight="1" x14ac:dyDescent="0.25"/>
    <row r="215" s="8" customFormat="1" ht="30" customHeight="1" x14ac:dyDescent="0.25"/>
    <row r="216" s="8" customFormat="1" ht="30" customHeight="1" x14ac:dyDescent="0.25"/>
    <row r="217" s="8" customFormat="1" ht="30" customHeight="1" x14ac:dyDescent="0.25"/>
    <row r="218" s="8" customFormat="1" ht="30" customHeight="1" x14ac:dyDescent="0.25"/>
    <row r="219" s="8" customFormat="1" ht="30" customHeight="1" x14ac:dyDescent="0.25"/>
    <row r="220" s="8" customFormat="1" ht="30" customHeight="1" x14ac:dyDescent="0.25"/>
    <row r="221" s="8" customFormat="1" ht="30" customHeight="1" x14ac:dyDescent="0.25"/>
    <row r="222" s="8" customFormat="1" ht="30" customHeight="1" x14ac:dyDescent="0.25"/>
    <row r="223" s="8" customFormat="1" ht="30" customHeight="1" x14ac:dyDescent="0.25"/>
    <row r="224" s="8" customFormat="1" ht="30" customHeight="1" x14ac:dyDescent="0.25"/>
    <row r="225" s="8" customFormat="1" ht="30" customHeight="1" x14ac:dyDescent="0.25"/>
    <row r="226" s="8" customFormat="1" ht="30" customHeight="1" x14ac:dyDescent="0.25"/>
    <row r="227" s="8" customFormat="1" ht="30" customHeight="1" x14ac:dyDescent="0.25"/>
    <row r="228" s="8" customFormat="1" ht="30" customHeight="1" x14ac:dyDescent="0.25"/>
    <row r="229" s="8" customFormat="1" ht="30" customHeight="1" x14ac:dyDescent="0.25"/>
    <row r="230" s="8" customFormat="1" ht="30" customHeight="1" x14ac:dyDescent="0.25"/>
    <row r="231" s="8" customFormat="1" ht="30" customHeight="1" x14ac:dyDescent="0.25"/>
    <row r="232" s="8" customFormat="1" ht="30" customHeight="1" x14ac:dyDescent="0.25"/>
    <row r="233" s="8" customFormat="1" ht="30" customHeight="1" x14ac:dyDescent="0.25"/>
    <row r="234" s="8" customFormat="1" ht="30" customHeight="1" x14ac:dyDescent="0.25"/>
    <row r="235" s="8" customFormat="1" ht="30" customHeight="1" x14ac:dyDescent="0.25"/>
    <row r="236" s="8" customFormat="1" ht="30" customHeight="1" x14ac:dyDescent="0.25"/>
    <row r="237" s="8" customFormat="1" ht="30" customHeight="1" x14ac:dyDescent="0.25"/>
    <row r="238" s="8" customFormat="1" ht="30" customHeight="1" x14ac:dyDescent="0.25"/>
    <row r="239" s="8" customFormat="1" ht="30" customHeight="1" x14ac:dyDescent="0.25"/>
    <row r="240" s="8" customFormat="1" ht="30" customHeight="1" x14ac:dyDescent="0.25"/>
    <row r="241" s="8" customFormat="1" ht="30" customHeight="1" x14ac:dyDescent="0.25"/>
    <row r="242" s="8" customFormat="1" ht="30" customHeight="1" x14ac:dyDescent="0.25"/>
    <row r="243" s="8" customFormat="1" ht="30" customHeight="1" x14ac:dyDescent="0.25"/>
    <row r="244" s="8" customFormat="1" ht="30" customHeight="1" x14ac:dyDescent="0.25"/>
    <row r="245" s="8" customFormat="1" ht="30" customHeight="1" x14ac:dyDescent="0.25"/>
    <row r="246" s="8" customFormat="1" ht="30" customHeight="1" x14ac:dyDescent="0.25"/>
    <row r="247" s="8" customFormat="1" ht="30" customHeight="1" x14ac:dyDescent="0.25"/>
    <row r="248" s="8" customFormat="1" ht="30" customHeight="1" x14ac:dyDescent="0.25"/>
    <row r="249" s="8" customFormat="1" ht="30" customHeight="1" x14ac:dyDescent="0.25"/>
    <row r="250" s="8" customFormat="1" ht="30" customHeight="1" x14ac:dyDescent="0.25"/>
    <row r="251" s="8" customFormat="1" ht="30" customHeight="1" x14ac:dyDescent="0.25"/>
    <row r="252" s="8" customFormat="1" ht="30" customHeight="1" x14ac:dyDescent="0.25"/>
    <row r="253" s="8" customFormat="1" ht="30" customHeight="1" x14ac:dyDescent="0.25"/>
    <row r="254" s="8" customFormat="1" ht="30" customHeight="1" x14ac:dyDescent="0.25"/>
    <row r="255" s="8" customFormat="1" ht="30" customHeight="1" x14ac:dyDescent="0.25"/>
    <row r="256" s="8" customFormat="1" ht="30" customHeight="1" x14ac:dyDescent="0.25"/>
    <row r="257" s="8" customFormat="1" ht="30" customHeight="1" x14ac:dyDescent="0.25"/>
    <row r="258" s="8" customFormat="1" ht="30" customHeight="1" x14ac:dyDescent="0.25"/>
    <row r="259" s="8" customFormat="1" ht="30" customHeight="1" x14ac:dyDescent="0.25"/>
    <row r="260" s="8" customFormat="1" ht="30" customHeight="1" x14ac:dyDescent="0.25"/>
    <row r="261" s="8" customFormat="1" ht="30" customHeight="1" x14ac:dyDescent="0.25"/>
    <row r="262" s="8" customFormat="1" ht="30" customHeight="1" x14ac:dyDescent="0.25"/>
    <row r="263" s="8" customFormat="1" ht="30" customHeight="1" x14ac:dyDescent="0.25"/>
    <row r="264" s="8" customFormat="1" ht="30" customHeight="1" x14ac:dyDescent="0.25"/>
    <row r="265" s="8" customFormat="1" ht="30" customHeight="1" x14ac:dyDescent="0.25"/>
    <row r="266" s="8" customFormat="1" ht="30" customHeight="1" x14ac:dyDescent="0.25"/>
    <row r="267" s="8" customFormat="1" ht="39" customHeight="1" x14ac:dyDescent="0.25"/>
    <row r="268" s="8" customFormat="1" ht="39" customHeight="1" x14ac:dyDescent="0.25"/>
    <row r="269" s="8" customFormat="1" ht="39" customHeight="1" x14ac:dyDescent="0.25"/>
    <row r="270" s="8" customFormat="1" ht="39" customHeight="1" x14ac:dyDescent="0.25"/>
    <row r="271" s="8" customFormat="1" ht="39" customHeight="1" x14ac:dyDescent="0.25"/>
    <row r="272" s="8" customFormat="1" ht="39" customHeight="1" x14ac:dyDescent="0.25"/>
    <row r="273" s="8" customFormat="1" ht="39" customHeight="1" x14ac:dyDescent="0.25"/>
    <row r="274" s="8" customFormat="1" ht="39" customHeight="1" x14ac:dyDescent="0.25"/>
    <row r="275" s="8" customFormat="1" ht="39" customHeight="1" x14ac:dyDescent="0.25"/>
    <row r="276" s="8" customFormat="1" ht="39" customHeight="1" x14ac:dyDescent="0.25"/>
    <row r="277" s="8" customFormat="1" ht="39" customHeight="1" x14ac:dyDescent="0.25"/>
    <row r="278" s="8" customFormat="1" ht="39" customHeight="1" x14ac:dyDescent="0.25"/>
  </sheetData>
  <mergeCells count="2">
    <mergeCell ref="D1:J1"/>
    <mergeCell ref="D4:E4"/>
  </mergeCells>
  <conditionalFormatting sqref="C11:C128">
    <cfRule type="expression" dxfId="68" priority="63" stopIfTrue="1">
      <formula>IF($A11=1,B11,)</formula>
    </cfRule>
    <cfRule type="expression" dxfId="67" priority="64" stopIfTrue="1">
      <formula>IF($A11="",B11,)</formula>
    </cfRule>
  </conditionalFormatting>
  <conditionalFormatting sqref="E11:E15">
    <cfRule type="expression" dxfId="66" priority="65" stopIfTrue="1">
      <formula>IF($A11="",B11,"")</formula>
    </cfRule>
  </conditionalFormatting>
  <conditionalFormatting sqref="E16:E128">
    <cfRule type="expression" dxfId="65" priority="66" stopIfTrue="1">
      <formula>IF($A16&lt;&gt;1,B16,"")</formula>
    </cfRule>
  </conditionalFormatting>
  <conditionalFormatting sqref="D11:D128">
    <cfRule type="expression" dxfId="64" priority="67" stopIfTrue="1">
      <formula>IF($A11="",B11,)</formula>
    </cfRule>
  </conditionalFormatting>
  <conditionalFormatting sqref="C129:C133">
    <cfRule type="expression" dxfId="51" priority="50" stopIfTrue="1">
      <formula>IF($A129=1,B129,)</formula>
    </cfRule>
    <cfRule type="expression" dxfId="50" priority="51" stopIfTrue="1">
      <formula>IF($A129="",B129,)</formula>
    </cfRule>
  </conditionalFormatting>
  <conditionalFormatting sqref="D129:D133">
    <cfRule type="expression" dxfId="49" priority="52" stopIfTrue="1">
      <formula>IF($A129="",B129,)</formula>
    </cfRule>
  </conditionalFormatting>
  <conditionalFormatting sqref="E129:E133">
    <cfRule type="expression" dxfId="48" priority="49" stopIfTrue="1">
      <formula>IF($A129&lt;&gt;1,B129,"")</formula>
    </cfRule>
  </conditionalFormatting>
  <conditionalFormatting sqref="G134">
    <cfRule type="expression" dxfId="41" priority="35" stopIfTrue="1">
      <formula>$F$5="Freelancer"</formula>
    </cfRule>
    <cfRule type="expression" dxfId="40" priority="36" stopIfTrue="1">
      <formula>$F$5="DTC Int. Staff"</formula>
    </cfRule>
  </conditionalFormatting>
  <conditionalFormatting sqref="C134">
    <cfRule type="expression" dxfId="39" priority="37" stopIfTrue="1">
      <formula>IF($A134=1,B134,)</formula>
    </cfRule>
    <cfRule type="expression" dxfId="38" priority="38" stopIfTrue="1">
      <formula>IF($A134="",B134,)</formula>
    </cfRule>
  </conditionalFormatting>
  <conditionalFormatting sqref="E134">
    <cfRule type="expression" dxfId="37" priority="39" stopIfTrue="1">
      <formula>IF($A134&lt;&gt;1,B134,"")</formula>
    </cfRule>
  </conditionalFormatting>
  <conditionalFormatting sqref="D134">
    <cfRule type="expression" dxfId="36" priority="40" stopIfTrue="1">
      <formula>IF($A134="",B134,)</formula>
    </cfRule>
  </conditionalFormatting>
  <conditionalFormatting sqref="G134">
    <cfRule type="expression" dxfId="35" priority="41" stopIfTrue="1">
      <formula>#REF!="Freelancer"</formula>
    </cfRule>
    <cfRule type="expression" dxfId="34" priority="42" stopIfTrue="1">
      <formula>#REF!="DTC Int. Staff"</formula>
    </cfRule>
  </conditionalFormatting>
  <conditionalFormatting sqref="G22:G76 G82:G119 G11:G20">
    <cfRule type="expression" dxfId="33" priority="33" stopIfTrue="1">
      <formula>#REF!="Freelancer"</formula>
    </cfRule>
    <cfRule type="expression" dxfId="32" priority="34" stopIfTrue="1">
      <formula>#REF!="DTC Int. Staff"</formula>
    </cfRule>
  </conditionalFormatting>
  <conditionalFormatting sqref="G115:G119 G87:G104 G22 G33:G49 G60:G76">
    <cfRule type="expression" dxfId="31" priority="31" stopIfTrue="1">
      <formula>$F$5="Freelancer"</formula>
    </cfRule>
    <cfRule type="expression" dxfId="30" priority="32" stopIfTrue="1">
      <formula>$F$5="DTC Int. Staff"</formula>
    </cfRule>
  </conditionalFormatting>
  <conditionalFormatting sqref="G16:G20">
    <cfRule type="expression" dxfId="29" priority="29" stopIfTrue="1">
      <formula>#REF!="Freelancer"</formula>
    </cfRule>
    <cfRule type="expression" dxfId="28" priority="30" stopIfTrue="1">
      <formula>#REF!="DTC Int. Staff"</formula>
    </cfRule>
  </conditionalFormatting>
  <conditionalFormatting sqref="G16:G20">
    <cfRule type="expression" dxfId="27" priority="27" stopIfTrue="1">
      <formula>$F$5="Freelancer"</formula>
    </cfRule>
    <cfRule type="expression" dxfId="26" priority="28" stopIfTrue="1">
      <formula>$F$5="DTC Int. Staff"</formula>
    </cfRule>
  </conditionalFormatting>
  <conditionalFormatting sqref="G21">
    <cfRule type="expression" dxfId="25" priority="25" stopIfTrue="1">
      <formula>#REF!="Freelancer"</formula>
    </cfRule>
    <cfRule type="expression" dxfId="24" priority="26" stopIfTrue="1">
      <formula>#REF!="DTC Int. Staff"</formula>
    </cfRule>
  </conditionalFormatting>
  <conditionalFormatting sqref="G21">
    <cfRule type="expression" dxfId="23" priority="23" stopIfTrue="1">
      <formula>$F$5="Freelancer"</formula>
    </cfRule>
    <cfRule type="expression" dxfId="22" priority="24" stopIfTrue="1">
      <formula>$F$5="DTC Int. Staff"</formula>
    </cfRule>
  </conditionalFormatting>
  <conditionalFormatting sqref="G55:G59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79:G8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79:G8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30">
    <cfRule type="expression" dxfId="15" priority="13" stopIfTrue="1">
      <formula>$F$5="Freelancer"</formula>
    </cfRule>
    <cfRule type="expression" dxfId="14" priority="14" stopIfTrue="1">
      <formula>$F$5="DTC Int. Staff"</formula>
    </cfRule>
  </conditionalFormatting>
  <conditionalFormatting sqref="G130">
    <cfRule type="expression" dxfId="13" priority="15" stopIfTrue="1">
      <formula>#REF!="Freelancer"</formula>
    </cfRule>
    <cfRule type="expression" dxfId="12" priority="16" stopIfTrue="1">
      <formula>#REF!="DTC Int. Staff"</formula>
    </cfRule>
  </conditionalFormatting>
  <conditionalFormatting sqref="F98:F99">
    <cfRule type="expression" dxfId="11" priority="9" stopIfTrue="1">
      <formula>$F$5="Freelancer"</formula>
    </cfRule>
    <cfRule type="expression" dxfId="10" priority="10" stopIfTrue="1">
      <formula>$F$5="DTC Int. Staff"</formula>
    </cfRule>
  </conditionalFormatting>
  <conditionalFormatting sqref="F98:F99">
    <cfRule type="expression" dxfId="9" priority="11" stopIfTrue="1">
      <formula>#REF!="Freelancer"</formula>
    </cfRule>
    <cfRule type="expression" dxfId="8" priority="12" stopIfTrue="1">
      <formula>#REF!="DTC Int. Staff"</formula>
    </cfRule>
  </conditionalFormatting>
  <conditionalFormatting sqref="G77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77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78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78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2021-08-17T04:09:20Z</dcterms:modified>
</cp:coreProperties>
</file>