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TIME_CONSULTING\Timesheet\"/>
    </mc:Choice>
  </mc:AlternateContent>
  <xr:revisionPtr revIDLastSave="0" documentId="13_ncr:1_{6EB40DBA-624A-44B1-9074-36B5E01AC81E}" xr6:coauthVersionLast="47" xr6:coauthVersionMax="47" xr10:uidLastSave="{00000000-0000-0000-0000-000000000000}"/>
  <bookViews>
    <workbookView xWindow="-110" yWindow="-110" windowWidth="19420" windowHeight="10420" tabRatio="766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externalReferences>
    <externalReference r:id="rId14"/>
  </externalReference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46" l="1"/>
  <c r="F5" i="46"/>
  <c r="F4" i="46"/>
  <c r="F3" i="46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128" i="46"/>
  <c r="D129" i="46" s="1"/>
  <c r="D130" i="46" s="1"/>
  <c r="D131" i="46" s="1"/>
  <c r="D132" i="46" s="1"/>
  <c r="A128" i="46"/>
  <c r="E11" i="46"/>
  <c r="E16" i="46" s="1"/>
  <c r="E17" i="46" s="1"/>
  <c r="E18" i="46" s="1"/>
  <c r="E19" i="46" s="1"/>
  <c r="E20" i="46" s="1"/>
  <c r="B11" i="46"/>
  <c r="D11" i="46" s="1"/>
  <c r="D12" i="46" s="1"/>
  <c r="D13" i="46" s="1"/>
  <c r="D14" i="46" s="1"/>
  <c r="D15" i="46" s="1"/>
  <c r="I8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0" i="46" l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5" i="46"/>
  <c r="B104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E110" i="46"/>
  <c r="B105" i="46"/>
  <c r="E106" i="46"/>
  <c r="E107" i="46" s="1"/>
  <c r="E108" i="46" s="1"/>
  <c r="E109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5" i="46"/>
  <c r="D105" i="46"/>
  <c r="D106" i="46" s="1"/>
  <c r="D107" i="46" s="1"/>
  <c r="D108" i="46" s="1"/>
  <c r="D109" i="46" s="1"/>
  <c r="E116" i="46"/>
  <c r="B110" i="46"/>
  <c r="E111" i="46"/>
  <c r="E112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E113" i="46" l="1"/>
  <c r="E115" i="46" s="1"/>
  <c r="E114" i="46"/>
  <c r="A109" i="57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0" i="46"/>
  <c r="D110" i="46"/>
  <c r="D111" i="46" s="1"/>
  <c r="D112" i="46" s="1"/>
  <c r="D113" i="46" s="1"/>
  <c r="D115" i="46" s="1"/>
  <c r="E121" i="46"/>
  <c r="B121" i="46"/>
  <c r="B116" i="46"/>
  <c r="E117" i="46"/>
  <c r="E118" i="46" s="1"/>
  <c r="E119" i="46" s="1"/>
  <c r="E120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1" i="46"/>
  <c r="D121" i="46"/>
  <c r="D122" i="46" s="1"/>
  <c r="D123" i="46" s="1"/>
  <c r="D124" i="46" s="1"/>
  <c r="D125" i="46" s="1"/>
  <c r="D126" i="46" s="1"/>
  <c r="E128" i="46"/>
  <c r="E133" i="46" s="1"/>
  <c r="B133" i="46" s="1"/>
  <c r="E122" i="46"/>
  <c r="A116" i="46"/>
  <c r="D116" i="46"/>
  <c r="D117" i="46" s="1"/>
  <c r="D118" i="46" s="1"/>
  <c r="D119" i="46" s="1"/>
  <c r="D120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3" i="46" l="1"/>
  <c r="A133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29" i="46"/>
  <c r="E123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4" i="46"/>
  <c r="E130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1" i="46" l="1"/>
  <c r="E125" i="46"/>
  <c r="E132" i="46" l="1"/>
  <c r="E126" i="46"/>
  <c r="E127" i="46" s="1"/>
</calcChain>
</file>

<file path=xl/sharedStrings.xml><?xml version="1.0" encoding="utf-8"?>
<sst xmlns="http://schemas.openxmlformats.org/spreadsheetml/2006/main" count="385" uniqueCount="110">
  <si>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</si>
  <si>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</si>
  <si>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</si>
  <si>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</si>
  <si>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</si>
  <si>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</si>
  <si>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</si>
  <si>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</si>
  <si>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</si>
  <si>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</si>
  <si>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</si>
  <si>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</si>
  <si>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</si>
  <si>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</si>
  <si>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</si>
  <si>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</si>
  <si>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</si>
  <si>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</si>
  <si>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</si>
  <si>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</si>
  <si>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</si>
  <si>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</si>
  <si>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</si>
  <si>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</si>
  <si>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</si>
  <si>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</si>
  <si>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</si>
  <si>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</si>
  <si>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</si>
  <si>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</si>
  <si>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</si>
  <si>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</si>
  <si>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</si>
  <si>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</si>
  <si>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</si>
  <si>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</si>
  <si>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</si>
  <si>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</si>
  <si>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</si>
  <si>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</si>
  <si>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</si>
  <si>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</si>
  <si>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</si>
  <si>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</si>
  <si>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</si>
  <si>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</si>
  <si>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</si>
  <si>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</si>
  <si>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</si>
  <si>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</si>
  <si>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Onthira</t>
  </si>
  <si>
    <t>Tanakitworaboon</t>
  </si>
  <si>
    <t>TIME154</t>
  </si>
  <si>
    <t>TINT - Onsite Preparing (DG)</t>
  </si>
  <si>
    <t>WFH</t>
  </si>
  <si>
    <t>TIME-202117</t>
  </si>
  <si>
    <t>TINT - Onsite: Meeting, Data Center Tour</t>
  </si>
  <si>
    <t>TINT</t>
  </si>
  <si>
    <t>TINT - Onsite Summary</t>
  </si>
  <si>
    <t>TIME</t>
  </si>
  <si>
    <t>TINT - Suggest about Data Governance Council</t>
  </si>
  <si>
    <t>OIC Data Governance - Prepare presentation</t>
  </si>
  <si>
    <t>TINT - Data governance meeting</t>
  </si>
  <si>
    <t>EA Internal Training</t>
  </si>
  <si>
    <t>TIME-202096</t>
  </si>
  <si>
    <t>TINT - Digital Plan and Data Gov Update with P'Dome</t>
  </si>
  <si>
    <t>TINT - Brief Presentation</t>
  </si>
  <si>
    <t>OIC - Internal Meeting : Data Part</t>
  </si>
  <si>
    <t>TINT - Revise Presentation</t>
  </si>
  <si>
    <t>OIC - Data and Application Meeting</t>
  </si>
  <si>
    <t>OIC - ประชุมกับ ดร.ธัชพล</t>
  </si>
  <si>
    <t>DTT - Internal Meeting (OIC)</t>
  </si>
  <si>
    <t>TINT - Checking data and preparing data governance plan</t>
  </si>
  <si>
    <t>TINT - ประชุมคณะขับเคลื่อน TINT Digital Transformation</t>
  </si>
  <si>
    <t>TINT - ประชุมกับทางทีม IT และฝ่ายกลยุทธ์</t>
  </si>
  <si>
    <t>OIC - Weekly Meeting with P'Dome</t>
  </si>
  <si>
    <t>TINT - Data Governance (Review Data) with K.Suranut</t>
  </si>
  <si>
    <t>TINT - Brief meeting with TINT</t>
  </si>
  <si>
    <t>TINT - Preparing Data Collection status presentation</t>
  </si>
  <si>
    <t>TINT - Check data</t>
  </si>
  <si>
    <t>TINT - Doing Powerpoint for TINT Progress I</t>
  </si>
  <si>
    <t>TINT - Review Data</t>
  </si>
  <si>
    <t>TIME-202100</t>
  </si>
  <si>
    <t>TINT - Preparing presentation and demo for TINT on-site meeting</t>
  </si>
  <si>
    <t>TINT - Internal meeting SWOT - TOWS strartegy</t>
  </si>
  <si>
    <t>OIC - Present "Data Governance" to  OIC</t>
  </si>
  <si>
    <t>TINT - Project update with P'Dome</t>
  </si>
  <si>
    <t>TINT - Digital Plan and Data Governance with K.Suranut</t>
  </si>
  <si>
    <t>OIC - Data Lake research (BigQuery)</t>
  </si>
  <si>
    <t>TIME-202097</t>
  </si>
  <si>
    <t>TIME-202124</t>
  </si>
  <si>
    <t>TINT - ประชุมกับทาง บค. และ ปค.</t>
  </si>
  <si>
    <t>OIC - Internal Meeting</t>
  </si>
  <si>
    <t>TINT - Internal meeting: Data Governance</t>
  </si>
  <si>
    <t>TINT - Data Collection Meeting</t>
  </si>
  <si>
    <t>OIC Internal Meeting: Data Part</t>
  </si>
  <si>
    <t>TINT - Data Review</t>
  </si>
  <si>
    <t>TINT - Data Governance with Expert</t>
  </si>
  <si>
    <t>Probation Evalution with P'Dome</t>
  </si>
  <si>
    <t>OIC Internal Meeting with P'Dome</t>
  </si>
  <si>
    <t>-</t>
  </si>
  <si>
    <t>OIC Weekly Meeting with Expert</t>
  </si>
  <si>
    <t>TINT - Review and Cleansing Data</t>
  </si>
  <si>
    <t>NIA Portfolio - Review NIA Web</t>
  </si>
  <si>
    <t>NIA Portfolio - Brief data part with N'Game</t>
  </si>
  <si>
    <t>TINT - Data Governance Meeting</t>
  </si>
  <si>
    <t>TINT - Prepare data for Data Governance Meeting</t>
  </si>
  <si>
    <t>OIC - Kick-off Meeting</t>
  </si>
  <si>
    <t>SAM - Revise Appendix</t>
  </si>
  <si>
    <t>TIME-202059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</si>
</sst>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4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8" fillId="8" borderId="0" xfId="0" applyNumberFormat="1" applyFont="1" applyFill="1" applyBorder="1" applyAlignment="1" applyProtection="1">
      <alignment vertical="center"/>
      <protection locked="0"/>
    </xf>
    <xf numFmtId="0" fontId="8" fillId="8" borderId="0" xfId="0" applyFont="1" applyFill="1" applyAlignment="1" applyProtection="1">
      <alignment vertical="center"/>
      <protection locked="0"/>
    </xf>
    <xf numFmtId="20" fontId="8" fillId="8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41" xfId="0" applyNumberFormat="1" applyFont="1" applyFill="1" applyBorder="1" applyAlignment="1" applyProtection="1">
      <alignment horizontal="center" vertical="center"/>
      <protection locked="0"/>
    </xf>
    <xf numFmtId="20" fontId="8" fillId="2" borderId="43" xfId="0" applyNumberFormat="1" applyFont="1" applyFill="1" applyBorder="1" applyAlignment="1" applyProtection="1">
      <alignment horizontal="center" vertical="center"/>
      <protection locked="0"/>
    </xf>
    <xf numFmtId="20" fontId="8" fillId="8" borderId="44" xfId="0" applyNumberFormat="1" applyFont="1" applyFill="1" applyBorder="1" applyAlignment="1" applyProtection="1">
      <alignment horizontal="center" vertical="center"/>
    </xf>
    <xf numFmtId="20" fontId="8" fillId="8" borderId="34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8" fillId="8" borderId="11" xfId="0" quotePrefix="1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46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-2021-06_Onthi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01_Jan"/>
      <sheetName val="02_Feb"/>
      <sheetName val="03_Mar"/>
      <sheetName val="04_April"/>
      <sheetName val="05_May"/>
      <sheetName val="06_June"/>
    </sheetNames>
    <sheetDataSet>
      <sheetData sheetId="0">
        <row r="3">
          <cell r="C3" t="str">
            <v>Onthira</v>
          </cell>
        </row>
        <row r="4">
          <cell r="C4" t="str">
            <v>Tanakitworaboon</v>
          </cell>
        </row>
        <row r="5">
          <cell r="C5" t="str">
            <v>TIME154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6" zoomScaleNormal="100" workbookViewId="0">
      <selection activeCell="B26" sqref="B26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22" t="s">
        <v>24</v>
      </c>
      <c r="C2" s="123"/>
      <c r="D2" s="123"/>
      <c r="E2" s="123"/>
      <c r="F2" s="123"/>
      <c r="G2" s="124"/>
      <c r="H2" s="2"/>
      <c r="I2" s="2"/>
    </row>
    <row r="3" spans="2:9" x14ac:dyDescent="0.3">
      <c r="B3" s="7" t="s">
        <v>25</v>
      </c>
      <c r="C3" s="140" t="s">
        <v>50</v>
      </c>
      <c r="D3" s="141"/>
      <c r="E3" s="141"/>
      <c r="F3" s="141"/>
      <c r="G3" s="142"/>
      <c r="H3" s="3"/>
      <c r="I3" s="3"/>
    </row>
    <row r="4" spans="2:9" x14ac:dyDescent="0.3">
      <c r="B4" s="6" t="s">
        <v>26</v>
      </c>
      <c r="C4" s="143" t="s">
        <v>51</v>
      </c>
      <c r="D4" s="144"/>
      <c r="E4" s="144"/>
      <c r="F4" s="144"/>
      <c r="G4" s="145"/>
      <c r="H4" s="3"/>
      <c r="I4" s="3"/>
    </row>
    <row r="5" spans="2:9" x14ac:dyDescent="0.3">
      <c r="B5" s="6" t="s">
        <v>27</v>
      </c>
      <c r="C5" s="143" t="s">
        <v>52</v>
      </c>
      <c r="D5" s="144"/>
      <c r="E5" s="144"/>
      <c r="F5" s="144"/>
      <c r="G5" s="145"/>
      <c r="H5" s="3"/>
      <c r="I5" s="3"/>
    </row>
    <row r="7" spans="2:9" ht="32.25" customHeight="1" x14ac:dyDescent="0.3">
      <c r="B7" s="154" t="s">
        <v>31</v>
      </c>
      <c r="C7" s="155"/>
      <c r="D7" s="155"/>
      <c r="E7" s="155"/>
      <c r="F7" s="155"/>
      <c r="G7" s="156"/>
      <c r="H7" s="3"/>
      <c r="I7" s="3"/>
    </row>
    <row r="8" spans="2:9" x14ac:dyDescent="0.3">
      <c r="B8" s="125" t="s">
        <v>28</v>
      </c>
      <c r="C8" s="126"/>
      <c r="D8" s="126"/>
      <c r="E8" s="126"/>
      <c r="F8" s="126"/>
      <c r="G8" s="127"/>
      <c r="H8" s="3"/>
      <c r="I8" s="3"/>
    </row>
    <row r="9" spans="2:9" x14ac:dyDescent="0.3">
      <c r="B9" s="151" t="s">
        <v>29</v>
      </c>
      <c r="C9" s="152"/>
      <c r="D9" s="152"/>
      <c r="E9" s="152"/>
      <c r="F9" s="152"/>
      <c r="G9" s="153"/>
      <c r="H9" s="3"/>
      <c r="I9" s="3"/>
    </row>
    <row r="10" spans="2:9" x14ac:dyDescent="0.3">
      <c r="B10" s="134" t="s">
        <v>30</v>
      </c>
      <c r="C10" s="135"/>
      <c r="D10" s="135"/>
      <c r="E10" s="135"/>
      <c r="F10" s="135"/>
      <c r="G10" s="136"/>
      <c r="H10" s="3"/>
      <c r="I10" s="3"/>
    </row>
    <row r="12" spans="2:9" x14ac:dyDescent="0.3">
      <c r="B12" s="58" t="s">
        <v>46</v>
      </c>
      <c r="C12" s="146" t="s">
        <v>16</v>
      </c>
      <c r="D12" s="147"/>
      <c r="E12" s="147"/>
      <c r="F12" s="147"/>
      <c r="G12" s="147"/>
      <c r="H12" s="4"/>
      <c r="I12" s="4"/>
    </row>
    <row r="13" spans="2:9" ht="19.5" customHeight="1" x14ac:dyDescent="0.3">
      <c r="B13" s="60">
        <v>9001</v>
      </c>
      <c r="C13" s="131" t="s">
        <v>36</v>
      </c>
      <c r="D13" s="132"/>
      <c r="E13" s="132"/>
      <c r="F13" s="132"/>
      <c r="G13" s="133"/>
      <c r="H13" s="4"/>
      <c r="I13" s="4"/>
    </row>
    <row r="14" spans="2:9" ht="19.5" customHeight="1" x14ac:dyDescent="0.3">
      <c r="B14" s="7" t="s">
        <v>23</v>
      </c>
      <c r="C14" s="134"/>
      <c r="D14" s="135"/>
      <c r="E14" s="135"/>
      <c r="F14" s="135"/>
      <c r="G14" s="136"/>
      <c r="H14" s="4"/>
      <c r="I14" s="4"/>
    </row>
    <row r="15" spans="2:9" ht="18.75" customHeight="1" x14ac:dyDescent="0.3">
      <c r="B15" s="60">
        <v>9002</v>
      </c>
      <c r="C15" s="148" t="s">
        <v>45</v>
      </c>
      <c r="D15" s="149"/>
      <c r="E15" s="149"/>
      <c r="F15" s="149"/>
      <c r="G15" s="150"/>
      <c r="H15" s="4"/>
      <c r="I15" s="4"/>
    </row>
    <row r="16" spans="2:9" ht="18.75" customHeight="1" x14ac:dyDescent="0.3">
      <c r="B16" s="61"/>
      <c r="C16" s="157" t="s">
        <v>43</v>
      </c>
      <c r="D16" s="158"/>
      <c r="E16" s="158"/>
      <c r="F16" s="158"/>
      <c r="G16" s="159"/>
      <c r="H16" s="4"/>
      <c r="I16" s="4"/>
    </row>
    <row r="17" spans="2:9" ht="18.75" customHeight="1" x14ac:dyDescent="0.3">
      <c r="B17" s="7" t="s">
        <v>15</v>
      </c>
      <c r="C17" s="160" t="s">
        <v>44</v>
      </c>
      <c r="D17" s="161"/>
      <c r="E17" s="161"/>
      <c r="F17" s="161"/>
      <c r="G17" s="162"/>
      <c r="H17" s="4"/>
      <c r="I17" s="4"/>
    </row>
    <row r="18" spans="2:9" ht="19.5" customHeight="1" x14ac:dyDescent="0.3">
      <c r="B18" s="62">
        <v>9003</v>
      </c>
      <c r="C18" s="137" t="s">
        <v>37</v>
      </c>
      <c r="D18" s="138"/>
      <c r="E18" s="138"/>
      <c r="F18" s="138"/>
      <c r="G18" s="139"/>
      <c r="H18" s="4"/>
      <c r="I18" s="4"/>
    </row>
    <row r="19" spans="2:9" x14ac:dyDescent="0.3">
      <c r="B19" s="63" t="s">
        <v>17</v>
      </c>
      <c r="C19" s="128"/>
      <c r="D19" s="129"/>
      <c r="E19" s="129"/>
      <c r="F19" s="129"/>
      <c r="G19" s="130"/>
      <c r="H19" s="4"/>
      <c r="I19" s="4"/>
    </row>
    <row r="20" spans="2:9" ht="19.5" customHeight="1" x14ac:dyDescent="0.3">
      <c r="B20" s="62">
        <v>9004</v>
      </c>
      <c r="C20" s="137" t="s">
        <v>42</v>
      </c>
      <c r="D20" s="138"/>
      <c r="E20" s="138"/>
      <c r="F20" s="138"/>
      <c r="G20" s="139"/>
      <c r="H20" s="4"/>
      <c r="I20" s="4"/>
    </row>
    <row r="21" spans="2:9" ht="19.5" customHeight="1" x14ac:dyDescent="0.3">
      <c r="B21" s="63" t="s">
        <v>17</v>
      </c>
      <c r="C21" s="128"/>
      <c r="D21" s="129"/>
      <c r="E21" s="129"/>
      <c r="F21" s="129"/>
      <c r="G21" s="130"/>
      <c r="H21" s="4"/>
      <c r="I21" s="4"/>
    </row>
    <row r="22" spans="2:9" ht="19.5" customHeight="1" x14ac:dyDescent="0.3">
      <c r="B22" s="60">
        <v>9005</v>
      </c>
      <c r="C22" s="131" t="s">
        <v>41</v>
      </c>
      <c r="D22" s="132"/>
      <c r="E22" s="132"/>
      <c r="F22" s="132"/>
      <c r="G22" s="133"/>
    </row>
    <row r="23" spans="2:9" ht="19.5" customHeight="1" x14ac:dyDescent="0.3">
      <c r="B23" s="7" t="s">
        <v>32</v>
      </c>
      <c r="C23" s="134"/>
      <c r="D23" s="135"/>
      <c r="E23" s="135"/>
      <c r="F23" s="135"/>
      <c r="G23" s="136"/>
    </row>
    <row r="24" spans="2:9" ht="19.5" customHeight="1" x14ac:dyDescent="0.3">
      <c r="B24" s="60">
        <v>9006</v>
      </c>
      <c r="C24" s="137" t="s">
        <v>40</v>
      </c>
      <c r="D24" s="138"/>
      <c r="E24" s="138"/>
      <c r="F24" s="138"/>
      <c r="G24" s="139"/>
    </row>
    <row r="25" spans="2:9" x14ac:dyDescent="0.3">
      <c r="B25" s="7" t="s">
        <v>22</v>
      </c>
      <c r="C25" s="128"/>
      <c r="D25" s="129"/>
      <c r="E25" s="129"/>
      <c r="F25" s="129"/>
      <c r="G25" s="130"/>
    </row>
    <row r="26" spans="2:9" ht="19.5" customHeight="1" x14ac:dyDescent="0.3">
      <c r="B26" s="60">
        <v>9007</v>
      </c>
      <c r="C26" s="131" t="s">
        <v>39</v>
      </c>
      <c r="D26" s="132"/>
      <c r="E26" s="132"/>
      <c r="F26" s="132"/>
      <c r="G26" s="133"/>
    </row>
    <row r="27" spans="2:9" ht="19.5" customHeight="1" x14ac:dyDescent="0.3">
      <c r="B27" s="7" t="s">
        <v>9</v>
      </c>
      <c r="C27" s="134"/>
      <c r="D27" s="135"/>
      <c r="E27" s="135"/>
      <c r="F27" s="135"/>
      <c r="G27" s="136"/>
    </row>
    <row r="28" spans="2:9" ht="19.5" customHeight="1" x14ac:dyDescent="0.3">
      <c r="B28" s="60">
        <v>9008</v>
      </c>
      <c r="C28" s="131" t="s">
        <v>38</v>
      </c>
      <c r="D28" s="132"/>
      <c r="E28" s="132"/>
      <c r="F28" s="132"/>
      <c r="G28" s="133"/>
    </row>
    <row r="29" spans="2:9" ht="19.5" customHeight="1" x14ac:dyDescent="0.3">
      <c r="B29" s="7" t="s">
        <v>10</v>
      </c>
      <c r="C29" s="134"/>
      <c r="D29" s="135"/>
      <c r="E29" s="135"/>
      <c r="F29" s="135"/>
      <c r="G29" s="136"/>
    </row>
    <row r="30" spans="2:9" ht="15" customHeight="1" x14ac:dyDescent="0.3">
      <c r="B30" s="60">
        <v>9009</v>
      </c>
      <c r="C30" s="137" t="s">
        <v>47</v>
      </c>
      <c r="D30" s="138"/>
      <c r="E30" s="138"/>
      <c r="F30" s="138"/>
      <c r="G30" s="139"/>
    </row>
    <row r="31" spans="2:9" x14ac:dyDescent="0.3">
      <c r="B31" s="61"/>
      <c r="C31" s="163" t="s">
        <v>48</v>
      </c>
      <c r="D31" s="164"/>
      <c r="E31" s="164"/>
      <c r="F31" s="164"/>
      <c r="G31" s="165"/>
    </row>
    <row r="32" spans="2:9" ht="19.5" customHeight="1" x14ac:dyDescent="0.3">
      <c r="B32" s="7" t="s">
        <v>21</v>
      </c>
      <c r="C32" s="128" t="s">
        <v>49</v>
      </c>
      <c r="D32" s="129"/>
      <c r="E32" s="129"/>
      <c r="F32" s="129"/>
      <c r="G32" s="130"/>
    </row>
    <row r="33" spans="2:7" ht="19.5" customHeight="1" x14ac:dyDescent="0.3">
      <c r="B33" s="60">
        <v>9010</v>
      </c>
      <c r="C33" s="131" t="s">
        <v>18</v>
      </c>
      <c r="D33" s="132"/>
      <c r="E33" s="132"/>
      <c r="F33" s="132"/>
      <c r="G33" s="133"/>
    </row>
    <row r="34" spans="2:7" ht="19.5" customHeight="1" x14ac:dyDescent="0.3">
      <c r="B34" s="7" t="s">
        <v>11</v>
      </c>
      <c r="C34" s="134"/>
      <c r="D34" s="135"/>
      <c r="E34" s="135"/>
      <c r="F34" s="135"/>
      <c r="G34" s="136"/>
    </row>
    <row r="35" spans="2:7" ht="19.5" customHeight="1" x14ac:dyDescent="0.3">
      <c r="B35" s="60">
        <v>9013</v>
      </c>
      <c r="C35" s="131" t="s">
        <v>19</v>
      </c>
      <c r="D35" s="132"/>
      <c r="E35" s="132"/>
      <c r="F35" s="132"/>
      <c r="G35" s="133"/>
    </row>
    <row r="36" spans="2:7" ht="19.5" customHeight="1" x14ac:dyDescent="0.3">
      <c r="B36" s="7" t="s">
        <v>12</v>
      </c>
      <c r="C36" s="134"/>
      <c r="D36" s="135"/>
      <c r="E36" s="135"/>
      <c r="F36" s="135"/>
      <c r="G36" s="136"/>
    </row>
    <row r="37" spans="2:7" ht="19.5" customHeight="1" x14ac:dyDescent="0.3">
      <c r="B37" s="60">
        <v>9014</v>
      </c>
      <c r="C37" s="131" t="s">
        <v>13</v>
      </c>
      <c r="D37" s="132"/>
      <c r="E37" s="132"/>
      <c r="F37" s="132"/>
      <c r="G37" s="133"/>
    </row>
    <row r="38" spans="2:7" ht="19.5" customHeight="1" x14ac:dyDescent="0.3">
      <c r="B38" s="64" t="s">
        <v>13</v>
      </c>
      <c r="C38" s="160"/>
      <c r="D38" s="161"/>
      <c r="E38" s="161"/>
      <c r="F38" s="161"/>
      <c r="G38" s="162"/>
    </row>
    <row r="39" spans="2:7" ht="19.5" customHeight="1" x14ac:dyDescent="0.3">
      <c r="B39" s="60">
        <v>9015</v>
      </c>
      <c r="C39" s="131" t="s">
        <v>20</v>
      </c>
      <c r="D39" s="132"/>
      <c r="E39" s="132"/>
      <c r="F39" s="132"/>
      <c r="G39" s="133"/>
    </row>
    <row r="40" spans="2:7" ht="19.5" customHeight="1" x14ac:dyDescent="0.3">
      <c r="B40" s="64" t="s">
        <v>14</v>
      </c>
      <c r="C40" s="134"/>
      <c r="D40" s="135"/>
      <c r="E40" s="135"/>
      <c r="F40" s="135"/>
      <c r="G40" s="136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87" priority="21" stopIfTrue="1">
      <formula>IF($A11=1,B11,)</formula>
    </cfRule>
    <cfRule type="expression" dxfId="186" priority="22" stopIfTrue="1">
      <formula>IF($A11="",B11,)</formula>
    </cfRule>
  </conditionalFormatting>
  <conditionalFormatting sqref="E11:E15">
    <cfRule type="expression" dxfId="185" priority="23" stopIfTrue="1">
      <formula>IF($A11="",B11,"")</formula>
    </cfRule>
  </conditionalFormatting>
  <conditionalFormatting sqref="E16:E124">
    <cfRule type="expression" dxfId="184" priority="24" stopIfTrue="1">
      <formula>IF($A16&lt;&gt;1,B16,"")</formula>
    </cfRule>
  </conditionalFormatting>
  <conditionalFormatting sqref="D11:D124">
    <cfRule type="expression" dxfId="183" priority="25" stopIfTrue="1">
      <formula>IF($A11="",B11,)</formula>
    </cfRule>
  </conditionalFormatting>
  <conditionalFormatting sqref="G11:G20 G26:G80 G82:G119">
    <cfRule type="expression" dxfId="182" priority="26" stopIfTrue="1">
      <formula>#REF!="Freelancer"</formula>
    </cfRule>
    <cfRule type="expression" dxfId="181" priority="27" stopIfTrue="1">
      <formula>#REF!="DTC Int. Staff"</formula>
    </cfRule>
  </conditionalFormatting>
  <conditionalFormatting sqref="G115:G119 G87:G108 G26 G33:G53 G60:G80">
    <cfRule type="expression" dxfId="180" priority="19" stopIfTrue="1">
      <formula>$F$5="Freelancer"</formula>
    </cfRule>
    <cfRule type="expression" dxfId="179" priority="20" stopIfTrue="1">
      <formula>$F$5="DTC Int. Staff"</formula>
    </cfRule>
  </conditionalFormatting>
  <conditionalFormatting sqref="G16:G20">
    <cfRule type="expression" dxfId="178" priority="17" stopIfTrue="1">
      <formula>#REF!="Freelancer"</formula>
    </cfRule>
    <cfRule type="expression" dxfId="177" priority="18" stopIfTrue="1">
      <formula>#REF!="DTC Int. Staff"</formula>
    </cfRule>
  </conditionalFormatting>
  <conditionalFormatting sqref="G16:G20">
    <cfRule type="expression" dxfId="176" priority="15" stopIfTrue="1">
      <formula>$F$5="Freelancer"</formula>
    </cfRule>
    <cfRule type="expression" dxfId="175" priority="16" stopIfTrue="1">
      <formula>$F$5="DTC Int. Staff"</formula>
    </cfRule>
  </conditionalFormatting>
  <conditionalFormatting sqref="G21:G25">
    <cfRule type="expression" dxfId="174" priority="13" stopIfTrue="1">
      <formula>#REF!="Freelancer"</formula>
    </cfRule>
    <cfRule type="expression" dxfId="173" priority="14" stopIfTrue="1">
      <formula>#REF!="DTC Int. Staff"</formula>
    </cfRule>
  </conditionalFormatting>
  <conditionalFormatting sqref="G21:G25">
    <cfRule type="expression" dxfId="172" priority="11" stopIfTrue="1">
      <formula>$F$5="Freelancer"</formula>
    </cfRule>
    <cfRule type="expression" dxfId="171" priority="12" stopIfTrue="1">
      <formula>$F$5="DTC Int. Staff"</formula>
    </cfRule>
  </conditionalFormatting>
  <conditionalFormatting sqref="C125:C129">
    <cfRule type="expression" dxfId="170" priority="8" stopIfTrue="1">
      <formula>IF($A125=1,B125,)</formula>
    </cfRule>
    <cfRule type="expression" dxfId="169" priority="9" stopIfTrue="1">
      <formula>IF($A125="",B125,)</formula>
    </cfRule>
  </conditionalFormatting>
  <conditionalFormatting sqref="D125:D129">
    <cfRule type="expression" dxfId="168" priority="10" stopIfTrue="1">
      <formula>IF($A125="",B125,)</formula>
    </cfRule>
  </conditionalFormatting>
  <conditionalFormatting sqref="E125:E129">
    <cfRule type="expression" dxfId="167" priority="7" stopIfTrue="1">
      <formula>IF($A125&lt;&gt;1,B125,"")</formula>
    </cfRule>
  </conditionalFormatting>
  <conditionalFormatting sqref="G55:G59">
    <cfRule type="expression" dxfId="166" priority="5" stopIfTrue="1">
      <formula>$F$5="Freelancer"</formula>
    </cfRule>
    <cfRule type="expression" dxfId="165" priority="6" stopIfTrue="1">
      <formula>$F$5="DTC Int. Staff"</formula>
    </cfRule>
  </conditionalFormatting>
  <conditionalFormatting sqref="G81">
    <cfRule type="expression" dxfId="164" priority="3" stopIfTrue="1">
      <formula>#REF!="Freelancer"</formula>
    </cfRule>
    <cfRule type="expression" dxfId="163" priority="4" stopIfTrue="1">
      <formula>#REF!="DTC Int. Staff"</formula>
    </cfRule>
  </conditionalFormatting>
  <conditionalFormatting sqref="G81">
    <cfRule type="expression" dxfId="162" priority="1" stopIfTrue="1">
      <formula>$F$5="Freelancer"</formula>
    </cfRule>
    <cfRule type="expression" dxfId="16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60" priority="25" stopIfTrue="1">
      <formula>IF($A11=1,B11,)</formula>
    </cfRule>
    <cfRule type="expression" dxfId="159" priority="26" stopIfTrue="1">
      <formula>IF($A11="",B11,)</formula>
    </cfRule>
  </conditionalFormatting>
  <conditionalFormatting sqref="E11:E15">
    <cfRule type="expression" dxfId="158" priority="27" stopIfTrue="1">
      <formula>IF($A11="",B11,"")</formula>
    </cfRule>
  </conditionalFormatting>
  <conditionalFormatting sqref="E16:E124">
    <cfRule type="expression" dxfId="157" priority="28" stopIfTrue="1">
      <formula>IF($A16&lt;&gt;1,B16,"")</formula>
    </cfRule>
  </conditionalFormatting>
  <conditionalFormatting sqref="D11:D124">
    <cfRule type="expression" dxfId="156" priority="29" stopIfTrue="1">
      <formula>IF($A11="",B11,)</formula>
    </cfRule>
  </conditionalFormatting>
  <conditionalFormatting sqref="G11:G16 G82:G119 G18:G76">
    <cfRule type="expression" dxfId="155" priority="30" stopIfTrue="1">
      <formula>#REF!="Freelancer"</formula>
    </cfRule>
    <cfRule type="expression" dxfId="154" priority="31" stopIfTrue="1">
      <formula>#REF!="DTC Int. Staff"</formula>
    </cfRule>
  </conditionalFormatting>
  <conditionalFormatting sqref="G115:G119 G87:G104 G18:G22 G33:G49 G60:G76">
    <cfRule type="expression" dxfId="153" priority="23" stopIfTrue="1">
      <formula>$F$5="Freelancer"</formula>
    </cfRule>
    <cfRule type="expression" dxfId="152" priority="24" stopIfTrue="1">
      <formula>$F$5="DTC Int. Staff"</formula>
    </cfRule>
  </conditionalFormatting>
  <conditionalFormatting sqref="G16">
    <cfRule type="expression" dxfId="151" priority="21" stopIfTrue="1">
      <formula>#REF!="Freelancer"</formula>
    </cfRule>
    <cfRule type="expression" dxfId="150" priority="22" stopIfTrue="1">
      <formula>#REF!="DTC Int. Staff"</formula>
    </cfRule>
  </conditionalFormatting>
  <conditionalFormatting sqref="G16">
    <cfRule type="expression" dxfId="149" priority="19" stopIfTrue="1">
      <formula>$F$5="Freelancer"</formula>
    </cfRule>
    <cfRule type="expression" dxfId="148" priority="20" stopIfTrue="1">
      <formula>$F$5="DTC Int. Staff"</formula>
    </cfRule>
  </conditionalFormatting>
  <conditionalFormatting sqref="G17">
    <cfRule type="expression" dxfId="147" priority="17" stopIfTrue="1">
      <formula>#REF!="Freelancer"</formula>
    </cfRule>
    <cfRule type="expression" dxfId="146" priority="18" stopIfTrue="1">
      <formula>#REF!="DTC Int. Staff"</formula>
    </cfRule>
  </conditionalFormatting>
  <conditionalFormatting sqref="G17">
    <cfRule type="expression" dxfId="145" priority="15" stopIfTrue="1">
      <formula>$F$5="Freelancer"</formula>
    </cfRule>
    <cfRule type="expression" dxfId="144" priority="16" stopIfTrue="1">
      <formula>$F$5="DTC Int. Staff"</formula>
    </cfRule>
  </conditionalFormatting>
  <conditionalFormatting sqref="C126">
    <cfRule type="expression" dxfId="143" priority="12" stopIfTrue="1">
      <formula>IF($A126=1,B126,)</formula>
    </cfRule>
    <cfRule type="expression" dxfId="142" priority="13" stopIfTrue="1">
      <formula>IF($A126="",B126,)</formula>
    </cfRule>
  </conditionalFormatting>
  <conditionalFormatting sqref="D126">
    <cfRule type="expression" dxfId="141" priority="14" stopIfTrue="1">
      <formula>IF($A126="",B126,)</formula>
    </cfRule>
  </conditionalFormatting>
  <conditionalFormatting sqref="C125">
    <cfRule type="expression" dxfId="140" priority="9" stopIfTrue="1">
      <formula>IF($A125=1,B125,)</formula>
    </cfRule>
    <cfRule type="expression" dxfId="139" priority="10" stopIfTrue="1">
      <formula>IF($A125="",B125,)</formula>
    </cfRule>
  </conditionalFormatting>
  <conditionalFormatting sqref="D125">
    <cfRule type="expression" dxfId="138" priority="11" stopIfTrue="1">
      <formula>IF($A125="",B125,)</formula>
    </cfRule>
  </conditionalFormatting>
  <conditionalFormatting sqref="E125">
    <cfRule type="expression" dxfId="137" priority="8" stopIfTrue="1">
      <formula>IF($A125&lt;&gt;1,B125,"")</formula>
    </cfRule>
  </conditionalFormatting>
  <conditionalFormatting sqref="E126">
    <cfRule type="expression" dxfId="136" priority="7" stopIfTrue="1">
      <formula>IF($A126&lt;&gt;1,B126,"")</formula>
    </cfRule>
  </conditionalFormatting>
  <conditionalFormatting sqref="G55:G59">
    <cfRule type="expression" dxfId="135" priority="5" stopIfTrue="1">
      <formula>$F$5="Freelancer"</formula>
    </cfRule>
    <cfRule type="expression" dxfId="134" priority="6" stopIfTrue="1">
      <formula>$F$5="DTC Int. Staff"</formula>
    </cfRule>
  </conditionalFormatting>
  <conditionalFormatting sqref="G77:G81">
    <cfRule type="expression" dxfId="133" priority="3" stopIfTrue="1">
      <formula>#REF!="Freelancer"</formula>
    </cfRule>
    <cfRule type="expression" dxfId="132" priority="4" stopIfTrue="1">
      <formula>#REF!="DTC Int. Staff"</formula>
    </cfRule>
  </conditionalFormatting>
  <conditionalFormatting sqref="G77:G81">
    <cfRule type="expression" dxfId="131" priority="1" stopIfTrue="1">
      <formula>$F$5="Freelancer"</formula>
    </cfRule>
    <cfRule type="expression" dxfId="13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29" priority="25" stopIfTrue="1">
      <formula>IF($A11=1,B11,)</formula>
    </cfRule>
    <cfRule type="expression" dxfId="128" priority="26" stopIfTrue="1">
      <formula>IF($A11="",B11,)</formula>
    </cfRule>
  </conditionalFormatting>
  <conditionalFormatting sqref="E11:E15">
    <cfRule type="expression" dxfId="127" priority="27" stopIfTrue="1">
      <formula>IF($A11="",B11,"")</formula>
    </cfRule>
  </conditionalFormatting>
  <conditionalFormatting sqref="E26:E124">
    <cfRule type="expression" dxfId="126" priority="28" stopIfTrue="1">
      <formula>IF($A26&lt;&gt;1,B26,"")</formula>
    </cfRule>
  </conditionalFormatting>
  <conditionalFormatting sqref="D11:D15 D26:D124">
    <cfRule type="expression" dxfId="125" priority="29" stopIfTrue="1">
      <formula>IF($A11="",B11,)</formula>
    </cfRule>
  </conditionalFormatting>
  <conditionalFormatting sqref="G11:G20 G26:G84 G90:G119">
    <cfRule type="expression" dxfId="124" priority="30" stopIfTrue="1">
      <formula>#REF!="Freelancer"</formula>
    </cfRule>
    <cfRule type="expression" dxfId="123" priority="31" stopIfTrue="1">
      <formula>#REF!="DTC Int. Staff"</formula>
    </cfRule>
  </conditionalFormatting>
  <conditionalFormatting sqref="G119 G26:G30 G37:G57 G64:G84 G91:G112">
    <cfRule type="expression" dxfId="122" priority="23" stopIfTrue="1">
      <formula>$F$5="Freelancer"</formula>
    </cfRule>
    <cfRule type="expression" dxfId="121" priority="24" stopIfTrue="1">
      <formula>$F$5="DTC Int. Staff"</formula>
    </cfRule>
  </conditionalFormatting>
  <conditionalFormatting sqref="G16:G20">
    <cfRule type="expression" dxfId="120" priority="21" stopIfTrue="1">
      <formula>#REF!="Freelancer"</formula>
    </cfRule>
    <cfRule type="expression" dxfId="119" priority="22" stopIfTrue="1">
      <formula>#REF!="DTC Int. Staff"</formula>
    </cfRule>
  </conditionalFormatting>
  <conditionalFormatting sqref="G16:G20">
    <cfRule type="expression" dxfId="118" priority="19" stopIfTrue="1">
      <formula>$F$5="Freelancer"</formula>
    </cfRule>
    <cfRule type="expression" dxfId="117" priority="20" stopIfTrue="1">
      <formula>$F$5="DTC Int. Staff"</formula>
    </cfRule>
  </conditionalFormatting>
  <conditionalFormatting sqref="G21:G25">
    <cfRule type="expression" dxfId="116" priority="17" stopIfTrue="1">
      <formula>#REF!="Freelancer"</formula>
    </cfRule>
    <cfRule type="expression" dxfId="115" priority="18" stopIfTrue="1">
      <formula>#REF!="DTC Int. Staff"</formula>
    </cfRule>
  </conditionalFormatting>
  <conditionalFormatting sqref="G21:G25">
    <cfRule type="expression" dxfId="114" priority="15" stopIfTrue="1">
      <formula>$F$5="Freelancer"</formula>
    </cfRule>
    <cfRule type="expression" dxfId="113" priority="16" stopIfTrue="1">
      <formula>$F$5="DTC Int. Staff"</formula>
    </cfRule>
  </conditionalFormatting>
  <conditionalFormatting sqref="C125:C129">
    <cfRule type="expression" dxfId="112" priority="12" stopIfTrue="1">
      <formula>IF($A125=1,B125,)</formula>
    </cfRule>
    <cfRule type="expression" dxfId="111" priority="13" stopIfTrue="1">
      <formula>IF($A125="",B125,)</formula>
    </cfRule>
  </conditionalFormatting>
  <conditionalFormatting sqref="D125:D129">
    <cfRule type="expression" dxfId="110" priority="14" stopIfTrue="1">
      <formula>IF($A125="",B125,)</formula>
    </cfRule>
  </conditionalFormatting>
  <conditionalFormatting sqref="E125:E129">
    <cfRule type="expression" dxfId="109" priority="11" stopIfTrue="1">
      <formula>IF($A125&lt;&gt;1,B125,"")</formula>
    </cfRule>
  </conditionalFormatting>
  <conditionalFormatting sqref="G63">
    <cfRule type="expression" dxfId="108" priority="9" stopIfTrue="1">
      <formula>$F$5="Freelancer"</formula>
    </cfRule>
    <cfRule type="expression" dxfId="107" priority="10" stopIfTrue="1">
      <formula>$F$5="DTC Int. Staff"</formula>
    </cfRule>
  </conditionalFormatting>
  <conditionalFormatting sqref="G85:G89">
    <cfRule type="expression" dxfId="106" priority="7" stopIfTrue="1">
      <formula>#REF!="Freelancer"</formula>
    </cfRule>
    <cfRule type="expression" dxfId="105" priority="8" stopIfTrue="1">
      <formula>#REF!="DTC Int. Staff"</formula>
    </cfRule>
  </conditionalFormatting>
  <conditionalFormatting sqref="G85:G89">
    <cfRule type="expression" dxfId="104" priority="5" stopIfTrue="1">
      <formula>$F$5="Freelancer"</formula>
    </cfRule>
    <cfRule type="expression" dxfId="103" priority="6" stopIfTrue="1">
      <formula>$F$5="DTC Int. Staff"</formula>
    </cfRule>
  </conditionalFormatting>
  <conditionalFormatting sqref="E17:E20">
    <cfRule type="expression" dxfId="102" priority="3" stopIfTrue="1">
      <formula>IF($A17="",B17,"")</formula>
    </cfRule>
  </conditionalFormatting>
  <conditionalFormatting sqref="D17:D20">
    <cfRule type="expression" dxfId="101" priority="4" stopIfTrue="1">
      <formula>IF($A17="",B17,)</formula>
    </cfRule>
  </conditionalFormatting>
  <conditionalFormatting sqref="E22:E25">
    <cfRule type="expression" dxfId="100" priority="1" stopIfTrue="1">
      <formula>IF($A22="",B22,"")</formula>
    </cfRule>
  </conditionalFormatting>
  <conditionalFormatting sqref="D22:D25">
    <cfRule type="expression" dxfId="9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98" priority="21" stopIfTrue="1">
      <formula>IF($A11=1,B11,)</formula>
    </cfRule>
    <cfRule type="expression" dxfId="97" priority="22" stopIfTrue="1">
      <formula>IF($A11="",B11,)</formula>
    </cfRule>
  </conditionalFormatting>
  <conditionalFormatting sqref="E11:E15">
    <cfRule type="expression" dxfId="96" priority="23" stopIfTrue="1">
      <formula>IF($A11="",B11,"")</formula>
    </cfRule>
  </conditionalFormatting>
  <conditionalFormatting sqref="E16:E124">
    <cfRule type="expression" dxfId="95" priority="24" stopIfTrue="1">
      <formula>IF($A16&lt;&gt;1,B16,"")</formula>
    </cfRule>
  </conditionalFormatting>
  <conditionalFormatting sqref="D11:D124">
    <cfRule type="expression" dxfId="94" priority="25" stopIfTrue="1">
      <formula>IF($A11="",B11,)</formula>
    </cfRule>
  </conditionalFormatting>
  <conditionalFormatting sqref="G11:G20 G26:G80 G82:G119">
    <cfRule type="expression" dxfId="93" priority="26" stopIfTrue="1">
      <formula>#REF!="Freelancer"</formula>
    </cfRule>
    <cfRule type="expression" dxfId="92" priority="27" stopIfTrue="1">
      <formula>#REF!="DTC Int. Staff"</formula>
    </cfRule>
  </conditionalFormatting>
  <conditionalFormatting sqref="G115:G119 G87:G108 G26 G33:G53 G60:G80">
    <cfRule type="expression" dxfId="91" priority="19" stopIfTrue="1">
      <formula>$F$5="Freelancer"</formula>
    </cfRule>
    <cfRule type="expression" dxfId="90" priority="20" stopIfTrue="1">
      <formula>$F$5="DTC Int. Staff"</formula>
    </cfRule>
  </conditionalFormatting>
  <conditionalFormatting sqref="G16:G20">
    <cfRule type="expression" dxfId="89" priority="17" stopIfTrue="1">
      <formula>#REF!="Freelancer"</formula>
    </cfRule>
    <cfRule type="expression" dxfId="88" priority="18" stopIfTrue="1">
      <formula>#REF!="DTC Int. Staff"</formula>
    </cfRule>
  </conditionalFormatting>
  <conditionalFormatting sqref="G16:G20">
    <cfRule type="expression" dxfId="87" priority="15" stopIfTrue="1">
      <formula>$F$5="Freelancer"</formula>
    </cfRule>
    <cfRule type="expression" dxfId="86" priority="16" stopIfTrue="1">
      <formula>$F$5="DTC Int. Staff"</formula>
    </cfRule>
  </conditionalFormatting>
  <conditionalFormatting sqref="G21:G25">
    <cfRule type="expression" dxfId="85" priority="13" stopIfTrue="1">
      <formula>#REF!="Freelancer"</formula>
    </cfRule>
    <cfRule type="expression" dxfId="84" priority="14" stopIfTrue="1">
      <formula>#REF!="DTC Int. Staff"</formula>
    </cfRule>
  </conditionalFormatting>
  <conditionalFormatting sqref="G21:G25">
    <cfRule type="expression" dxfId="83" priority="11" stopIfTrue="1">
      <formula>$F$5="Freelancer"</formula>
    </cfRule>
    <cfRule type="expression" dxfId="82" priority="12" stopIfTrue="1">
      <formula>$F$5="DTC Int. Staff"</formula>
    </cfRule>
  </conditionalFormatting>
  <conditionalFormatting sqref="C125:C134">
    <cfRule type="expression" dxfId="81" priority="8" stopIfTrue="1">
      <formula>IF($A125=1,B125,)</formula>
    </cfRule>
    <cfRule type="expression" dxfId="80" priority="9" stopIfTrue="1">
      <formula>IF($A125="",B125,)</formula>
    </cfRule>
  </conditionalFormatting>
  <conditionalFormatting sqref="D125:D134">
    <cfRule type="expression" dxfId="79" priority="10" stopIfTrue="1">
      <formula>IF($A125="",B125,)</formula>
    </cfRule>
  </conditionalFormatting>
  <conditionalFormatting sqref="E125:E134">
    <cfRule type="expression" dxfId="78" priority="7" stopIfTrue="1">
      <formula>IF($A125&lt;&gt;1,B125,"")</formula>
    </cfRule>
  </conditionalFormatting>
  <conditionalFormatting sqref="G55:G59">
    <cfRule type="expression" dxfId="77" priority="5" stopIfTrue="1">
      <formula>$F$5="Freelancer"</formula>
    </cfRule>
    <cfRule type="expression" dxfId="76" priority="6" stopIfTrue="1">
      <formula>$F$5="DTC Int. Staff"</formula>
    </cfRule>
  </conditionalFormatting>
  <conditionalFormatting sqref="G81">
    <cfRule type="expression" dxfId="75" priority="3" stopIfTrue="1">
      <formula>#REF!="Freelancer"</formula>
    </cfRule>
    <cfRule type="expression" dxfId="74" priority="4" stopIfTrue="1">
      <formula>#REF!="DTC Int. Staff"</formula>
    </cfRule>
  </conditionalFormatting>
  <conditionalFormatting sqref="G81">
    <cfRule type="expression" dxfId="73" priority="1" stopIfTrue="1">
      <formula>$F$5="Freelancer"</formula>
    </cfRule>
    <cfRule type="expression" dxfId="7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59" priority="29" stopIfTrue="1">
      <formula>IF($A11=1,B11,)</formula>
    </cfRule>
    <cfRule type="expression" dxfId="458" priority="30" stopIfTrue="1">
      <formula>IF($A11="",B11,)</formula>
    </cfRule>
  </conditionalFormatting>
  <conditionalFormatting sqref="E11:E15">
    <cfRule type="expression" dxfId="457" priority="31" stopIfTrue="1">
      <formula>IF($A11="",B11,"")</formula>
    </cfRule>
  </conditionalFormatting>
  <conditionalFormatting sqref="E16:E124">
    <cfRule type="expression" dxfId="456" priority="32" stopIfTrue="1">
      <formula>IF($A16&lt;&gt;1,B16,"")</formula>
    </cfRule>
  </conditionalFormatting>
  <conditionalFormatting sqref="D11:D124">
    <cfRule type="expression" dxfId="455" priority="33" stopIfTrue="1">
      <formula>IF($A11="",B11,)</formula>
    </cfRule>
  </conditionalFormatting>
  <conditionalFormatting sqref="G11:G16 G82:G119 G18:G76">
    <cfRule type="expression" dxfId="454" priority="34" stopIfTrue="1">
      <formula>#REF!="Freelancer"</formula>
    </cfRule>
    <cfRule type="expression" dxfId="453" priority="35" stopIfTrue="1">
      <formula>#REF!="DTC Int. Staff"</formula>
    </cfRule>
  </conditionalFormatting>
  <conditionalFormatting sqref="G115:G119 G87:G104 G18:G22 G33:G49 G60:G76">
    <cfRule type="expression" dxfId="452" priority="27" stopIfTrue="1">
      <formula>$F$5="Freelancer"</formula>
    </cfRule>
    <cfRule type="expression" dxfId="451" priority="28" stopIfTrue="1">
      <formula>$F$5="DTC Int. Staff"</formula>
    </cfRule>
  </conditionalFormatting>
  <conditionalFormatting sqref="G16">
    <cfRule type="expression" dxfId="450" priority="25" stopIfTrue="1">
      <formula>#REF!="Freelancer"</formula>
    </cfRule>
    <cfRule type="expression" dxfId="449" priority="26" stopIfTrue="1">
      <formula>#REF!="DTC Int. Staff"</formula>
    </cfRule>
  </conditionalFormatting>
  <conditionalFormatting sqref="G16">
    <cfRule type="expression" dxfId="448" priority="23" stopIfTrue="1">
      <formula>$F$5="Freelancer"</formula>
    </cfRule>
    <cfRule type="expression" dxfId="447" priority="24" stopIfTrue="1">
      <formula>$F$5="DTC Int. Staff"</formula>
    </cfRule>
  </conditionalFormatting>
  <conditionalFormatting sqref="G17">
    <cfRule type="expression" dxfId="446" priority="21" stopIfTrue="1">
      <formula>#REF!="Freelancer"</formula>
    </cfRule>
    <cfRule type="expression" dxfId="445" priority="22" stopIfTrue="1">
      <formula>#REF!="DTC Int. Staff"</formula>
    </cfRule>
  </conditionalFormatting>
  <conditionalFormatting sqref="G17">
    <cfRule type="expression" dxfId="444" priority="19" stopIfTrue="1">
      <formula>$F$5="Freelancer"</formula>
    </cfRule>
    <cfRule type="expression" dxfId="443" priority="20" stopIfTrue="1">
      <formula>$F$5="DTC Int. Staff"</formula>
    </cfRule>
  </conditionalFormatting>
  <conditionalFormatting sqref="C126">
    <cfRule type="expression" dxfId="442" priority="16" stopIfTrue="1">
      <formula>IF($A126=1,B126,)</formula>
    </cfRule>
    <cfRule type="expression" dxfId="441" priority="17" stopIfTrue="1">
      <formula>IF($A126="",B126,)</formula>
    </cfRule>
  </conditionalFormatting>
  <conditionalFormatting sqref="D126">
    <cfRule type="expression" dxfId="440" priority="18" stopIfTrue="1">
      <formula>IF($A126="",B126,)</formula>
    </cfRule>
  </conditionalFormatting>
  <conditionalFormatting sqref="C125">
    <cfRule type="expression" dxfId="439" priority="13" stopIfTrue="1">
      <formula>IF($A125=1,B125,)</formula>
    </cfRule>
    <cfRule type="expression" dxfId="438" priority="14" stopIfTrue="1">
      <formula>IF($A125="",B125,)</formula>
    </cfRule>
  </conditionalFormatting>
  <conditionalFormatting sqref="D125">
    <cfRule type="expression" dxfId="437" priority="15" stopIfTrue="1">
      <formula>IF($A125="",B125,)</formula>
    </cfRule>
  </conditionalFormatting>
  <conditionalFormatting sqref="E125">
    <cfRule type="expression" dxfId="436" priority="12" stopIfTrue="1">
      <formula>IF($A125&lt;&gt;1,B125,"")</formula>
    </cfRule>
  </conditionalFormatting>
  <conditionalFormatting sqref="E126">
    <cfRule type="expression" dxfId="435" priority="11" stopIfTrue="1">
      <formula>IF($A126&lt;&gt;1,B126,"")</formula>
    </cfRule>
  </conditionalFormatting>
  <conditionalFormatting sqref="G55:G59">
    <cfRule type="expression" dxfId="434" priority="9" stopIfTrue="1">
      <formula>$F$5="Freelancer"</formula>
    </cfRule>
    <cfRule type="expression" dxfId="433" priority="10" stopIfTrue="1">
      <formula>$F$5="DTC Int. Staff"</formula>
    </cfRule>
  </conditionalFormatting>
  <conditionalFormatting sqref="G77:G81">
    <cfRule type="expression" dxfId="432" priority="7" stopIfTrue="1">
      <formula>#REF!="Freelancer"</formula>
    </cfRule>
    <cfRule type="expression" dxfId="431" priority="8" stopIfTrue="1">
      <formula>#REF!="DTC Int. Staff"</formula>
    </cfRule>
  </conditionalFormatting>
  <conditionalFormatting sqref="G77:G81">
    <cfRule type="expression" dxfId="430" priority="5" stopIfTrue="1">
      <formula>$F$5="Freelancer"</formula>
    </cfRule>
    <cfRule type="expression" dxfId="429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428" priority="42" stopIfTrue="1">
      <formula>IF($A11=1,B11,)</formula>
    </cfRule>
    <cfRule type="expression" dxfId="427" priority="43" stopIfTrue="1">
      <formula>IF($A11="",B11,)</formula>
    </cfRule>
  </conditionalFormatting>
  <conditionalFormatting sqref="E11:E15">
    <cfRule type="expression" dxfId="426" priority="44" stopIfTrue="1">
      <formula>IF($A11="",B11,"")</formula>
    </cfRule>
  </conditionalFormatting>
  <conditionalFormatting sqref="E17:E20 E26:E43 E48 E53:E70 E75 E80:E98 E103 E108:E119">
    <cfRule type="expression" dxfId="425" priority="45" stopIfTrue="1">
      <formula>IF($A17&lt;&gt;1,B17,"")</formula>
    </cfRule>
  </conditionalFormatting>
  <conditionalFormatting sqref="D11:D15 D26:D43 D48 D53:D70 D75 D80:D98 D103 D108:D119 D17:D20">
    <cfRule type="expression" dxfId="424" priority="46" stopIfTrue="1">
      <formula>IF($A11="",B11,)</formula>
    </cfRule>
  </conditionalFormatting>
  <conditionalFormatting sqref="G11:G20 G26:G84 G90:G119">
    <cfRule type="expression" dxfId="423" priority="47" stopIfTrue="1">
      <formula>#REF!="Freelancer"</formula>
    </cfRule>
    <cfRule type="expression" dxfId="422" priority="48" stopIfTrue="1">
      <formula>#REF!="DTC Int. Staff"</formula>
    </cfRule>
  </conditionalFormatting>
  <conditionalFormatting sqref="G119 G26:G30 G37:G57 G64:G84 G91:G112">
    <cfRule type="expression" dxfId="421" priority="40" stopIfTrue="1">
      <formula>$F$5="Freelancer"</formula>
    </cfRule>
    <cfRule type="expression" dxfId="420" priority="41" stopIfTrue="1">
      <formula>$F$5="DTC Int. Staff"</formula>
    </cfRule>
  </conditionalFormatting>
  <conditionalFormatting sqref="G16:G20">
    <cfRule type="expression" dxfId="419" priority="38" stopIfTrue="1">
      <formula>#REF!="Freelancer"</formula>
    </cfRule>
    <cfRule type="expression" dxfId="418" priority="39" stopIfTrue="1">
      <formula>#REF!="DTC Int. Staff"</formula>
    </cfRule>
  </conditionalFormatting>
  <conditionalFormatting sqref="G16:G20">
    <cfRule type="expression" dxfId="417" priority="36" stopIfTrue="1">
      <formula>$F$5="Freelancer"</formula>
    </cfRule>
    <cfRule type="expression" dxfId="416" priority="37" stopIfTrue="1">
      <formula>$F$5="DTC Int. Staff"</formula>
    </cfRule>
  </conditionalFormatting>
  <conditionalFormatting sqref="G21:G25">
    <cfRule type="expression" dxfId="415" priority="34" stopIfTrue="1">
      <formula>#REF!="Freelancer"</formula>
    </cfRule>
    <cfRule type="expression" dxfId="414" priority="35" stopIfTrue="1">
      <formula>#REF!="DTC Int. Staff"</formula>
    </cfRule>
  </conditionalFormatting>
  <conditionalFormatting sqref="G21:G25">
    <cfRule type="expression" dxfId="413" priority="32" stopIfTrue="1">
      <formula>$F$5="Freelancer"</formula>
    </cfRule>
    <cfRule type="expression" dxfId="412" priority="33" stopIfTrue="1">
      <formula>$F$5="DTC Int. Staff"</formula>
    </cfRule>
  </conditionalFormatting>
  <conditionalFormatting sqref="G63">
    <cfRule type="expression" dxfId="411" priority="22" stopIfTrue="1">
      <formula>$F$5="Freelancer"</formula>
    </cfRule>
    <cfRule type="expression" dxfId="410" priority="23" stopIfTrue="1">
      <formula>$F$5="DTC Int. Staff"</formula>
    </cfRule>
  </conditionalFormatting>
  <conditionalFormatting sqref="G85:G89">
    <cfRule type="expression" dxfId="409" priority="20" stopIfTrue="1">
      <formula>#REF!="Freelancer"</formula>
    </cfRule>
    <cfRule type="expression" dxfId="408" priority="21" stopIfTrue="1">
      <formula>#REF!="DTC Int. Staff"</formula>
    </cfRule>
  </conditionalFormatting>
  <conditionalFormatting sqref="G85:G89">
    <cfRule type="expression" dxfId="407" priority="18" stopIfTrue="1">
      <formula>$F$5="Freelancer"</formula>
    </cfRule>
    <cfRule type="expression" dxfId="406" priority="19" stopIfTrue="1">
      <formula>$F$5="DTC Int. Staff"</formula>
    </cfRule>
  </conditionalFormatting>
  <conditionalFormatting sqref="E22:E25">
    <cfRule type="expression" dxfId="405" priority="16" stopIfTrue="1">
      <formula>IF($A22&lt;&gt;1,B22,"")</formula>
    </cfRule>
  </conditionalFormatting>
  <conditionalFormatting sqref="D22:D25">
    <cfRule type="expression" dxfId="404" priority="17" stopIfTrue="1">
      <formula>IF($A22="",B22,)</formula>
    </cfRule>
  </conditionalFormatting>
  <conditionalFormatting sqref="E44:E47">
    <cfRule type="expression" dxfId="403" priority="14" stopIfTrue="1">
      <formula>IF($A44&lt;&gt;1,B44,"")</formula>
    </cfRule>
  </conditionalFormatting>
  <conditionalFormatting sqref="D44:D47">
    <cfRule type="expression" dxfId="402" priority="15" stopIfTrue="1">
      <formula>IF($A44="",B44,)</formula>
    </cfRule>
  </conditionalFormatting>
  <conditionalFormatting sqref="E49:E52">
    <cfRule type="expression" dxfId="401" priority="12" stopIfTrue="1">
      <formula>IF($A49&lt;&gt;1,B49,"")</formula>
    </cfRule>
  </conditionalFormatting>
  <conditionalFormatting sqref="D49:D52">
    <cfRule type="expression" dxfId="400" priority="13" stopIfTrue="1">
      <formula>IF($A49="",B49,)</formula>
    </cfRule>
  </conditionalFormatting>
  <conditionalFormatting sqref="E71:E74">
    <cfRule type="expression" dxfId="399" priority="10" stopIfTrue="1">
      <formula>IF($A71&lt;&gt;1,B71,"")</formula>
    </cfRule>
  </conditionalFormatting>
  <conditionalFormatting sqref="D71:D74">
    <cfRule type="expression" dxfId="398" priority="11" stopIfTrue="1">
      <formula>IF($A71="",B71,)</formula>
    </cfRule>
  </conditionalFormatting>
  <conditionalFormatting sqref="E76:E79">
    <cfRule type="expression" dxfId="397" priority="8" stopIfTrue="1">
      <formula>IF($A76&lt;&gt;1,B76,"")</formula>
    </cfRule>
  </conditionalFormatting>
  <conditionalFormatting sqref="D76:D79">
    <cfRule type="expression" dxfId="396" priority="9" stopIfTrue="1">
      <formula>IF($A76="",B76,)</formula>
    </cfRule>
  </conditionalFormatting>
  <conditionalFormatting sqref="E93">
    <cfRule type="timePeriod" dxfId="395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94" priority="5" stopIfTrue="1">
      <formula>IF($A99&lt;&gt;1,B99,"")</formula>
    </cfRule>
  </conditionalFormatting>
  <conditionalFormatting sqref="D99:D102">
    <cfRule type="expression" dxfId="393" priority="6" stopIfTrue="1">
      <formula>IF($A99="",B99,)</formula>
    </cfRule>
  </conditionalFormatting>
  <conditionalFormatting sqref="E99:E102">
    <cfRule type="timePeriod" dxfId="392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91" priority="2" stopIfTrue="1">
      <formula>IF($A104&lt;&gt;1,B104,"")</formula>
    </cfRule>
  </conditionalFormatting>
  <conditionalFormatting sqref="D104:D107">
    <cfRule type="expression" dxfId="390" priority="3" stopIfTrue="1">
      <formula>IF($A104="",B104,)</formula>
    </cfRule>
  </conditionalFormatting>
  <conditionalFormatting sqref="E104:E107">
    <cfRule type="timePeriod" dxfId="389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88" priority="29" stopIfTrue="1">
      <formula>IF($A11=1,B11,)</formula>
    </cfRule>
    <cfRule type="expression" dxfId="387" priority="30" stopIfTrue="1">
      <formula>IF($A11="",B11,)</formula>
    </cfRule>
  </conditionalFormatting>
  <conditionalFormatting sqref="E11:E15">
    <cfRule type="expression" dxfId="386" priority="31" stopIfTrue="1">
      <formula>IF($A11="",B11,"")</formula>
    </cfRule>
  </conditionalFormatting>
  <conditionalFormatting sqref="E130:E134 E26:E124">
    <cfRule type="expression" dxfId="385" priority="32" stopIfTrue="1">
      <formula>IF($A26&lt;&gt;1,B26,"")</formula>
    </cfRule>
  </conditionalFormatting>
  <conditionalFormatting sqref="D130:D134 D11:D15 D26:D124">
    <cfRule type="expression" dxfId="384" priority="33" stopIfTrue="1">
      <formula>IF($A11="",B11,)</formula>
    </cfRule>
  </conditionalFormatting>
  <conditionalFormatting sqref="G11:G20 G26:G84 G90:G119">
    <cfRule type="expression" dxfId="383" priority="34" stopIfTrue="1">
      <formula>#REF!="Freelancer"</formula>
    </cfRule>
    <cfRule type="expression" dxfId="382" priority="35" stopIfTrue="1">
      <formula>#REF!="DTC Int. Staff"</formula>
    </cfRule>
  </conditionalFormatting>
  <conditionalFormatting sqref="G119 G26:G30 G37:G57 G64:G84 G91:G112">
    <cfRule type="expression" dxfId="381" priority="27" stopIfTrue="1">
      <formula>$F$5="Freelancer"</formula>
    </cfRule>
    <cfRule type="expression" dxfId="380" priority="28" stopIfTrue="1">
      <formula>$F$5="DTC Int. Staff"</formula>
    </cfRule>
  </conditionalFormatting>
  <conditionalFormatting sqref="G16:G20">
    <cfRule type="expression" dxfId="379" priority="25" stopIfTrue="1">
      <formula>#REF!="Freelancer"</formula>
    </cfRule>
    <cfRule type="expression" dxfId="378" priority="26" stopIfTrue="1">
      <formula>#REF!="DTC Int. Staff"</formula>
    </cfRule>
  </conditionalFormatting>
  <conditionalFormatting sqref="G16:G20">
    <cfRule type="expression" dxfId="377" priority="23" stopIfTrue="1">
      <formula>$F$5="Freelancer"</formula>
    </cfRule>
    <cfRule type="expression" dxfId="376" priority="24" stopIfTrue="1">
      <formula>$F$5="DTC Int. Staff"</formula>
    </cfRule>
  </conditionalFormatting>
  <conditionalFormatting sqref="G21:G25">
    <cfRule type="expression" dxfId="375" priority="21" stopIfTrue="1">
      <formula>#REF!="Freelancer"</formula>
    </cfRule>
    <cfRule type="expression" dxfId="374" priority="22" stopIfTrue="1">
      <formula>#REF!="DTC Int. Staff"</formula>
    </cfRule>
  </conditionalFormatting>
  <conditionalFormatting sqref="G21:G25">
    <cfRule type="expression" dxfId="373" priority="19" stopIfTrue="1">
      <formula>$F$5="Freelancer"</formula>
    </cfRule>
    <cfRule type="expression" dxfId="372" priority="20" stopIfTrue="1">
      <formula>$F$5="DTC Int. Staff"</formula>
    </cfRule>
  </conditionalFormatting>
  <conditionalFormatting sqref="C125:C129">
    <cfRule type="expression" dxfId="371" priority="13" stopIfTrue="1">
      <formula>IF($A125=1,B125,)</formula>
    </cfRule>
    <cfRule type="expression" dxfId="370" priority="14" stopIfTrue="1">
      <formula>IF($A125="",B125,)</formula>
    </cfRule>
  </conditionalFormatting>
  <conditionalFormatting sqref="D125:D129">
    <cfRule type="expression" dxfId="369" priority="15" stopIfTrue="1">
      <formula>IF($A125="",B125,)</formula>
    </cfRule>
  </conditionalFormatting>
  <conditionalFormatting sqref="E125:E129">
    <cfRule type="expression" dxfId="368" priority="12" stopIfTrue="1">
      <formula>IF($A125&lt;&gt;1,B125,"")</formula>
    </cfRule>
  </conditionalFormatting>
  <conditionalFormatting sqref="G63">
    <cfRule type="expression" dxfId="367" priority="9" stopIfTrue="1">
      <formula>$F$5="Freelancer"</formula>
    </cfRule>
    <cfRule type="expression" dxfId="366" priority="10" stopIfTrue="1">
      <formula>$F$5="DTC Int. Staff"</formula>
    </cfRule>
  </conditionalFormatting>
  <conditionalFormatting sqref="G85:G89">
    <cfRule type="expression" dxfId="365" priority="7" stopIfTrue="1">
      <formula>#REF!="Freelancer"</formula>
    </cfRule>
    <cfRule type="expression" dxfId="364" priority="8" stopIfTrue="1">
      <formula>#REF!="DTC Int. Staff"</formula>
    </cfRule>
  </conditionalFormatting>
  <conditionalFormatting sqref="G85:G89">
    <cfRule type="expression" dxfId="363" priority="5" stopIfTrue="1">
      <formula>$F$5="Freelancer"</formula>
    </cfRule>
    <cfRule type="expression" dxfId="362" priority="6" stopIfTrue="1">
      <formula>$F$5="DTC Int. Staff"</formula>
    </cfRule>
  </conditionalFormatting>
  <conditionalFormatting sqref="E17:E20">
    <cfRule type="expression" dxfId="361" priority="3" stopIfTrue="1">
      <formula>IF($A17="",B17,"")</formula>
    </cfRule>
  </conditionalFormatting>
  <conditionalFormatting sqref="D17:D20">
    <cfRule type="expression" dxfId="360" priority="4" stopIfTrue="1">
      <formula>IF($A17="",B17,)</formula>
    </cfRule>
  </conditionalFormatting>
  <conditionalFormatting sqref="E22:E25">
    <cfRule type="expression" dxfId="359" priority="1" stopIfTrue="1">
      <formula>IF($A22="",B22,"")</formula>
    </cfRule>
  </conditionalFormatting>
  <conditionalFormatting sqref="D22:D25">
    <cfRule type="expression" dxfId="358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57" priority="25" stopIfTrue="1">
      <formula>IF($A11=1,B11,)</formula>
    </cfRule>
    <cfRule type="expression" dxfId="356" priority="26" stopIfTrue="1">
      <formula>IF($A11="",B11,)</formula>
    </cfRule>
  </conditionalFormatting>
  <conditionalFormatting sqref="E11:E15">
    <cfRule type="expression" dxfId="355" priority="27" stopIfTrue="1">
      <formula>IF($A11="",B11,"")</formula>
    </cfRule>
  </conditionalFormatting>
  <conditionalFormatting sqref="E16:E128">
    <cfRule type="expression" dxfId="354" priority="28" stopIfTrue="1">
      <formula>IF($A16&lt;&gt;1,B16,"")</formula>
    </cfRule>
  </conditionalFormatting>
  <conditionalFormatting sqref="D11:D128">
    <cfRule type="expression" dxfId="353" priority="29" stopIfTrue="1">
      <formula>IF($A11="",B11,)</formula>
    </cfRule>
  </conditionalFormatting>
  <conditionalFormatting sqref="G11:G20 G82:G123 G22:G76">
    <cfRule type="expression" dxfId="352" priority="30" stopIfTrue="1">
      <formula>#REF!="Freelancer"</formula>
    </cfRule>
    <cfRule type="expression" dxfId="351" priority="31" stopIfTrue="1">
      <formula>#REF!="DTC Int. Staff"</formula>
    </cfRule>
  </conditionalFormatting>
  <conditionalFormatting sqref="G119:G123 G87:G108 G22 G33:G49 G60:G76">
    <cfRule type="expression" dxfId="350" priority="23" stopIfTrue="1">
      <formula>$F$5="Freelancer"</formula>
    </cfRule>
    <cfRule type="expression" dxfId="349" priority="24" stopIfTrue="1">
      <formula>$F$5="DTC Int. Staff"</formula>
    </cfRule>
  </conditionalFormatting>
  <conditionalFormatting sqref="G16:G20">
    <cfRule type="expression" dxfId="348" priority="21" stopIfTrue="1">
      <formula>#REF!="Freelancer"</formula>
    </cfRule>
    <cfRule type="expression" dxfId="347" priority="22" stopIfTrue="1">
      <formula>#REF!="DTC Int. Staff"</formula>
    </cfRule>
  </conditionalFormatting>
  <conditionalFormatting sqref="G16:G20">
    <cfRule type="expression" dxfId="346" priority="19" stopIfTrue="1">
      <formula>$F$5="Freelancer"</formula>
    </cfRule>
    <cfRule type="expression" dxfId="345" priority="20" stopIfTrue="1">
      <formula>$F$5="DTC Int. Staff"</formula>
    </cfRule>
  </conditionalFormatting>
  <conditionalFormatting sqref="G21">
    <cfRule type="expression" dxfId="344" priority="17" stopIfTrue="1">
      <formula>#REF!="Freelancer"</formula>
    </cfRule>
    <cfRule type="expression" dxfId="343" priority="18" stopIfTrue="1">
      <formula>#REF!="DTC Int. Staff"</formula>
    </cfRule>
  </conditionalFormatting>
  <conditionalFormatting sqref="G21">
    <cfRule type="expression" dxfId="342" priority="15" stopIfTrue="1">
      <formula>$F$5="Freelancer"</formula>
    </cfRule>
    <cfRule type="expression" dxfId="341" priority="16" stopIfTrue="1">
      <formula>$F$5="DTC Int. Staff"</formula>
    </cfRule>
  </conditionalFormatting>
  <conditionalFormatting sqref="C129:C133">
    <cfRule type="expression" dxfId="340" priority="9" stopIfTrue="1">
      <formula>IF($A129=1,B129,)</formula>
    </cfRule>
    <cfRule type="expression" dxfId="339" priority="10" stopIfTrue="1">
      <formula>IF($A129="",B129,)</formula>
    </cfRule>
  </conditionalFormatting>
  <conditionalFormatting sqref="D129:D133">
    <cfRule type="expression" dxfId="338" priority="11" stopIfTrue="1">
      <formula>IF($A129="",B129,)</formula>
    </cfRule>
  </conditionalFormatting>
  <conditionalFormatting sqref="E129:E133">
    <cfRule type="expression" dxfId="337" priority="8" stopIfTrue="1">
      <formula>IF($A129&lt;&gt;1,B129,"")</formula>
    </cfRule>
  </conditionalFormatting>
  <conditionalFormatting sqref="G55:G59">
    <cfRule type="expression" dxfId="336" priority="5" stopIfTrue="1">
      <formula>$F$5="Freelancer"</formula>
    </cfRule>
    <cfRule type="expression" dxfId="335" priority="6" stopIfTrue="1">
      <formula>$F$5="DTC Int. Staff"</formula>
    </cfRule>
  </conditionalFormatting>
  <conditionalFormatting sqref="G77:G81">
    <cfRule type="expression" dxfId="334" priority="3" stopIfTrue="1">
      <formula>#REF!="Freelancer"</formula>
    </cfRule>
    <cfRule type="expression" dxfId="333" priority="4" stopIfTrue="1">
      <formula>#REF!="DTC Int. Staff"</formula>
    </cfRule>
  </conditionalFormatting>
  <conditionalFormatting sqref="G77:G81">
    <cfRule type="expression" dxfId="332" priority="1" stopIfTrue="1">
      <formula>$F$5="Freelancer"</formula>
    </cfRule>
    <cfRule type="expression" dxfId="33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330" priority="25" stopIfTrue="1">
      <formula>IF($A11=1,B11,)</formula>
    </cfRule>
    <cfRule type="expression" dxfId="329" priority="26" stopIfTrue="1">
      <formula>IF($A11="",B11,)</formula>
    </cfRule>
  </conditionalFormatting>
  <conditionalFormatting sqref="E11">
    <cfRule type="expression" dxfId="328" priority="27" stopIfTrue="1">
      <formula>IF($A11="",B11,"")</formula>
    </cfRule>
  </conditionalFormatting>
  <conditionalFormatting sqref="E12:E119">
    <cfRule type="expression" dxfId="327" priority="28" stopIfTrue="1">
      <formula>IF($A12&lt;&gt;1,B12,"")</formula>
    </cfRule>
  </conditionalFormatting>
  <conditionalFormatting sqref="D11:D119">
    <cfRule type="expression" dxfId="326" priority="29" stopIfTrue="1">
      <formula>IF($A11="",B11,)</formula>
    </cfRule>
  </conditionalFormatting>
  <conditionalFormatting sqref="G11:G12 G18:G76 G82:G118">
    <cfRule type="expression" dxfId="325" priority="30" stopIfTrue="1">
      <formula>#REF!="Freelancer"</formula>
    </cfRule>
    <cfRule type="expression" dxfId="324" priority="31" stopIfTrue="1">
      <formula>#REF!="DTC Int. Staff"</formula>
    </cfRule>
  </conditionalFormatting>
  <conditionalFormatting sqref="G114:G118 G18:G22 G33:G49 G60:G76 G87:G103">
    <cfRule type="expression" dxfId="323" priority="23" stopIfTrue="1">
      <formula>$F$5="Freelancer"</formula>
    </cfRule>
    <cfRule type="expression" dxfId="322" priority="24" stopIfTrue="1">
      <formula>$F$5="DTC Int. Staff"</formula>
    </cfRule>
  </conditionalFormatting>
  <conditionalFormatting sqref="G12">
    <cfRule type="expression" dxfId="321" priority="21" stopIfTrue="1">
      <formula>#REF!="Freelancer"</formula>
    </cfRule>
    <cfRule type="expression" dxfId="320" priority="22" stopIfTrue="1">
      <formula>#REF!="DTC Int. Staff"</formula>
    </cfRule>
  </conditionalFormatting>
  <conditionalFormatting sqref="G12">
    <cfRule type="expression" dxfId="319" priority="19" stopIfTrue="1">
      <formula>$F$5="Freelancer"</formula>
    </cfRule>
    <cfRule type="expression" dxfId="318" priority="20" stopIfTrue="1">
      <formula>$F$5="DTC Int. Staff"</formula>
    </cfRule>
  </conditionalFormatting>
  <conditionalFormatting sqref="G13:G17">
    <cfRule type="expression" dxfId="317" priority="17" stopIfTrue="1">
      <formula>#REF!="Freelancer"</formula>
    </cfRule>
    <cfRule type="expression" dxfId="316" priority="18" stopIfTrue="1">
      <formula>#REF!="DTC Int. Staff"</formula>
    </cfRule>
  </conditionalFormatting>
  <conditionalFormatting sqref="G13:G17">
    <cfRule type="expression" dxfId="315" priority="15" stopIfTrue="1">
      <formula>$F$5="Freelancer"</formula>
    </cfRule>
    <cfRule type="expression" dxfId="314" priority="16" stopIfTrue="1">
      <formula>$F$5="DTC Int. Staff"</formula>
    </cfRule>
  </conditionalFormatting>
  <conditionalFormatting sqref="C121:C125">
    <cfRule type="expression" dxfId="313" priority="12" stopIfTrue="1">
      <formula>IF($A121=1,B121,)</formula>
    </cfRule>
    <cfRule type="expression" dxfId="312" priority="13" stopIfTrue="1">
      <formula>IF($A121="",B121,)</formula>
    </cfRule>
  </conditionalFormatting>
  <conditionalFormatting sqref="D121:D125">
    <cfRule type="expression" dxfId="311" priority="14" stopIfTrue="1">
      <formula>IF($A121="",B121,)</formula>
    </cfRule>
  </conditionalFormatting>
  <conditionalFormatting sqref="C120">
    <cfRule type="expression" dxfId="310" priority="9" stopIfTrue="1">
      <formula>IF($A120=1,B120,)</formula>
    </cfRule>
    <cfRule type="expression" dxfId="309" priority="10" stopIfTrue="1">
      <formula>IF($A120="",B120,)</formula>
    </cfRule>
  </conditionalFormatting>
  <conditionalFormatting sqref="D120">
    <cfRule type="expression" dxfId="308" priority="11" stopIfTrue="1">
      <formula>IF($A120="",B120,)</formula>
    </cfRule>
  </conditionalFormatting>
  <conditionalFormatting sqref="E120">
    <cfRule type="expression" dxfId="307" priority="8" stopIfTrue="1">
      <formula>IF($A120&lt;&gt;1,B120,"")</formula>
    </cfRule>
  </conditionalFormatting>
  <conditionalFormatting sqref="E121:E125">
    <cfRule type="expression" dxfId="306" priority="7" stopIfTrue="1">
      <formula>IF($A121&lt;&gt;1,B121,"")</formula>
    </cfRule>
  </conditionalFormatting>
  <conditionalFormatting sqref="G55:G59">
    <cfRule type="expression" dxfId="305" priority="5" stopIfTrue="1">
      <formula>$F$5="Freelancer"</formula>
    </cfRule>
    <cfRule type="expression" dxfId="304" priority="6" stopIfTrue="1">
      <formula>$F$5="DTC Int. Staff"</formula>
    </cfRule>
  </conditionalFormatting>
  <conditionalFormatting sqref="G77:G81">
    <cfRule type="expression" dxfId="303" priority="3" stopIfTrue="1">
      <formula>#REF!="Freelancer"</formula>
    </cfRule>
    <cfRule type="expression" dxfId="302" priority="4" stopIfTrue="1">
      <formula>#REF!="DTC Int. Staff"</formula>
    </cfRule>
  </conditionalFormatting>
  <conditionalFormatting sqref="G77:G81">
    <cfRule type="expression" dxfId="301" priority="1" stopIfTrue="1">
      <formula>$F$5="Freelancer"</formula>
    </cfRule>
    <cfRule type="expression" dxfId="30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99" priority="25" stopIfTrue="1">
      <formula>IF($A11=1,B11,)</formula>
    </cfRule>
    <cfRule type="expression" dxfId="298" priority="26" stopIfTrue="1">
      <formula>IF($A11="",B11,)</formula>
    </cfRule>
  </conditionalFormatting>
  <conditionalFormatting sqref="E11:E15">
    <cfRule type="expression" dxfId="297" priority="27" stopIfTrue="1">
      <formula>IF($A11="",B11,"")</formula>
    </cfRule>
  </conditionalFormatting>
  <conditionalFormatting sqref="E16:E124">
    <cfRule type="expression" dxfId="296" priority="28" stopIfTrue="1">
      <formula>IF($A16&lt;&gt;1,B16,"")</formula>
    </cfRule>
  </conditionalFormatting>
  <conditionalFormatting sqref="D11:D124">
    <cfRule type="expression" dxfId="295" priority="29" stopIfTrue="1">
      <formula>IF($A11="",B11,)</formula>
    </cfRule>
  </conditionalFormatting>
  <conditionalFormatting sqref="G11:G20 G26:G84 G86:G119">
    <cfRule type="expression" dxfId="294" priority="30" stopIfTrue="1">
      <formula>#REF!="Freelancer"</formula>
    </cfRule>
    <cfRule type="expression" dxfId="293" priority="31" stopIfTrue="1">
      <formula>#REF!="DTC Int. Staff"</formula>
    </cfRule>
  </conditionalFormatting>
  <conditionalFormatting sqref="G115:G119 G87:G112 G26:G30 G33:G57 G60:G84">
    <cfRule type="expression" dxfId="292" priority="23" stopIfTrue="1">
      <formula>$F$5="Freelancer"</formula>
    </cfRule>
    <cfRule type="expression" dxfId="291" priority="24" stopIfTrue="1">
      <formula>$F$5="DTC Int. Staff"</formula>
    </cfRule>
  </conditionalFormatting>
  <conditionalFormatting sqref="G16:G20">
    <cfRule type="expression" dxfId="290" priority="21" stopIfTrue="1">
      <formula>#REF!="Freelancer"</formula>
    </cfRule>
    <cfRule type="expression" dxfId="289" priority="22" stopIfTrue="1">
      <formula>#REF!="DTC Int. Staff"</formula>
    </cfRule>
  </conditionalFormatting>
  <conditionalFormatting sqref="G16:G20">
    <cfRule type="expression" dxfId="288" priority="19" stopIfTrue="1">
      <formula>$F$5="Freelancer"</formula>
    </cfRule>
    <cfRule type="expression" dxfId="287" priority="20" stopIfTrue="1">
      <formula>$F$5="DTC Int. Staff"</formula>
    </cfRule>
  </conditionalFormatting>
  <conditionalFormatting sqref="G21:G25">
    <cfRule type="expression" dxfId="286" priority="17" stopIfTrue="1">
      <formula>#REF!="Freelancer"</formula>
    </cfRule>
    <cfRule type="expression" dxfId="285" priority="18" stopIfTrue="1">
      <formula>#REF!="DTC Int. Staff"</formula>
    </cfRule>
  </conditionalFormatting>
  <conditionalFormatting sqref="G21:G25">
    <cfRule type="expression" dxfId="284" priority="15" stopIfTrue="1">
      <formula>$F$5="Freelancer"</formula>
    </cfRule>
    <cfRule type="expression" dxfId="283" priority="16" stopIfTrue="1">
      <formula>$F$5="DTC Int. Staff"</formula>
    </cfRule>
  </conditionalFormatting>
  <conditionalFormatting sqref="C125:C129">
    <cfRule type="expression" dxfId="282" priority="9" stopIfTrue="1">
      <formula>IF($A125=1,B125,)</formula>
    </cfRule>
    <cfRule type="expression" dxfId="281" priority="10" stopIfTrue="1">
      <formula>IF($A125="",B125,)</formula>
    </cfRule>
  </conditionalFormatting>
  <conditionalFormatting sqref="D125:D129">
    <cfRule type="expression" dxfId="280" priority="11" stopIfTrue="1">
      <formula>IF($A125="",B125,)</formula>
    </cfRule>
  </conditionalFormatting>
  <conditionalFormatting sqref="E125:E129">
    <cfRule type="expression" dxfId="279" priority="8" stopIfTrue="1">
      <formula>IF($A125&lt;&gt;1,B125,"")</formula>
    </cfRule>
  </conditionalFormatting>
  <conditionalFormatting sqref="G59">
    <cfRule type="expression" dxfId="278" priority="5" stopIfTrue="1">
      <formula>$F$5="Freelancer"</formula>
    </cfRule>
    <cfRule type="expression" dxfId="277" priority="6" stopIfTrue="1">
      <formula>$F$5="DTC Int. Staff"</formula>
    </cfRule>
  </conditionalFormatting>
  <conditionalFormatting sqref="G85">
    <cfRule type="expression" dxfId="276" priority="3" stopIfTrue="1">
      <formula>#REF!="Freelancer"</formula>
    </cfRule>
    <cfRule type="expression" dxfId="275" priority="4" stopIfTrue="1">
      <formula>#REF!="DTC Int. Staff"</formula>
    </cfRule>
  </conditionalFormatting>
  <conditionalFormatting sqref="G85">
    <cfRule type="expression" dxfId="274" priority="1" stopIfTrue="1">
      <formula>$F$5="Freelancer"</formula>
    </cfRule>
    <cfRule type="expression" dxfId="27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7"/>
  <sheetViews>
    <sheetView showGridLines="0" tabSelected="1" topLeftCell="E1" zoomScale="90" zoomScaleNormal="90" workbookViewId="0">
      <selection activeCell="J8" sqref="J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20.179687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21" t="str">
        <f>'[1]Information-General Settings'!C3</f>
        <v>Onthira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21" t="str">
        <f>'[1]Information-General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21" t="str">
        <f>'[1]Information-General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SUM(J10:J143)</f>
        <v>177.5</v>
      </c>
      <c r="J8" s="25">
        <f>I8/8</f>
        <v>22.1875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8" si="0">IF(OR(C11="f",C11="u",C11="F",C11="U"),"",IF(OR(B11=1,B11=2,B11=3,B11=4,B11=5),1,""))</f>
        <v>1</v>
      </c>
      <c r="B11" s="8">
        <f t="shared" ref="B11:B116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55</v>
      </c>
      <c r="G11" s="36">
        <v>9001</v>
      </c>
      <c r="H11" s="43" t="s">
        <v>60</v>
      </c>
      <c r="I11" s="36" t="s">
        <v>59</v>
      </c>
      <c r="J11" s="38">
        <v>3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 t="s">
        <v>55</v>
      </c>
      <c r="G12" s="36">
        <v>9001</v>
      </c>
      <c r="H12" s="43" t="s">
        <v>80</v>
      </c>
      <c r="I12" s="36" t="s">
        <v>59</v>
      </c>
      <c r="J12" s="38">
        <v>5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55</v>
      </c>
      <c r="G16" s="47">
        <v>9001</v>
      </c>
      <c r="H16" s="48" t="s">
        <v>84</v>
      </c>
      <c r="I16" s="47" t="s">
        <v>54</v>
      </c>
      <c r="J16" s="49">
        <v>1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 t="s">
        <v>55</v>
      </c>
      <c r="G17" s="47">
        <v>9001</v>
      </c>
      <c r="H17" s="48" t="s">
        <v>81</v>
      </c>
      <c r="I17" s="47" t="s">
        <v>54</v>
      </c>
      <c r="J17" s="49">
        <v>5</v>
      </c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 t="s">
        <v>55</v>
      </c>
      <c r="G18" s="47">
        <v>9001</v>
      </c>
      <c r="H18" s="48" t="s">
        <v>83</v>
      </c>
      <c r="I18" s="47" t="s">
        <v>54</v>
      </c>
      <c r="J18" s="49">
        <v>4</v>
      </c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6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 t="s">
        <v>55</v>
      </c>
      <c r="G22" s="36">
        <v>9001</v>
      </c>
      <c r="H22" s="43" t="s">
        <v>53</v>
      </c>
      <c r="I22" s="36" t="s">
        <v>54</v>
      </c>
      <c r="J22" s="38">
        <v>0.5</v>
      </c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55</v>
      </c>
      <c r="G23" s="47">
        <v>9001</v>
      </c>
      <c r="H23" s="48" t="s">
        <v>56</v>
      </c>
      <c r="I23" s="47" t="s">
        <v>57</v>
      </c>
      <c r="J23" s="49">
        <v>7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 t="s">
        <v>55</v>
      </c>
      <c r="G24" s="47">
        <v>9001</v>
      </c>
      <c r="H24" s="48" t="s">
        <v>58</v>
      </c>
      <c r="I24" s="47" t="s">
        <v>59</v>
      </c>
      <c r="J24" s="49">
        <v>3</v>
      </c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82</v>
      </c>
      <c r="G28" s="36">
        <v>9002</v>
      </c>
      <c r="H28" s="171" t="s">
        <v>61</v>
      </c>
      <c r="I28" s="36" t="s">
        <v>59</v>
      </c>
      <c r="J28" s="38">
        <v>8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 t="s">
        <v>55</v>
      </c>
      <c r="G29" s="36">
        <v>9001</v>
      </c>
      <c r="H29" s="171" t="s">
        <v>81</v>
      </c>
      <c r="I29" s="36" t="s">
        <v>59</v>
      </c>
      <c r="J29" s="38">
        <v>6</v>
      </c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82</v>
      </c>
      <c r="G33" s="47">
        <v>9002</v>
      </c>
      <c r="H33" s="48" t="s">
        <v>85</v>
      </c>
      <c r="I33" s="47" t="s">
        <v>59</v>
      </c>
      <c r="J33" s="49">
        <v>1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 t="s">
        <v>55</v>
      </c>
      <c r="G34" s="47">
        <v>9001</v>
      </c>
      <c r="H34" s="48" t="s">
        <v>86</v>
      </c>
      <c r="I34" s="47" t="s">
        <v>59</v>
      </c>
      <c r="J34" s="49">
        <v>1</v>
      </c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 t="s">
        <v>55</v>
      </c>
      <c r="G35" s="47">
        <v>9001</v>
      </c>
      <c r="H35" s="48" t="s">
        <v>81</v>
      </c>
      <c r="I35" s="47" t="s">
        <v>59</v>
      </c>
      <c r="J35" s="49">
        <v>5</v>
      </c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89</v>
      </c>
      <c r="G38" s="36">
        <v>9002</v>
      </c>
      <c r="H38" s="43" t="s">
        <v>88</v>
      </c>
      <c r="I38" s="36" t="s">
        <v>59</v>
      </c>
      <c r="J38" s="38">
        <v>2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 t="s">
        <v>90</v>
      </c>
      <c r="G39" s="36">
        <v>9002</v>
      </c>
      <c r="H39" s="43" t="s">
        <v>104</v>
      </c>
      <c r="I39" s="36" t="s">
        <v>59</v>
      </c>
      <c r="J39" s="38">
        <v>0.5</v>
      </c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 t="s">
        <v>55</v>
      </c>
      <c r="G40" s="36">
        <v>9001</v>
      </c>
      <c r="H40" s="43" t="s">
        <v>81</v>
      </c>
      <c r="I40" s="36" t="s">
        <v>59</v>
      </c>
      <c r="J40" s="38">
        <v>6</v>
      </c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55</v>
      </c>
      <c r="G43" s="47">
        <v>9001</v>
      </c>
      <c r="H43" s="48" t="s">
        <v>87</v>
      </c>
      <c r="I43" s="47" t="s">
        <v>59</v>
      </c>
      <c r="J43" s="49">
        <v>3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 t="s">
        <v>55</v>
      </c>
      <c r="G44" s="47">
        <v>9001</v>
      </c>
      <c r="H44" s="48" t="s">
        <v>91</v>
      </c>
      <c r="I44" s="47" t="s">
        <v>59</v>
      </c>
      <c r="J44" s="49">
        <v>1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 t="s">
        <v>55</v>
      </c>
      <c r="G45" s="47">
        <v>9001</v>
      </c>
      <c r="H45" s="48" t="s">
        <v>81</v>
      </c>
      <c r="I45" s="47" t="s">
        <v>59</v>
      </c>
      <c r="J45" s="49">
        <v>6</v>
      </c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 t="s">
        <v>64</v>
      </c>
      <c r="G48" s="36">
        <v>9001</v>
      </c>
      <c r="H48" s="43" t="s">
        <v>63</v>
      </c>
      <c r="I48" s="36" t="s">
        <v>54</v>
      </c>
      <c r="J48" s="38">
        <v>3</v>
      </c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55</v>
      </c>
      <c r="G50" s="47">
        <v>9001</v>
      </c>
      <c r="H50" s="172" t="s">
        <v>94</v>
      </c>
      <c r="I50" s="47" t="s">
        <v>54</v>
      </c>
      <c r="J50" s="49">
        <v>3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 t="s">
        <v>55</v>
      </c>
      <c r="G51" s="47">
        <v>9001</v>
      </c>
      <c r="H51" s="172" t="s">
        <v>96</v>
      </c>
      <c r="I51" s="47" t="s">
        <v>54</v>
      </c>
      <c r="J51" s="49">
        <v>5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172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64</v>
      </c>
      <c r="G55" s="36">
        <v>9001</v>
      </c>
      <c r="H55" s="43" t="s">
        <v>95</v>
      </c>
      <c r="I55" s="36" t="s">
        <v>54</v>
      </c>
      <c r="J55" s="38">
        <v>1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 t="s">
        <v>55</v>
      </c>
      <c r="G56" s="36">
        <v>9001</v>
      </c>
      <c r="H56" s="43" t="s">
        <v>94</v>
      </c>
      <c r="I56" s="36" t="s">
        <v>54</v>
      </c>
      <c r="J56" s="38">
        <v>1</v>
      </c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 t="s">
        <v>55</v>
      </c>
      <c r="G57" s="36">
        <v>9001</v>
      </c>
      <c r="H57" s="43" t="s">
        <v>96</v>
      </c>
      <c r="I57" s="36" t="s">
        <v>54</v>
      </c>
      <c r="J57" s="38">
        <v>5.5</v>
      </c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55</v>
      </c>
      <c r="G60" s="47">
        <v>9001</v>
      </c>
      <c r="H60" s="48" t="s">
        <v>94</v>
      </c>
      <c r="I60" s="47" t="s">
        <v>54</v>
      </c>
      <c r="J60" s="49">
        <v>3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173" t="s">
        <v>100</v>
      </c>
      <c r="G61" s="47">
        <v>9007</v>
      </c>
      <c r="H61" s="48" t="s">
        <v>98</v>
      </c>
      <c r="I61" s="47" t="s">
        <v>54</v>
      </c>
      <c r="J61" s="49">
        <v>0.5</v>
      </c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 t="s">
        <v>64</v>
      </c>
      <c r="G62" s="47">
        <v>9001</v>
      </c>
      <c r="H62" s="48" t="s">
        <v>99</v>
      </c>
      <c r="I62" s="47" t="s">
        <v>54</v>
      </c>
      <c r="J62" s="49">
        <v>1</v>
      </c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 t="s">
        <v>64</v>
      </c>
      <c r="G63" s="47">
        <v>9001</v>
      </c>
      <c r="H63" s="48" t="s">
        <v>101</v>
      </c>
      <c r="I63" s="47" t="s">
        <v>54</v>
      </c>
      <c r="J63" s="49">
        <v>2</v>
      </c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55</v>
      </c>
      <c r="G65" s="36">
        <v>9001</v>
      </c>
      <c r="H65" s="43" t="s">
        <v>94</v>
      </c>
      <c r="I65" s="36" t="s">
        <v>54</v>
      </c>
      <c r="J65" s="38">
        <v>1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 t="s">
        <v>64</v>
      </c>
      <c r="G66" s="36">
        <v>9001</v>
      </c>
      <c r="H66" s="43" t="s">
        <v>95</v>
      </c>
      <c r="I66" s="36" t="s">
        <v>54</v>
      </c>
      <c r="J66" s="38">
        <v>0.5</v>
      </c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 t="s">
        <v>55</v>
      </c>
      <c r="G67" s="36">
        <v>9001</v>
      </c>
      <c r="H67" s="43" t="s">
        <v>102</v>
      </c>
      <c r="I67" s="36" t="s">
        <v>54</v>
      </c>
      <c r="J67" s="38">
        <v>8</v>
      </c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55</v>
      </c>
      <c r="G70" s="47">
        <v>9001</v>
      </c>
      <c r="H70" s="48" t="s">
        <v>94</v>
      </c>
      <c r="I70" s="47" t="s">
        <v>54</v>
      </c>
      <c r="J70" s="49">
        <v>1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 t="s">
        <v>90</v>
      </c>
      <c r="G71" s="47">
        <v>9002</v>
      </c>
      <c r="H71" s="48" t="s">
        <v>103</v>
      </c>
      <c r="I71" s="47" t="s">
        <v>54</v>
      </c>
      <c r="J71" s="49">
        <v>1.5</v>
      </c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 t="s">
        <v>55</v>
      </c>
      <c r="G72" s="47">
        <v>9001</v>
      </c>
      <c r="H72" s="48" t="s">
        <v>106</v>
      </c>
      <c r="I72" s="47" t="s">
        <v>54</v>
      </c>
      <c r="J72" s="49">
        <v>4</v>
      </c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 t="s">
        <v>55</v>
      </c>
      <c r="G73" s="47">
        <v>9001</v>
      </c>
      <c r="H73" s="48" t="s">
        <v>105</v>
      </c>
      <c r="I73" s="47" t="s">
        <v>54</v>
      </c>
      <c r="J73" s="49">
        <v>1</v>
      </c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 t="s">
        <v>64</v>
      </c>
      <c r="G75" s="36">
        <v>9001</v>
      </c>
      <c r="H75" s="43" t="s">
        <v>63</v>
      </c>
      <c r="I75" s="36" t="s">
        <v>54</v>
      </c>
      <c r="J75" s="38">
        <v>3</v>
      </c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55</v>
      </c>
      <c r="G77" s="47">
        <v>9001</v>
      </c>
      <c r="H77" s="48" t="s">
        <v>94</v>
      </c>
      <c r="I77" s="47" t="s">
        <v>54</v>
      </c>
      <c r="J77" s="49">
        <v>6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 t="s">
        <v>64</v>
      </c>
      <c r="G78" s="47">
        <v>9001</v>
      </c>
      <c r="H78" s="48" t="s">
        <v>107</v>
      </c>
      <c r="I78" s="47" t="s">
        <v>54</v>
      </c>
      <c r="J78" s="49">
        <v>3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 t="s">
        <v>55</v>
      </c>
      <c r="G79" s="47">
        <v>9001</v>
      </c>
      <c r="H79" s="48" t="s">
        <v>102</v>
      </c>
      <c r="I79" s="47" t="s">
        <v>54</v>
      </c>
      <c r="J79" s="49">
        <v>3</v>
      </c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55</v>
      </c>
      <c r="G82" s="36">
        <v>9001</v>
      </c>
      <c r="H82" s="43" t="s">
        <v>94</v>
      </c>
      <c r="I82" s="36" t="s">
        <v>54</v>
      </c>
      <c r="J82" s="38">
        <v>6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55</v>
      </c>
      <c r="G87" s="47">
        <v>9001</v>
      </c>
      <c r="H87" s="48" t="s">
        <v>94</v>
      </c>
      <c r="I87" s="47" t="s">
        <v>54</v>
      </c>
      <c r="J87" s="49">
        <v>6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 t="s">
        <v>64</v>
      </c>
      <c r="G88" s="47">
        <v>9001</v>
      </c>
      <c r="H88" s="48" t="s">
        <v>101</v>
      </c>
      <c r="I88" s="47" t="s">
        <v>54</v>
      </c>
      <c r="J88" s="49">
        <v>2</v>
      </c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109</v>
      </c>
      <c r="G92" s="36">
        <v>9001</v>
      </c>
      <c r="H92" s="43" t="s">
        <v>108</v>
      </c>
      <c r="I92" s="36" t="s">
        <v>54</v>
      </c>
      <c r="J92" s="38">
        <v>0.5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 t="s">
        <v>55</v>
      </c>
      <c r="G93" s="36">
        <v>9001</v>
      </c>
      <c r="H93" s="43" t="s">
        <v>94</v>
      </c>
      <c r="I93" s="36" t="s">
        <v>54</v>
      </c>
      <c r="J93" s="38">
        <v>5</v>
      </c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 t="s">
        <v>64</v>
      </c>
      <c r="G94" s="36">
        <v>9001</v>
      </c>
      <c r="H94" s="43" t="s">
        <v>95</v>
      </c>
      <c r="I94" s="36" t="s">
        <v>54</v>
      </c>
      <c r="J94" s="38">
        <v>2.5</v>
      </c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64</v>
      </c>
      <c r="G98" s="47">
        <v>9001</v>
      </c>
      <c r="H98" s="48" t="s">
        <v>92</v>
      </c>
      <c r="I98" s="47" t="s">
        <v>54</v>
      </c>
      <c r="J98" s="49">
        <v>1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 t="s">
        <v>55</v>
      </c>
      <c r="G99" s="47">
        <v>9001</v>
      </c>
      <c r="H99" s="48" t="s">
        <v>93</v>
      </c>
      <c r="I99" s="47" t="s">
        <v>54</v>
      </c>
      <c r="J99" s="49">
        <v>0.5</v>
      </c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1</v>
      </c>
      <c r="C105" s="40"/>
      <c r="D105" s="44" t="str">
        <f t="shared" si="4"/>
        <v>Mo</v>
      </c>
      <c r="E105" s="45">
        <f>+E104+1</f>
        <v>44403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Mo</v>
      </c>
      <c r="E106" s="45">
        <f>E105</f>
        <v>44403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Mo</v>
      </c>
      <c r="E107" s="45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Mo</v>
      </c>
      <c r="E108" s="45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Mo</v>
      </c>
      <c r="E109" s="45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2</v>
      </c>
      <c r="C110" s="40"/>
      <c r="D110" s="33" t="str">
        <f t="shared" si="4"/>
        <v>Tue</v>
      </c>
      <c r="E110" s="34">
        <f>+E105+1</f>
        <v>44404</v>
      </c>
      <c r="F110" s="35" t="s">
        <v>55</v>
      </c>
      <c r="G110" s="36">
        <v>9001</v>
      </c>
      <c r="H110" s="43" t="s">
        <v>77</v>
      </c>
      <c r="I110" s="36" t="s">
        <v>54</v>
      </c>
      <c r="J110" s="38">
        <v>0.5</v>
      </c>
    </row>
    <row r="111" spans="1:10" ht="22.5" customHeight="1" x14ac:dyDescent="0.25">
      <c r="A111" s="31"/>
      <c r="C111" s="40"/>
      <c r="D111" s="33" t="str">
        <f>D110</f>
        <v>Tue</v>
      </c>
      <c r="E111" s="34">
        <f>E110</f>
        <v>44404</v>
      </c>
      <c r="F111" s="35" t="s">
        <v>55</v>
      </c>
      <c r="G111" s="36">
        <v>9001</v>
      </c>
      <c r="H111" s="43" t="s">
        <v>76</v>
      </c>
      <c r="I111" s="36" t="s">
        <v>54</v>
      </c>
      <c r="J111" s="38">
        <v>1</v>
      </c>
    </row>
    <row r="112" spans="1:10" ht="22.5" customHeight="1" x14ac:dyDescent="0.25">
      <c r="A112" s="31"/>
      <c r="C112" s="40"/>
      <c r="D112" s="33" t="str">
        <f t="shared" ref="D112:E113" si="23">D111</f>
        <v>Tue</v>
      </c>
      <c r="E112" s="34">
        <f t="shared" si="23"/>
        <v>44404</v>
      </c>
      <c r="F112" s="35" t="s">
        <v>55</v>
      </c>
      <c r="G112" s="36">
        <v>9001</v>
      </c>
      <c r="H112" s="43" t="s">
        <v>97</v>
      </c>
      <c r="I112" s="36" t="s">
        <v>54</v>
      </c>
      <c r="J112" s="38">
        <v>1</v>
      </c>
    </row>
    <row r="113" spans="1:10" ht="22.5" customHeight="1" x14ac:dyDescent="0.25">
      <c r="A113" s="31"/>
      <c r="C113" s="40"/>
      <c r="D113" s="33" t="str">
        <f t="shared" si="23"/>
        <v>Tue</v>
      </c>
      <c r="E113" s="34">
        <f t="shared" si="23"/>
        <v>44404</v>
      </c>
      <c r="F113" s="35" t="s">
        <v>64</v>
      </c>
      <c r="G113" s="36">
        <v>9001</v>
      </c>
      <c r="H113" s="43" t="s">
        <v>67</v>
      </c>
      <c r="I113" s="36" t="s">
        <v>54</v>
      </c>
      <c r="J113" s="38">
        <v>1</v>
      </c>
    </row>
    <row r="114" spans="1:10" ht="22.5" customHeight="1" x14ac:dyDescent="0.25">
      <c r="A114" s="31"/>
      <c r="C114" s="40"/>
      <c r="D114" s="33"/>
      <c r="E114" s="34">
        <f>E112</f>
        <v>44404</v>
      </c>
      <c r="F114" s="35" t="s">
        <v>55</v>
      </c>
      <c r="G114" s="36">
        <v>9001</v>
      </c>
      <c r="H114" s="43" t="s">
        <v>79</v>
      </c>
      <c r="I114" s="36" t="s">
        <v>54</v>
      </c>
      <c r="J114" s="38">
        <v>4</v>
      </c>
    </row>
    <row r="115" spans="1:10" ht="22.5" customHeight="1" x14ac:dyDescent="0.25">
      <c r="A115" s="31"/>
      <c r="C115" s="40"/>
      <c r="D115" s="33" t="str">
        <f>D113</f>
        <v>Tue</v>
      </c>
      <c r="E115" s="34">
        <f>E113</f>
        <v>44404</v>
      </c>
      <c r="F115" s="35" t="s">
        <v>55</v>
      </c>
      <c r="G115" s="36">
        <v>9001</v>
      </c>
      <c r="H115" s="43" t="s">
        <v>78</v>
      </c>
      <c r="I115" s="36" t="s">
        <v>54</v>
      </c>
      <c r="J115" s="38">
        <v>2</v>
      </c>
    </row>
    <row r="116" spans="1:10" ht="22.5" customHeight="1" x14ac:dyDescent="0.25">
      <c r="A116" s="31">
        <f t="shared" si="0"/>
        <v>1</v>
      </c>
      <c r="B116" s="8">
        <f t="shared" si="1"/>
        <v>3</v>
      </c>
      <c r="C116" s="40"/>
      <c r="D116" s="44" t="str">
        <f t="shared" si="4"/>
        <v>Wed</v>
      </c>
      <c r="E116" s="45">
        <f>+E110+1</f>
        <v>44405</v>
      </c>
      <c r="F116" s="46" t="s">
        <v>55</v>
      </c>
      <c r="G116" s="47">
        <v>9001</v>
      </c>
      <c r="H116" s="172" t="s">
        <v>65</v>
      </c>
      <c r="I116" s="47" t="s">
        <v>54</v>
      </c>
      <c r="J116" s="49">
        <v>1</v>
      </c>
    </row>
    <row r="117" spans="1:10" ht="22.5" customHeight="1" x14ac:dyDescent="0.25">
      <c r="A117" s="31"/>
      <c r="C117" s="40"/>
      <c r="D117" s="44" t="str">
        <f>D116</f>
        <v>Wed</v>
      </c>
      <c r="E117" s="45">
        <f>E116</f>
        <v>44405</v>
      </c>
      <c r="F117" s="46" t="s">
        <v>64</v>
      </c>
      <c r="G117" s="47">
        <v>9001</v>
      </c>
      <c r="H117" s="172" t="s">
        <v>67</v>
      </c>
      <c r="I117" s="47" t="s">
        <v>54</v>
      </c>
      <c r="J117" s="49">
        <v>2</v>
      </c>
    </row>
    <row r="118" spans="1:10" ht="22.5" customHeight="1" x14ac:dyDescent="0.25">
      <c r="A118" s="31"/>
      <c r="C118" s="40"/>
      <c r="D118" s="44" t="str">
        <f t="shared" ref="D118:E120" si="24">D117</f>
        <v>Wed</v>
      </c>
      <c r="E118" s="45">
        <f t="shared" si="24"/>
        <v>44405</v>
      </c>
      <c r="F118" s="46" t="s">
        <v>55</v>
      </c>
      <c r="G118" s="47">
        <v>9001</v>
      </c>
      <c r="H118" s="172" t="s">
        <v>68</v>
      </c>
      <c r="I118" s="47" t="s">
        <v>54</v>
      </c>
      <c r="J118" s="49">
        <v>0.5</v>
      </c>
    </row>
    <row r="119" spans="1:10" ht="22.5" customHeight="1" x14ac:dyDescent="0.25">
      <c r="A119" s="31"/>
      <c r="C119" s="40"/>
      <c r="D119" s="44" t="str">
        <f t="shared" si="24"/>
        <v>Wed</v>
      </c>
      <c r="E119" s="45">
        <f t="shared" si="24"/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 t="shared" si="24"/>
        <v>Wed</v>
      </c>
      <c r="E120" s="45">
        <f t="shared" si="24"/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>
        <f t="shared" si="0"/>
        <v>1</v>
      </c>
      <c r="B121" s="8">
        <f>WEEKDAY(E116+1,2)</f>
        <v>4</v>
      </c>
      <c r="C121" s="40"/>
      <c r="D121" s="33" t="str">
        <f>IF(B121=1,"Mo",IF(B121=2,"Tue",IF(B121=3,"Wed",IF(B121=4,"Thu",IF(B121=5,"Fri",IF(B121=6,"Sat",IF(B121=7,"Sun","")))))))</f>
        <v>Thu</v>
      </c>
      <c r="E121" s="34">
        <f>IF(MONTH(E116+1)&gt;MONTH(E116),"",E116+1)</f>
        <v>44406</v>
      </c>
      <c r="F121" s="35" t="s">
        <v>55</v>
      </c>
      <c r="G121" s="36">
        <v>9001</v>
      </c>
      <c r="H121" s="43" t="s">
        <v>66</v>
      </c>
      <c r="I121" s="36" t="s">
        <v>59</v>
      </c>
      <c r="J121" s="38">
        <v>0.5</v>
      </c>
    </row>
    <row r="122" spans="1:10" ht="22.5" customHeight="1" x14ac:dyDescent="0.25">
      <c r="A122" s="31"/>
      <c r="C122" s="40"/>
      <c r="D122" s="33" t="str">
        <f>D121</f>
        <v>Thu</v>
      </c>
      <c r="E122" s="34">
        <f>E121</f>
        <v>44406</v>
      </c>
      <c r="F122" s="35" t="s">
        <v>55</v>
      </c>
      <c r="G122" s="36">
        <v>9001</v>
      </c>
      <c r="H122" s="43" t="s">
        <v>73</v>
      </c>
      <c r="I122" s="36" t="s">
        <v>59</v>
      </c>
      <c r="J122" s="38">
        <v>1</v>
      </c>
    </row>
    <row r="123" spans="1:10" ht="22.5" customHeight="1" x14ac:dyDescent="0.25">
      <c r="A123" s="31"/>
      <c r="C123" s="40"/>
      <c r="D123" s="33" t="str">
        <f t="shared" ref="D123:E127" si="25">D122</f>
        <v>Thu</v>
      </c>
      <c r="E123" s="34">
        <f t="shared" si="25"/>
        <v>44406</v>
      </c>
      <c r="F123" s="35" t="s">
        <v>64</v>
      </c>
      <c r="G123" s="36">
        <v>9001</v>
      </c>
      <c r="H123" s="43" t="s">
        <v>69</v>
      </c>
      <c r="I123" s="36" t="s">
        <v>59</v>
      </c>
      <c r="J123" s="38">
        <v>2</v>
      </c>
    </row>
    <row r="124" spans="1:10" ht="22.5" customHeight="1" x14ac:dyDescent="0.25">
      <c r="A124" s="31"/>
      <c r="C124" s="40"/>
      <c r="D124" s="33" t="str">
        <f t="shared" si="25"/>
        <v>Thu</v>
      </c>
      <c r="E124" s="34">
        <f t="shared" si="25"/>
        <v>44406</v>
      </c>
      <c r="F124" s="35" t="s">
        <v>64</v>
      </c>
      <c r="G124" s="36">
        <v>9001</v>
      </c>
      <c r="H124" s="43" t="s">
        <v>71</v>
      </c>
      <c r="I124" s="36" t="s">
        <v>59</v>
      </c>
      <c r="J124" s="38">
        <v>1</v>
      </c>
    </row>
    <row r="125" spans="1:10" ht="21" customHeight="1" x14ac:dyDescent="0.25">
      <c r="A125" s="31"/>
      <c r="C125" s="40"/>
      <c r="D125" s="33" t="str">
        <f t="shared" si="25"/>
        <v>Thu</v>
      </c>
      <c r="E125" s="34">
        <f t="shared" si="25"/>
        <v>44406</v>
      </c>
      <c r="F125" s="35" t="s">
        <v>64</v>
      </c>
      <c r="G125" s="36">
        <v>9001</v>
      </c>
      <c r="H125" s="43" t="s">
        <v>70</v>
      </c>
      <c r="I125" s="36" t="s">
        <v>59</v>
      </c>
      <c r="J125" s="38">
        <v>1</v>
      </c>
    </row>
    <row r="126" spans="1:10" ht="21" customHeight="1" x14ac:dyDescent="0.25">
      <c r="A126" s="31"/>
      <c r="C126" s="40"/>
      <c r="D126" s="33" t="str">
        <f t="shared" si="25"/>
        <v>Thu</v>
      </c>
      <c r="E126" s="34">
        <f t="shared" si="25"/>
        <v>44406</v>
      </c>
      <c r="F126" s="35" t="s">
        <v>55</v>
      </c>
      <c r="G126" s="36">
        <v>9001</v>
      </c>
      <c r="H126" s="43" t="s">
        <v>74</v>
      </c>
      <c r="I126" s="36" t="s">
        <v>59</v>
      </c>
      <c r="J126" s="38">
        <v>1</v>
      </c>
    </row>
    <row r="127" spans="1:10" ht="21" customHeight="1" x14ac:dyDescent="0.25">
      <c r="A127" s="31"/>
      <c r="C127" s="40"/>
      <c r="D127" s="33"/>
      <c r="E127" s="34">
        <f t="shared" si="25"/>
        <v>44406</v>
      </c>
      <c r="F127" s="35" t="s">
        <v>64</v>
      </c>
      <c r="G127" s="36">
        <v>9001</v>
      </c>
      <c r="H127" s="43" t="s">
        <v>75</v>
      </c>
      <c r="I127" s="36" t="s">
        <v>59</v>
      </c>
      <c r="J127" s="38">
        <v>1</v>
      </c>
    </row>
    <row r="128" spans="1:10" ht="21" customHeight="1" x14ac:dyDescent="0.25">
      <c r="A128" s="31">
        <f t="shared" si="0"/>
        <v>1</v>
      </c>
      <c r="B128" s="8">
        <v>5</v>
      </c>
      <c r="C128" s="40"/>
      <c r="D128" s="44" t="str">
        <f>IF(B128=1,"Mo",IF(B128=2,"Tue",IF(B128=3,"Wed",IF(B128=4,"Thu",IF(B128=5,"Fri",IF(B128=6,"Sat",IF(B128=7,"Sun","")))))))</f>
        <v>Fri</v>
      </c>
      <c r="E128" s="45">
        <f>IF(MONTH(E121+1)&gt;MONTH(E121),"",E121+1)</f>
        <v>44407</v>
      </c>
      <c r="F128" s="46" t="s">
        <v>55</v>
      </c>
      <c r="G128" s="47">
        <v>9001</v>
      </c>
      <c r="H128" s="48" t="s">
        <v>62</v>
      </c>
      <c r="I128" s="47" t="s">
        <v>54</v>
      </c>
      <c r="J128" s="49">
        <v>0.5</v>
      </c>
    </row>
    <row r="129" spans="1:10" ht="21" customHeight="1" x14ac:dyDescent="0.25">
      <c r="C129" s="40"/>
      <c r="D129" s="44" t="str">
        <f>D128</f>
        <v>Fri</v>
      </c>
      <c r="E129" s="45">
        <f>IF(MONTH(E122+1)&gt;MONTH(E122),"",E122+1)</f>
        <v>44407</v>
      </c>
      <c r="F129" s="46" t="s">
        <v>55</v>
      </c>
      <c r="G129" s="47">
        <v>9001</v>
      </c>
      <c r="H129" s="48" t="s">
        <v>72</v>
      </c>
      <c r="I129" s="47" t="s">
        <v>54</v>
      </c>
      <c r="J129" s="49">
        <v>8</v>
      </c>
    </row>
    <row r="130" spans="1:10" ht="21" customHeight="1" x14ac:dyDescent="0.25">
      <c r="C130" s="40"/>
      <c r="D130" s="44" t="str">
        <f t="shared" ref="D130:D132" si="26">D129</f>
        <v>Fri</v>
      </c>
      <c r="E130" s="45">
        <f>IF(MONTH(E123+1)&gt;MONTH(E123),"",E123+1)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si="26"/>
        <v>Fri</v>
      </c>
      <c r="E131" s="45">
        <f>IF(MONTH(E124+1)&gt;MONTH(E124),"",E124+1)</f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6"/>
        <v>Fri</v>
      </c>
      <c r="E132" s="45">
        <f>IF(MONTH(E125+1)&gt;MONTH(E125),"",E125+1)</f>
        <v>44407</v>
      </c>
      <c r="F132" s="46"/>
      <c r="G132" s="47"/>
      <c r="H132" s="71"/>
      <c r="I132" s="47"/>
      <c r="J132" s="49"/>
    </row>
    <row r="133" spans="1:10" ht="22.5" customHeight="1" x14ac:dyDescent="0.25">
      <c r="A133" s="31" t="str">
        <f t="shared" ref="A133" si="27">IF(OR(C133="f",C133="u",C133="F",C133="U"),"",IF(OR(B133=1,B133=2,B133=3,B133=4,B133=5),1,""))</f>
        <v/>
      </c>
      <c r="B133" s="8">
        <f t="shared" ref="B133" si="28">WEEKDAY(E133,2)</f>
        <v>6</v>
      </c>
      <c r="C133" s="40"/>
      <c r="D133" s="33" t="str">
        <f t="shared" ref="D133" si="29">IF(B133=1,"Mo",IF(B133=2,"Tue",IF(B133=3,"Wed",IF(B133=4,"Thu",IF(B133=5,"Fri",IF(B133=6,"Sat",IF(B133=7,"Sun","")))))))</f>
        <v>Sat</v>
      </c>
      <c r="E133" s="34">
        <f>+E128+1</f>
        <v>44408</v>
      </c>
      <c r="F133" s="35"/>
      <c r="G133" s="36"/>
      <c r="H133" s="43"/>
      <c r="I133" s="36"/>
      <c r="J133" s="38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</sheetData>
  <mergeCells count="2">
    <mergeCell ref="D1:J1"/>
    <mergeCell ref="D4:E4"/>
  </mergeCells>
  <conditionalFormatting sqref="C11:C127">
    <cfRule type="expression" dxfId="272" priority="120" stopIfTrue="1">
      <formula>IF($A11=1,B11,)</formula>
    </cfRule>
    <cfRule type="expression" dxfId="271" priority="121" stopIfTrue="1">
      <formula>IF($A11="",B11,)</formula>
    </cfRule>
  </conditionalFormatting>
  <conditionalFormatting sqref="E11:E15">
    <cfRule type="expression" dxfId="270" priority="122" stopIfTrue="1">
      <formula>IF($A11="",B11,"")</formula>
    </cfRule>
  </conditionalFormatting>
  <conditionalFormatting sqref="E115:E125 E16:E113">
    <cfRule type="expression" dxfId="269" priority="123" stopIfTrue="1">
      <formula>IF($A16&lt;&gt;1,B16,"")</formula>
    </cfRule>
  </conditionalFormatting>
  <conditionalFormatting sqref="D11:D125">
    <cfRule type="expression" dxfId="268" priority="124" stopIfTrue="1">
      <formula>IF($A11="",B11,)</formula>
    </cfRule>
  </conditionalFormatting>
  <conditionalFormatting sqref="G13:G17 G22:G23 G76 G116:G120 G82:G87 G100:G113 G19:G20 G25:G34 G36:G43 G45:G49 G53:G61 G64 G66 G68:G71 G73:G74 G89:G97">
    <cfRule type="expression" dxfId="63" priority="125" stopIfTrue="1">
      <formula>#REF!="Freelancer"</formula>
    </cfRule>
    <cfRule type="expression" dxfId="62" priority="126" stopIfTrue="1">
      <formula>#REF!="DTC Int. Staff"</formula>
    </cfRule>
  </conditionalFormatting>
  <conditionalFormatting sqref="G116:G120 G87 G22 G60:G61 G33:G34 G76 G100:G104 G36:G43 G45:G49 G64 G66 G68:G71 G73:G74 G89:G97">
    <cfRule type="expression" dxfId="267" priority="118" stopIfTrue="1">
      <formula>$F$5="Freelancer"</formula>
    </cfRule>
    <cfRule type="expression" dxfId="266" priority="119" stopIfTrue="1">
      <formula>$F$5="DTC Int. Staff"</formula>
    </cfRule>
  </conditionalFormatting>
  <conditionalFormatting sqref="G16:G17 G19:G20">
    <cfRule type="expression" dxfId="265" priority="116" stopIfTrue="1">
      <formula>#REF!="Freelancer"</formula>
    </cfRule>
    <cfRule type="expression" dxfId="264" priority="117" stopIfTrue="1">
      <formula>#REF!="DTC Int. Staff"</formula>
    </cfRule>
  </conditionalFormatting>
  <conditionalFormatting sqref="G16:G17 G19:G20">
    <cfRule type="expression" dxfId="263" priority="114" stopIfTrue="1">
      <formula>$F$5="Freelancer"</formula>
    </cfRule>
    <cfRule type="expression" dxfId="262" priority="115" stopIfTrue="1">
      <formula>$F$5="DTC Int. Staff"</formula>
    </cfRule>
  </conditionalFormatting>
  <conditionalFormatting sqref="G21">
    <cfRule type="expression" dxfId="261" priority="112" stopIfTrue="1">
      <formula>#REF!="Freelancer"</formula>
    </cfRule>
    <cfRule type="expression" dxfId="260" priority="113" stopIfTrue="1">
      <formula>#REF!="DTC Int. Staff"</formula>
    </cfRule>
  </conditionalFormatting>
  <conditionalFormatting sqref="G21">
    <cfRule type="expression" dxfId="259" priority="110" stopIfTrue="1">
      <formula>$F$5="Freelancer"</formula>
    </cfRule>
    <cfRule type="expression" dxfId="258" priority="111" stopIfTrue="1">
      <formula>$F$5="DTC Int. Staff"</formula>
    </cfRule>
  </conditionalFormatting>
  <conditionalFormatting sqref="C128:C132">
    <cfRule type="expression" dxfId="257" priority="107" stopIfTrue="1">
      <formula>IF($A128=1,B128,)</formula>
    </cfRule>
    <cfRule type="expression" dxfId="256" priority="108" stopIfTrue="1">
      <formula>IF($A128="",B128,)</formula>
    </cfRule>
  </conditionalFormatting>
  <conditionalFormatting sqref="D128:D132">
    <cfRule type="expression" dxfId="255" priority="109" stopIfTrue="1">
      <formula>IF($A128="",B128,)</formula>
    </cfRule>
  </conditionalFormatting>
  <conditionalFormatting sqref="E128:E132">
    <cfRule type="expression" dxfId="254" priority="106" stopIfTrue="1">
      <formula>IF($A128&lt;&gt;1,B128,"")</formula>
    </cfRule>
  </conditionalFormatting>
  <conditionalFormatting sqref="G55:G59">
    <cfRule type="expression" dxfId="253" priority="104" stopIfTrue="1">
      <formula>$F$5="Freelancer"</formula>
    </cfRule>
    <cfRule type="expression" dxfId="252" priority="105" stopIfTrue="1">
      <formula>$F$5="DTC Int. Staff"</formula>
    </cfRule>
  </conditionalFormatting>
  <conditionalFormatting sqref="G80:G81">
    <cfRule type="expression" dxfId="251" priority="102" stopIfTrue="1">
      <formula>#REF!="Freelancer"</formula>
    </cfRule>
    <cfRule type="expression" dxfId="250" priority="103" stopIfTrue="1">
      <formula>#REF!="DTC Int. Staff"</formula>
    </cfRule>
  </conditionalFormatting>
  <conditionalFormatting sqref="G80:G81">
    <cfRule type="expression" dxfId="249" priority="100" stopIfTrue="1">
      <formula>$F$5="Freelancer"</formula>
    </cfRule>
    <cfRule type="expression" dxfId="248" priority="101" stopIfTrue="1">
      <formula>$F$5="DTC Int. Staff"</formula>
    </cfRule>
  </conditionalFormatting>
  <conditionalFormatting sqref="G133">
    <cfRule type="expression" dxfId="247" priority="92" stopIfTrue="1">
      <formula>$F$5="Freelancer"</formula>
    </cfRule>
    <cfRule type="expression" dxfId="246" priority="93" stopIfTrue="1">
      <formula>$F$5="DTC Int. Staff"</formula>
    </cfRule>
  </conditionalFormatting>
  <conditionalFormatting sqref="C133">
    <cfRule type="expression" dxfId="245" priority="94" stopIfTrue="1">
      <formula>IF($A133=1,B133,)</formula>
    </cfRule>
    <cfRule type="expression" dxfId="244" priority="95" stopIfTrue="1">
      <formula>IF($A133="",B133,)</formula>
    </cfRule>
  </conditionalFormatting>
  <conditionalFormatting sqref="E133">
    <cfRule type="expression" dxfId="243" priority="96" stopIfTrue="1">
      <formula>IF($A133&lt;&gt;1,B133,"")</formula>
    </cfRule>
  </conditionalFormatting>
  <conditionalFormatting sqref="D133">
    <cfRule type="expression" dxfId="242" priority="97" stopIfTrue="1">
      <formula>IF($A133="",B133,)</formula>
    </cfRule>
  </conditionalFormatting>
  <conditionalFormatting sqref="G133">
    <cfRule type="expression" dxfId="241" priority="98" stopIfTrue="1">
      <formula>#REF!="Freelancer"</formula>
    </cfRule>
    <cfRule type="expression" dxfId="240" priority="99" stopIfTrue="1">
      <formula>#REF!="DTC Int. Staff"</formula>
    </cfRule>
  </conditionalFormatting>
  <conditionalFormatting sqref="G11">
    <cfRule type="expression" dxfId="239" priority="90" stopIfTrue="1">
      <formula>#REF!="Freelancer"</formula>
    </cfRule>
    <cfRule type="expression" dxfId="238" priority="91" stopIfTrue="1">
      <formula>#REF!="DTC Int. Staff"</formula>
    </cfRule>
  </conditionalFormatting>
  <conditionalFormatting sqref="G11">
    <cfRule type="expression" dxfId="237" priority="88" stopIfTrue="1">
      <formula>$F$5="Freelancer"</formula>
    </cfRule>
    <cfRule type="expression" dxfId="236" priority="89" stopIfTrue="1">
      <formula>$F$5="DTC Int. Staff"</formula>
    </cfRule>
  </conditionalFormatting>
  <conditionalFormatting sqref="G115">
    <cfRule type="expression" dxfId="235" priority="70" stopIfTrue="1">
      <formula>#REF!="Freelancer"</formula>
    </cfRule>
    <cfRule type="expression" dxfId="234" priority="71" stopIfTrue="1">
      <formula>#REF!="DTC Int. Staff"</formula>
    </cfRule>
  </conditionalFormatting>
  <conditionalFormatting sqref="G12">
    <cfRule type="expression" dxfId="233" priority="82" stopIfTrue="1">
      <formula>$F$5="Freelancer"</formula>
    </cfRule>
    <cfRule type="expression" dxfId="232" priority="83" stopIfTrue="1">
      <formula>$F$5="DTC Int. Staff"</formula>
    </cfRule>
  </conditionalFormatting>
  <conditionalFormatting sqref="G24">
    <cfRule type="expression" dxfId="231" priority="86" stopIfTrue="1">
      <formula>#REF!="Freelancer"</formula>
    </cfRule>
    <cfRule type="expression" dxfId="230" priority="87" stopIfTrue="1">
      <formula>#REF!="DTC Int. Staff"</formula>
    </cfRule>
  </conditionalFormatting>
  <conditionalFormatting sqref="G12">
    <cfRule type="expression" dxfId="229" priority="84" stopIfTrue="1">
      <formula>#REF!="Freelancer"</formula>
    </cfRule>
    <cfRule type="expression" dxfId="228" priority="85" stopIfTrue="1">
      <formula>#REF!="DTC Int. Staff"</formula>
    </cfRule>
  </conditionalFormatting>
  <conditionalFormatting sqref="G75">
    <cfRule type="expression" dxfId="227" priority="72" stopIfTrue="1">
      <formula>$F$5="Freelancer"</formula>
    </cfRule>
    <cfRule type="expression" dxfId="226" priority="73" stopIfTrue="1">
      <formula>$F$5="DTC Int. Staff"</formula>
    </cfRule>
  </conditionalFormatting>
  <conditionalFormatting sqref="E126:E127">
    <cfRule type="expression" dxfId="225" priority="80" stopIfTrue="1">
      <formula>IF($A126&lt;&gt;1,B126,"")</formula>
    </cfRule>
  </conditionalFormatting>
  <conditionalFormatting sqref="D126:D127">
    <cfRule type="expression" dxfId="224" priority="81" stopIfTrue="1">
      <formula>IF($A126="",B126,)</formula>
    </cfRule>
  </conditionalFormatting>
  <conditionalFormatting sqref="G114">
    <cfRule type="expression" dxfId="223" priority="67" stopIfTrue="1">
      <formula>#REF!="Freelancer"</formula>
    </cfRule>
    <cfRule type="expression" dxfId="222" priority="68" stopIfTrue="1">
      <formula>#REF!="DTC Int. Staff"</formula>
    </cfRule>
  </conditionalFormatting>
  <conditionalFormatting sqref="G128">
    <cfRule type="expression" dxfId="221" priority="78" stopIfTrue="1">
      <formula>#REF!="Freelancer"</formula>
    </cfRule>
    <cfRule type="expression" dxfId="220" priority="79" stopIfTrue="1">
      <formula>#REF!="DTC Int. Staff"</formula>
    </cfRule>
  </conditionalFormatting>
  <conditionalFormatting sqref="G129">
    <cfRule type="expression" dxfId="219" priority="76" stopIfTrue="1">
      <formula>#REF!="Freelancer"</formula>
    </cfRule>
    <cfRule type="expression" dxfId="218" priority="77" stopIfTrue="1">
      <formula>#REF!="DTC Int. Staff"</formula>
    </cfRule>
  </conditionalFormatting>
  <conditionalFormatting sqref="G75">
    <cfRule type="expression" dxfId="217" priority="74" stopIfTrue="1">
      <formula>#REF!="Freelancer"</formula>
    </cfRule>
    <cfRule type="expression" dxfId="216" priority="75" stopIfTrue="1">
      <formula>#REF!="DTC Int. Staff"</formula>
    </cfRule>
  </conditionalFormatting>
  <conditionalFormatting sqref="E114">
    <cfRule type="expression" dxfId="215" priority="69" stopIfTrue="1">
      <formula>IF($A114&lt;&gt;1,B114,"")</formula>
    </cfRule>
  </conditionalFormatting>
  <conditionalFormatting sqref="G98">
    <cfRule type="expression" dxfId="71" priority="65" stopIfTrue="1">
      <formula>#REF!="Freelancer"</formula>
    </cfRule>
    <cfRule type="expression" dxfId="70" priority="66" stopIfTrue="1">
      <formula>#REF!="DTC Int. Staff"</formula>
    </cfRule>
  </conditionalFormatting>
  <conditionalFormatting sqref="G18">
    <cfRule type="expression" dxfId="69" priority="63" stopIfTrue="1">
      <formula>#REF!="Freelancer"</formula>
    </cfRule>
    <cfRule type="expression" dxfId="68" priority="64" stopIfTrue="1">
      <formula>#REF!="DTC Int. Staff"</formula>
    </cfRule>
  </conditionalFormatting>
  <conditionalFormatting sqref="G18">
    <cfRule type="expression" dxfId="67" priority="61" stopIfTrue="1">
      <formula>#REF!="Freelancer"</formula>
    </cfRule>
    <cfRule type="expression" dxfId="66" priority="62" stopIfTrue="1">
      <formula>#REF!="DTC Int. Staff"</formula>
    </cfRule>
  </conditionalFormatting>
  <conditionalFormatting sqref="G18">
    <cfRule type="expression" dxfId="65" priority="59" stopIfTrue="1">
      <formula>$F$5="Freelancer"</formula>
    </cfRule>
    <cfRule type="expression" dxfId="64" priority="60" stopIfTrue="1">
      <formula>$F$5="DTC Int. Staff"</formula>
    </cfRule>
  </conditionalFormatting>
  <conditionalFormatting sqref="G35">
    <cfRule type="expression" dxfId="59" priority="57" stopIfTrue="1">
      <formula>#REF!="Freelancer"</formula>
    </cfRule>
    <cfRule type="expression" dxfId="58" priority="58" stopIfTrue="1">
      <formula>#REF!="DTC Int. Staff"</formula>
    </cfRule>
  </conditionalFormatting>
  <conditionalFormatting sqref="G35">
    <cfRule type="expression" dxfId="57" priority="55" stopIfTrue="1">
      <formula>$F$5="Freelancer"</formula>
    </cfRule>
    <cfRule type="expression" dxfId="56" priority="56" stopIfTrue="1">
      <formula>$F$5="DTC Int. Staff"</formula>
    </cfRule>
  </conditionalFormatting>
  <conditionalFormatting sqref="G44">
    <cfRule type="expression" dxfId="55" priority="53" stopIfTrue="1">
      <formula>#REF!="Freelancer"</formula>
    </cfRule>
    <cfRule type="expression" dxfId="54" priority="54" stopIfTrue="1">
      <formula>#REF!="DTC Int. Staff"</formula>
    </cfRule>
  </conditionalFormatting>
  <conditionalFormatting sqref="G44">
    <cfRule type="expression" dxfId="53" priority="51" stopIfTrue="1">
      <formula>$F$5="Freelancer"</formula>
    </cfRule>
    <cfRule type="expression" dxfId="52" priority="52" stopIfTrue="1">
      <formula>$F$5="DTC Int. Staff"</formula>
    </cfRule>
  </conditionalFormatting>
  <conditionalFormatting sqref="G50:G52">
    <cfRule type="expression" dxfId="51" priority="49" stopIfTrue="1">
      <formula>#REF!="Freelancer"</formula>
    </cfRule>
    <cfRule type="expression" dxfId="50" priority="50" stopIfTrue="1">
      <formula>#REF!="DTC Int. Staff"</formula>
    </cfRule>
  </conditionalFormatting>
  <conditionalFormatting sqref="G50:G52">
    <cfRule type="expression" dxfId="49" priority="47" stopIfTrue="1">
      <formula>$F$5="Freelancer"</formula>
    </cfRule>
    <cfRule type="expression" dxfId="48" priority="48" stopIfTrue="1">
      <formula>$F$5="DTC Int. Staff"</formula>
    </cfRule>
  </conditionalFormatting>
  <conditionalFormatting sqref="G99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62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62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63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63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65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65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67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67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72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72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77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77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78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78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79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79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8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8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214" priority="21" stopIfTrue="1">
      <formula>IF($A11=1,B11,)</formula>
    </cfRule>
    <cfRule type="expression" dxfId="213" priority="22" stopIfTrue="1">
      <formula>IF($A11="",B11,)</formula>
    </cfRule>
  </conditionalFormatting>
  <conditionalFormatting sqref="E11">
    <cfRule type="expression" dxfId="212" priority="23" stopIfTrue="1">
      <formula>IF($A11="",B11,"")</formula>
    </cfRule>
  </conditionalFormatting>
  <conditionalFormatting sqref="E12:E119">
    <cfRule type="expression" dxfId="211" priority="24" stopIfTrue="1">
      <formula>IF($A12&lt;&gt;1,B12,"")</formula>
    </cfRule>
  </conditionalFormatting>
  <conditionalFormatting sqref="D11:D119">
    <cfRule type="expression" dxfId="210" priority="25" stopIfTrue="1">
      <formula>IF($A11="",B11,)</formula>
    </cfRule>
  </conditionalFormatting>
  <conditionalFormatting sqref="G11:G16 G22:G80 G86:G118">
    <cfRule type="expression" dxfId="209" priority="26" stopIfTrue="1">
      <formula>#REF!="Freelancer"</formula>
    </cfRule>
    <cfRule type="expression" dxfId="208" priority="27" stopIfTrue="1">
      <formula>#REF!="DTC Int. Staff"</formula>
    </cfRule>
  </conditionalFormatting>
  <conditionalFormatting sqref="G118 G22:G26 G37:G53 G64:G80 G91:G107">
    <cfRule type="expression" dxfId="207" priority="19" stopIfTrue="1">
      <formula>$F$5="Freelancer"</formula>
    </cfRule>
    <cfRule type="expression" dxfId="206" priority="20" stopIfTrue="1">
      <formula>$F$5="DTC Int. Staff"</formula>
    </cfRule>
  </conditionalFormatting>
  <conditionalFormatting sqref="G12:G16">
    <cfRule type="expression" dxfId="205" priority="17" stopIfTrue="1">
      <formula>#REF!="Freelancer"</formula>
    </cfRule>
    <cfRule type="expression" dxfId="204" priority="18" stopIfTrue="1">
      <formula>#REF!="DTC Int. Staff"</formula>
    </cfRule>
  </conditionalFormatting>
  <conditionalFormatting sqref="G12:G16">
    <cfRule type="expression" dxfId="203" priority="15" stopIfTrue="1">
      <formula>$F$5="Freelancer"</formula>
    </cfRule>
    <cfRule type="expression" dxfId="202" priority="16" stopIfTrue="1">
      <formula>$F$5="DTC Int. Staff"</formula>
    </cfRule>
  </conditionalFormatting>
  <conditionalFormatting sqref="G17:G21">
    <cfRule type="expression" dxfId="201" priority="13" stopIfTrue="1">
      <formula>#REF!="Freelancer"</formula>
    </cfRule>
    <cfRule type="expression" dxfId="200" priority="14" stopIfTrue="1">
      <formula>#REF!="DTC Int. Staff"</formula>
    </cfRule>
  </conditionalFormatting>
  <conditionalFormatting sqref="G17:G21">
    <cfRule type="expression" dxfId="199" priority="11" stopIfTrue="1">
      <formula>$F$5="Freelancer"</formula>
    </cfRule>
    <cfRule type="expression" dxfId="198" priority="12" stopIfTrue="1">
      <formula>$F$5="DTC Int. Staff"</formula>
    </cfRule>
  </conditionalFormatting>
  <conditionalFormatting sqref="C120:C129">
    <cfRule type="expression" dxfId="197" priority="8" stopIfTrue="1">
      <formula>IF($A120=1,B120,)</formula>
    </cfRule>
    <cfRule type="expression" dxfId="196" priority="9" stopIfTrue="1">
      <formula>IF($A120="",B120,)</formula>
    </cfRule>
  </conditionalFormatting>
  <conditionalFormatting sqref="D120:D129">
    <cfRule type="expression" dxfId="195" priority="10" stopIfTrue="1">
      <formula>IF($A120="",B120,)</formula>
    </cfRule>
  </conditionalFormatting>
  <conditionalFormatting sqref="E120:E129">
    <cfRule type="expression" dxfId="194" priority="7" stopIfTrue="1">
      <formula>IF($A120&lt;&gt;1,B120,"")</formula>
    </cfRule>
  </conditionalFormatting>
  <conditionalFormatting sqref="G59:G63">
    <cfRule type="expression" dxfId="193" priority="5" stopIfTrue="1">
      <formula>$F$5="Freelancer"</formula>
    </cfRule>
    <cfRule type="expression" dxfId="192" priority="6" stopIfTrue="1">
      <formula>$F$5="DTC Int. Staff"</formula>
    </cfRule>
  </conditionalFormatting>
  <conditionalFormatting sqref="G81:G85">
    <cfRule type="expression" dxfId="191" priority="3" stopIfTrue="1">
      <formula>#REF!="Freelancer"</formula>
    </cfRule>
    <cfRule type="expression" dxfId="190" priority="4" stopIfTrue="1">
      <formula>#REF!="DTC Int. Staff"</formula>
    </cfRule>
  </conditionalFormatting>
  <conditionalFormatting sqref="G81:G85">
    <cfRule type="expression" dxfId="189" priority="1" stopIfTrue="1">
      <formula>$F$5="Freelancer"</formula>
    </cfRule>
    <cfRule type="expression" dxfId="18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2021-08-07T15:36:40Z</dcterms:modified>
</cp:coreProperties>
</file>