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391A8383-2827-4E2D-83FD-81BA55A3A6CD}" xr6:coauthVersionLast="47" xr6:coauthVersionMax="47" xr10:uidLastSave="{00000000-0000-0000-0000-000000000000}"/>
  <bookViews>
    <workbookView xWindow="-110" yWindow="-110" windowWidth="19420" windowHeight="1042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00" i="50"/>
  <c r="E11" i="50"/>
  <c r="B11" i="50" s="1"/>
  <c r="D11" i="50" s="1"/>
  <c r="I8" i="50"/>
  <c r="J8" i="50" s="1"/>
  <c r="D40" i="46"/>
  <c r="A40" i="46"/>
  <c r="E11" i="46"/>
  <c r="E12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20" i="50"/>
  <c r="E21" i="50" s="1"/>
  <c r="E22" i="50" s="1"/>
  <c r="E23" i="50" s="1"/>
  <c r="B19" i="50"/>
  <c r="E24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D20" i="50" s="1"/>
  <c r="D21" i="50" s="1"/>
  <c r="D22" i="50" s="1"/>
  <c r="D23" i="50" s="1"/>
  <c r="E25" i="50"/>
  <c r="E26" i="50" s="1"/>
  <c r="E27" i="50" s="1"/>
  <c r="E28" i="50" s="1"/>
  <c r="B24" i="50"/>
  <c r="E29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30" i="50"/>
  <c r="E31" i="50" s="1"/>
  <c r="E32" i="50" s="1"/>
  <c r="E33" i="50" s="1"/>
  <c r="B29" i="50"/>
  <c r="E34" i="50"/>
  <c r="E35" i="50" s="1"/>
  <c r="E36" i="50" s="1"/>
  <c r="E37" i="50" s="1"/>
  <c r="E38" i="50" s="1"/>
  <c r="A24" i="50"/>
  <c r="D24" i="50"/>
  <c r="D25" i="50" s="1"/>
  <c r="D26" i="50" s="1"/>
  <c r="D27" i="50" s="1"/>
  <c r="D28" i="50" s="1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39" i="50"/>
  <c r="E40" i="50" s="1"/>
  <c r="E41" i="50" s="1"/>
  <c r="E42" i="50" s="1"/>
  <c r="E43" i="50" s="1"/>
  <c r="B34" i="50"/>
  <c r="A29" i="50"/>
  <c r="D29" i="50"/>
  <c r="D30" i="50" s="1"/>
  <c r="D31" i="50" s="1"/>
  <c r="D32" i="50" s="1"/>
  <c r="D33" i="50" s="1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34" i="50"/>
  <c r="D34" i="50"/>
  <c r="D35" i="50" s="1"/>
  <c r="D36" i="50" s="1"/>
  <c r="D37" i="50" s="1"/>
  <c r="D38" i="50" s="1"/>
  <c r="E44" i="50"/>
  <c r="B39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39" i="50"/>
  <c r="D40" i="50" s="1"/>
  <c r="D41" i="50" s="1"/>
  <c r="D42" i="50" s="1"/>
  <c r="D43" i="50" s="1"/>
  <c r="A39" i="50"/>
  <c r="E45" i="50"/>
  <c r="B4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44" i="50"/>
  <c r="D44" i="50"/>
  <c r="E46" i="50"/>
  <c r="B4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45" i="50"/>
  <c r="A45" i="50"/>
  <c r="E51" i="50"/>
  <c r="B46" i="50"/>
  <c r="E47" i="50"/>
  <c r="E48" i="50" s="1"/>
  <c r="E49" i="50" s="1"/>
  <c r="E50" i="50" s="1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46" i="50"/>
  <c r="D46" i="50"/>
  <c r="D47" i="50" s="1"/>
  <c r="D48" i="50" s="1"/>
  <c r="D49" i="50" s="1"/>
  <c r="D50" i="50" s="1"/>
  <c r="E56" i="50"/>
  <c r="E52" i="50"/>
  <c r="E53" i="50" s="1"/>
  <c r="E54" i="50" s="1"/>
  <c r="E55" i="50" s="1"/>
  <c r="B51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51" i="50"/>
  <c r="D52" i="50" s="1"/>
  <c r="D53" i="50" s="1"/>
  <c r="D54" i="50" s="1"/>
  <c r="D55" i="50" s="1"/>
  <c r="A51" i="50"/>
  <c r="E61" i="50"/>
  <c r="E57" i="50"/>
  <c r="E58" i="50" s="1"/>
  <c r="E59" i="50" s="1"/>
  <c r="E60" i="50" s="1"/>
  <c r="B56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66" i="50"/>
  <c r="E62" i="50"/>
  <c r="E63" i="50" s="1"/>
  <c r="E64" i="50" s="1"/>
  <c r="E65" i="50" s="1"/>
  <c r="D56" i="50"/>
  <c r="D57" i="50" s="1"/>
  <c r="D58" i="50" s="1"/>
  <c r="D59" i="50" s="1"/>
  <c r="D60" i="50" s="1"/>
  <c r="A56" i="50"/>
  <c r="B61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66" i="50"/>
  <c r="D66" i="50" s="1"/>
  <c r="D67" i="50" s="1"/>
  <c r="D68" i="50" s="1"/>
  <c r="D69" i="50" s="1"/>
  <c r="D70" i="50" s="1"/>
  <c r="E67" i="50"/>
  <c r="E68" i="50" s="1"/>
  <c r="E69" i="50" s="1"/>
  <c r="E70" i="50" s="1"/>
  <c r="A61" i="50"/>
  <c r="D61" i="50"/>
  <c r="D62" i="50" s="1"/>
  <c r="D63" i="50" s="1"/>
  <c r="D64" i="50" s="1"/>
  <c r="D65" i="50" s="1"/>
  <c r="E7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66" i="50"/>
  <c r="B71" i="50"/>
  <c r="E7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72" i="50"/>
  <c r="E73" i="50"/>
  <c r="D71" i="50"/>
  <c r="A7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74" i="50"/>
  <c r="E75" i="50" s="1"/>
  <c r="E76" i="50" s="1"/>
  <c r="E77" i="50" s="1"/>
  <c r="B73" i="50"/>
  <c r="E78" i="50"/>
  <c r="D72" i="50"/>
  <c r="A7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00" i="50"/>
  <c r="D101" i="50" s="1"/>
  <c r="D102" i="50" s="1"/>
  <c r="D103" i="50" s="1"/>
  <c r="D104" i="50" s="1"/>
  <c r="D73" i="50"/>
  <c r="D74" i="50" s="1"/>
  <c r="D75" i="50" s="1"/>
  <c r="D76" i="50" s="1"/>
  <c r="D77" i="50" s="1"/>
  <c r="E79" i="50"/>
  <c r="E80" i="50" s="1"/>
  <c r="E81" i="50" s="1"/>
  <c r="E82" i="50" s="1"/>
  <c r="E83" i="50"/>
  <c r="B78" i="50"/>
  <c r="A7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05" i="50"/>
  <c r="D78" i="50"/>
  <c r="D79" i="50" s="1"/>
  <c r="D80" i="50" s="1"/>
  <c r="D81" i="50" s="1"/>
  <c r="D82" i="50" s="1"/>
  <c r="E84" i="50"/>
  <c r="E85" i="50" s="1"/>
  <c r="E86" i="50" s="1"/>
  <c r="E87" i="50" s="1"/>
  <c r="B83" i="50"/>
  <c r="E88" i="50"/>
  <c r="E89" i="50" s="1"/>
  <c r="E90" i="50" s="1"/>
  <c r="E91" i="50" s="1"/>
  <c r="E92" i="50" s="1"/>
  <c r="A78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6" i="50" l="1"/>
  <c r="D107" i="50" s="1"/>
  <c r="D108" i="50" s="1"/>
  <c r="D10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83" i="50"/>
  <c r="D83" i="50"/>
  <c r="D84" i="50" s="1"/>
  <c r="D85" i="50" s="1"/>
  <c r="D86" i="50" s="1"/>
  <c r="D87" i="50" s="1"/>
  <c r="E93" i="50"/>
  <c r="E94" i="50" s="1"/>
  <c r="E95" i="50" s="1"/>
  <c r="E96" i="50" s="1"/>
  <c r="E97" i="50" s="1"/>
  <c r="B88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88" i="50"/>
  <c r="D88" i="50"/>
  <c r="D89" i="50" s="1"/>
  <c r="D90" i="50" s="1"/>
  <c r="D91" i="50" s="1"/>
  <c r="D92" i="50" s="1"/>
  <c r="E98" i="50"/>
  <c r="B93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93" i="50"/>
  <c r="D94" i="50" s="1"/>
  <c r="D95" i="50" s="1"/>
  <c r="D96" i="50" s="1"/>
  <c r="D97" i="50" s="1"/>
  <c r="A93" i="50"/>
  <c r="E99" i="50"/>
  <c r="B99" i="50"/>
  <c r="B9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99" i="50"/>
  <c r="A99" i="50"/>
  <c r="E100" i="50"/>
  <c r="E101" i="50" s="1"/>
  <c r="E102" i="50" s="1"/>
  <c r="E103" i="50" s="1"/>
  <c r="E104" i="50" s="1"/>
  <c r="E105" i="50" s="1"/>
  <c r="D98" i="50"/>
  <c r="A9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09" i="50" l="1"/>
  <c r="E106" i="50"/>
  <c r="E107" i="50" s="1"/>
  <c r="E108" i="50" s="1"/>
  <c r="E129" i="57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<sst xmlns="http://schemas.openxmlformats.org/spreadsheetml/2006/main" count="256" uniqueCount="89">
  <si>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</si>
  <si>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</si>
  <si>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</si>
  <si>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</si>
  <si>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</si>
  <si>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</si>
  <si>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</si>
  <si>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</si>
  <si>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</si>
  <si>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</si>
  <si>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</si>
  <si>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</si>
  <si>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</si>
  <si>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</si>
  <si>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</si>
  <si>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</si>
  <si>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</si>
  <si>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</si>
  <si>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</si>
  <si>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</si>
  <si>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</si>
  <si>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</si>
  <si>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</si>
  <si>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</si>
  <si>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</si>
  <si>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</si>
  <si>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</si>
  <si>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</si>
  <si>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</si>
  <si>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</si>
  <si>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</si>
  <si>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</si>
  <si>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</si>
  <si>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</si>
  <si>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</si>
  <si>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</si>
  <si>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</si>
  <si>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</si>
  <si>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</si>
  <si>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</si>
  <si>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</si>
  <si>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</si>
  <si>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</si>
  <si>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</si>
  <si>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</si>
  <si>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</si>
  <si>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</si>
  <si>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</si>
  <si>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</si>
  <si>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</si>
  <si>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</si>
  <si>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</si>
  <si>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</si>
  <si>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General / ทำหนังสือรับรองหัก ณ ที่จ่าย ให้กับพนักงาน Part -Time , Intern / รวบรวมเอกสารทำจ่ายค่าจ้างพนักงานไม่ประจำ ที่ปรึกษาและวิทยากรประจำเดือน / ไปรับหลักประกันของ NIA Innovation Organization Program คืน</t>
  </si>
  <si>
    <t>TIME / NIA</t>
  </si>
  <si>
    <t xml:space="preserve"> General / สร้างใบสำคัญจ่ายประจำเดือน / รวบรวมเอกสารทำจ่ายค่าจ้างพนักงานไม่ประจำ ที่ปรึกษาและวิทยากรประจำเดือน / หาสินค้าและสั่งซื้อสินค้า เครื่องจ่ายเจลแอลกอฮอล์, ขาตั้งเครื่องและเจลแอลกอฮอล์</t>
  </si>
  <si>
    <t xml:space="preserve">TIME </t>
  </si>
  <si>
    <t>วันหยุด</t>
  </si>
  <si>
    <t xml:space="preserve"> General / รวบรวมเอกสารทำจ่ายประจำเดือนทั้งหมดเพื่อจัดส่งให้ทางบัญชี</t>
  </si>
  <si>
    <t>General / แก้ไขที่อยู่ซองจดหมายบริษัทจากที่อยู่เก่าเป็นที่อยู่ใหม่ /  รับสินค้าและติดตั้งเครื่องจ่ายเจอแอลกอฮอร์อัตโนมัติ</t>
  </si>
  <si>
    <t>General / สร้างใบสำคัญจ่าย /ส่งเอกสารการเงินให้กองทุนการออมแห่งชาต และสนง.ปลัดกระทรวงท่องเที่ยวและกีฬา</t>
  </si>
  <si>
    <t>General / เข้าเช็คของTAT Ph2 Digital Trainings</t>
  </si>
  <si>
    <t>Thitapa</t>
  </si>
  <si>
    <t>Rungruangkullapong</t>
  </si>
  <si>
    <t>TIME156</t>
  </si>
  <si>
    <t>General / จัดการเอกสารการเงิน Timeconsulting,Timedigital,DisruptTech</t>
  </si>
  <si>
    <t>TIME / จามจุรี</t>
  </si>
  <si>
    <t>General / ส่งเอกสารการเงินให้ ททท.ชุมพร ที่ปณ / นำไปเสร็จรับเงินของ ERC Post COD Auditไปแลกหัก ณ ที่จ่าย / จ่ายค่าธรรมเนียมหนังสือรับรอง บจก.ไทม์ดิจิทัล / ปริ้นงาน กสทร ส่งร้านเข้าเล่ม</t>
  </si>
  <si>
    <t xml:space="preserve">General / ส่งเอกสารการเงินให้ บจก.ไอแท็กซ์ และ บจก.เอสซีจีพี เอ็คเซลเลนซ์ เทรนนิ่ง ที่ปณ / เข้าเช็คของ TAT สาขาชุมพร </t>
  </si>
  <si>
    <t xml:space="preserve">General / ไปรับหลักค้ำประกันของ MoI Cyber Security / จ่ายค่าโทรศัพท์ออฟฟิต / ไปตีตราสารของ กสทช </t>
  </si>
  <si>
    <t>General / BO Meeting / หาเครื่องพ่นฆ่าเชื้อ</t>
  </si>
  <si>
    <t>HOME</t>
  </si>
  <si>
    <t xml:space="preserve">General / </t>
  </si>
  <si>
    <t>ลาป่วยจากฉีควัคซีน</t>
  </si>
  <si>
    <t>TIME</t>
  </si>
  <si>
    <t>TIME / สำนักประกันสังคม</t>
  </si>
  <si>
    <t>TIME / สถาบันนิวเคลียร์</t>
  </si>
  <si>
    <t>General / โทร Follwer up การตอบรับเมลคนเข้าร่วมประชุมงาน MoTS / ทำจ่ายค่าจ้างรายเดือนพนักงาน Part-Time , Intern / ปริ้นเข้าเล่มและนำส่งงานงวดที่ 2 NIA PORTFOLIO MANAGEMENT</t>
  </si>
  <si>
    <t>General / ปริ้นเข้าเล่มและนำส่งงาน TIME-202131 NBTC RADIO IN DISRUPTION / ปริ้นเข้าเล่มและนำส่งงาน TIME-202098 OIC STRATEGIC MANAGEMENT</t>
  </si>
  <si>
    <t>General / ส่งงานงวดที่ 2 สถาบันนิวเคลีย์ TIME-202117 TINT DIGITAL ROADMAP /  ทำจ่ายค่าจ้างรายเดือนที่ปรึกษาและวิทยากรโปรเจ็ค</t>
  </si>
  <si>
    <t>General / โทรเชิญคนเข้าร่วมประชุมงาน TIME-202082 MoTS Master Plan</t>
  </si>
  <si>
    <t xml:space="preserve">General / โทร Follwer up การตอบรับเมลคนเข้าร่วมประชุมงาน TIME-202082 MoTS Master Plan / ไปส่งเอกสารขอรับเงินเยียวยาจากประกันสังคม </t>
  </si>
  <si>
    <t>General /  สร้างใบสำคัญจ่ายประจำเดือน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</si>
  <si>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 xml:space="preserve">General /  สร้างใบสำคัญจ่ายประจำเดือน /ทำหนังสือรับรองหัก ณ ที่จ่าย ให้กับพนักงาน Part -Time , Intern </t>
  </si>
  <si>
    <t>General / Co-Host TIME-202094 ETDA E-Commerce Survey / ไปซื้อซองที่สำนักงานคณะกรรมการดิจิทัล</t>
  </si>
  <si>
    <t xml:space="preserve">TIME / สดช. 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</si>
  <si>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นำใบเสร็จ ERC Post COD Audit ไปส่ง กกพ.</t>
  </si>
  <si>
    <t xml:space="preserve">General / จัดส่งรายงานฯ NBTC AS Re-model ทั้งหมดไปยังสำนักงาน กสทช. / ไปรับเช็ค SCB ที่จัดอบรมของ SCGP </t>
  </si>
  <si>
    <t>TIME / กสทช. / SCB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</si>
</sst>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45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46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47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49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48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50</v>
      </c>
      <c r="D30" s="141"/>
      <c r="E30" s="141"/>
      <c r="F30" s="141"/>
      <c r="G30" s="142"/>
    </row>
    <row r="31" spans="2:9" x14ac:dyDescent="0.35">
      <c r="B31" s="61"/>
      <c r="C31" s="166" t="s">
        <v>51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52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0" priority="29" stopIfTrue="1">
      <formula>IF($A11=1,B11,)</formula>
    </cfRule>
    <cfRule type="expression" dxfId="359" priority="30" stopIfTrue="1">
      <formula>IF($A11="",B11,)</formula>
    </cfRule>
  </conditionalFormatting>
  <conditionalFormatting sqref="E11:E15">
    <cfRule type="expression" dxfId="358" priority="31" stopIfTrue="1">
      <formula>IF($A11="",B11,"")</formula>
    </cfRule>
  </conditionalFormatting>
  <conditionalFormatting sqref="E16:E124">
    <cfRule type="expression" dxfId="357" priority="32" stopIfTrue="1">
      <formula>IF($A16&lt;&gt;1,B16,"")</formula>
    </cfRule>
  </conditionalFormatting>
  <conditionalFormatting sqref="D11:D124">
    <cfRule type="expression" dxfId="356" priority="33" stopIfTrue="1">
      <formula>IF($A11="",B11,)</formula>
    </cfRule>
  </conditionalFormatting>
  <conditionalFormatting sqref="G11:G16 G82:G119 G18:G76">
    <cfRule type="expression" dxfId="355" priority="34" stopIfTrue="1">
      <formula>#REF!="Freelancer"</formula>
    </cfRule>
    <cfRule type="expression" dxfId="354" priority="35" stopIfTrue="1">
      <formula>#REF!="DTC Int. Staff"</formula>
    </cfRule>
  </conditionalFormatting>
  <conditionalFormatting sqref="G115:G119 G87:G104 G18:G22 G33:G49 G60:G76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16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16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7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7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C126">
    <cfRule type="expression" dxfId="343" priority="16" stopIfTrue="1">
      <formula>IF($A126=1,B126,)</formula>
    </cfRule>
    <cfRule type="expression" dxfId="342" priority="17" stopIfTrue="1">
      <formula>IF($A126="",B126,)</formula>
    </cfRule>
  </conditionalFormatting>
  <conditionalFormatting sqref="D126">
    <cfRule type="expression" dxfId="341" priority="18" stopIfTrue="1">
      <formula>IF($A126="",B126,)</formula>
    </cfRule>
  </conditionalFormatting>
  <conditionalFormatting sqref="C125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">
    <cfRule type="expression" dxfId="338" priority="15" stopIfTrue="1">
      <formula>IF($A125="",B125,)</formula>
    </cfRule>
  </conditionalFormatting>
  <conditionalFormatting sqref="E125">
    <cfRule type="expression" dxfId="337" priority="12" stopIfTrue="1">
      <formula>IF($A125&lt;&gt;1,B125,"")</formula>
    </cfRule>
  </conditionalFormatting>
  <conditionalFormatting sqref="E126">
    <cfRule type="expression" dxfId="336" priority="11" stopIfTrue="1">
      <formula>IF($A126&lt;&gt;1,B126,"")</formula>
    </cfRule>
  </conditionalFormatting>
  <conditionalFormatting sqref="G55: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77:G81">
    <cfRule type="expression" dxfId="333" priority="7" stopIfTrue="1">
      <formula>#REF!="Freelancer"</formula>
    </cfRule>
    <cfRule type="expression" dxfId="332" priority="8" stopIfTrue="1">
      <formula>#REF!="DTC Int. Staff"</formula>
    </cfRule>
  </conditionalFormatting>
  <conditionalFormatting sqref="G77:G8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9" priority="42" stopIfTrue="1">
      <formula>IF($A11=1,B11,)</formula>
    </cfRule>
    <cfRule type="expression" dxfId="328" priority="43" stopIfTrue="1">
      <formula>IF($A11="",B11,)</formula>
    </cfRule>
  </conditionalFormatting>
  <conditionalFormatting sqref="E11:E15">
    <cfRule type="expression" dxfId="327" priority="44" stopIfTrue="1">
      <formula>IF($A11="",B11,"")</formula>
    </cfRule>
  </conditionalFormatting>
  <conditionalFormatting sqref="E17:E20 E26:E43 E48 E53:E70 E75 E80:E98 E103 E108:E119">
    <cfRule type="expression" dxfId="326" priority="45" stopIfTrue="1">
      <formula>IF($A17&lt;&gt;1,B17,"")</formula>
    </cfRule>
  </conditionalFormatting>
  <conditionalFormatting sqref="D11:D15 D26:D43 D48 D53:D70 D75 D80:D98 D103 D108:D119 D17:D20">
    <cfRule type="expression" dxfId="325" priority="46" stopIfTrue="1">
      <formula>IF($A11="",B11,)</formula>
    </cfRule>
  </conditionalFormatting>
  <conditionalFormatting sqref="G11:G20 G26:G84 G90:G119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119 G26:G30 G37:G57 G64:G84 G91:G112">
    <cfRule type="expression" dxfId="322" priority="40" stopIfTrue="1">
      <formula>$F$5="Freelancer"</formula>
    </cfRule>
    <cfRule type="expression" dxfId="321" priority="41" stopIfTrue="1">
      <formula>$F$5="DTC Int. Staff"</formula>
    </cfRule>
  </conditionalFormatting>
  <conditionalFormatting sqref="G16:G20">
    <cfRule type="expression" dxfId="320" priority="38" stopIfTrue="1">
      <formula>#REF!="Freelancer"</formula>
    </cfRule>
    <cfRule type="expression" dxfId="319" priority="39" stopIfTrue="1">
      <formula>#REF!="DTC Int. Staff"</formula>
    </cfRule>
  </conditionalFormatting>
  <conditionalFormatting sqref="G16:G20">
    <cfRule type="expression" dxfId="318" priority="36" stopIfTrue="1">
      <formula>$F$5="Freelancer"</formula>
    </cfRule>
    <cfRule type="expression" dxfId="317" priority="37" stopIfTrue="1">
      <formula>$F$5="DTC Int. Staff"</formula>
    </cfRule>
  </conditionalFormatting>
  <conditionalFormatting sqref="G21:G25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21:G25">
    <cfRule type="expression" dxfId="314" priority="32" stopIfTrue="1">
      <formula>$F$5="Freelancer"</formula>
    </cfRule>
    <cfRule type="expression" dxfId="313" priority="33" stopIfTrue="1">
      <formula>$F$5="DTC Int. Staff"</formula>
    </cfRule>
  </conditionalFormatting>
  <conditionalFormatting sqref="G63">
    <cfRule type="expression" dxfId="312" priority="22" stopIfTrue="1">
      <formula>$F$5="Freelancer"</formula>
    </cfRule>
    <cfRule type="expression" dxfId="311" priority="23" stopIfTrue="1">
      <formula>$F$5="DTC Int. Staff"</formula>
    </cfRule>
  </conditionalFormatting>
  <conditionalFormatting sqref="G85:G89">
    <cfRule type="expression" dxfId="310" priority="20" stopIfTrue="1">
      <formula>#REF!="Freelancer"</formula>
    </cfRule>
    <cfRule type="expression" dxfId="309" priority="21" stopIfTrue="1">
      <formula>#REF!="DTC Int. Staff"</formula>
    </cfRule>
  </conditionalFormatting>
  <conditionalFormatting sqref="G85:G89">
    <cfRule type="expression" dxfId="308" priority="18" stopIfTrue="1">
      <formula>$F$5="Freelancer"</formula>
    </cfRule>
    <cfRule type="expression" dxfId="307" priority="19" stopIfTrue="1">
      <formula>$F$5="DTC Int. Staff"</formula>
    </cfRule>
  </conditionalFormatting>
  <conditionalFormatting sqref="E22:E25">
    <cfRule type="expression" dxfId="306" priority="16" stopIfTrue="1">
      <formula>IF($A22&lt;&gt;1,B22,"")</formula>
    </cfRule>
  </conditionalFormatting>
  <conditionalFormatting sqref="D22:D25">
    <cfRule type="expression" dxfId="305" priority="17" stopIfTrue="1">
      <formula>IF($A22="",B22,)</formula>
    </cfRule>
  </conditionalFormatting>
  <conditionalFormatting sqref="E44:E47">
    <cfRule type="expression" dxfId="304" priority="14" stopIfTrue="1">
      <formula>IF($A44&lt;&gt;1,B44,"")</formula>
    </cfRule>
  </conditionalFormatting>
  <conditionalFormatting sqref="D44:D47">
    <cfRule type="expression" dxfId="303" priority="15" stopIfTrue="1">
      <formula>IF($A44="",B44,)</formula>
    </cfRule>
  </conditionalFormatting>
  <conditionalFormatting sqref="E49:E52">
    <cfRule type="expression" dxfId="302" priority="12" stopIfTrue="1">
      <formula>IF($A49&lt;&gt;1,B49,"")</formula>
    </cfRule>
  </conditionalFormatting>
  <conditionalFormatting sqref="D49:D52">
    <cfRule type="expression" dxfId="301" priority="13" stopIfTrue="1">
      <formula>IF($A49="",B49,)</formula>
    </cfRule>
  </conditionalFormatting>
  <conditionalFormatting sqref="E71:E74">
    <cfRule type="expression" dxfId="300" priority="10" stopIfTrue="1">
      <formula>IF($A71&lt;&gt;1,B71,"")</formula>
    </cfRule>
  </conditionalFormatting>
  <conditionalFormatting sqref="D71:D74">
    <cfRule type="expression" dxfId="299" priority="11" stopIfTrue="1">
      <formula>IF($A71="",B71,)</formula>
    </cfRule>
  </conditionalFormatting>
  <conditionalFormatting sqref="E76:E79">
    <cfRule type="expression" dxfId="298" priority="8" stopIfTrue="1">
      <formula>IF($A76&lt;&gt;1,B76,"")</formula>
    </cfRule>
  </conditionalFormatting>
  <conditionalFormatting sqref="D76:D79">
    <cfRule type="expression" dxfId="297" priority="9" stopIfTrue="1">
      <formula>IF($A76="",B76,)</formula>
    </cfRule>
  </conditionalFormatting>
  <conditionalFormatting sqref="E93">
    <cfRule type="timePeriod" dxfId="2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5" priority="5" stopIfTrue="1">
      <formula>IF($A99&lt;&gt;1,B99,"")</formula>
    </cfRule>
  </conditionalFormatting>
  <conditionalFormatting sqref="D99:D102">
    <cfRule type="expression" dxfId="294" priority="6" stopIfTrue="1">
      <formula>IF($A99="",B99,)</formula>
    </cfRule>
  </conditionalFormatting>
  <conditionalFormatting sqref="E99:E102">
    <cfRule type="timePeriod" dxfId="2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2" priority="2" stopIfTrue="1">
      <formula>IF($A104&lt;&gt;1,B104,"")</formula>
    </cfRule>
  </conditionalFormatting>
  <conditionalFormatting sqref="D104:D107">
    <cfRule type="expression" dxfId="291" priority="3" stopIfTrue="1">
      <formula>IF($A104="",B104,)</formula>
    </cfRule>
  </conditionalFormatting>
  <conditionalFormatting sqref="E104:E107">
    <cfRule type="timePeriod" dxfId="2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abSelected="1" topLeftCell="D16" zoomScale="90" zoomScaleNormal="90" workbookViewId="0">
      <selection activeCell="H43" sqref="H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5.81640625" style="8" customWidth="1"/>
    <col min="9" max="9" width="22.089843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8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53</v>
      </c>
      <c r="I11" s="36" t="s">
        <v>54</v>
      </c>
      <c r="J11" s="38">
        <v>8</v>
      </c>
    </row>
    <row r="12" spans="1:10" ht="38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/>
      <c r="G12" s="47">
        <v>9005</v>
      </c>
      <c r="H12" s="48" t="s">
        <v>55</v>
      </c>
      <c r="I12" s="47" t="s">
        <v>56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>
        <v>9005</v>
      </c>
      <c r="H13" s="37" t="s">
        <v>57</v>
      </c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>
        <v>9005</v>
      </c>
      <c r="H14" s="37" t="s">
        <v>57</v>
      </c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46"/>
      <c r="G15" s="47">
        <v>9005</v>
      </c>
      <c r="H15" s="48" t="s">
        <v>58</v>
      </c>
      <c r="I15" s="47" t="s">
        <v>56</v>
      </c>
      <c r="J15" s="49">
        <v>8</v>
      </c>
    </row>
    <row r="16" spans="1:10" ht="34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/>
      <c r="G16" s="36">
        <v>9005</v>
      </c>
      <c r="H16" s="50" t="s">
        <v>59</v>
      </c>
      <c r="I16" s="36" t="s">
        <v>56</v>
      </c>
      <c r="J16" s="38">
        <v>8</v>
      </c>
    </row>
    <row r="17" spans="1:10" ht="29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46"/>
      <c r="G17" s="47">
        <v>9005</v>
      </c>
      <c r="H17" s="48" t="s">
        <v>60</v>
      </c>
      <c r="I17" s="47" t="s">
        <v>56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/>
      <c r="G18" s="36">
        <v>9005</v>
      </c>
      <c r="H18" s="43" t="s">
        <v>61</v>
      </c>
      <c r="I18" s="36" t="s">
        <v>56</v>
      </c>
      <c r="J18" s="38">
        <v>8</v>
      </c>
    </row>
    <row r="19" spans="1:10" ht="23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46"/>
      <c r="G19" s="47">
        <v>9005</v>
      </c>
      <c r="H19" s="48" t="s">
        <v>65</v>
      </c>
      <c r="I19" s="47" t="s">
        <v>56</v>
      </c>
      <c r="J19" s="49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>
        <v>9005</v>
      </c>
      <c r="H20" s="37" t="s">
        <v>57</v>
      </c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>
        <v>9005</v>
      </c>
      <c r="H21" s="37" t="s">
        <v>57</v>
      </c>
      <c r="I21" s="36"/>
      <c r="J21" s="38"/>
    </row>
    <row r="22" spans="1:10" ht="38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46"/>
      <c r="G22" s="47">
        <v>9005</v>
      </c>
      <c r="H22" s="122" t="s">
        <v>67</v>
      </c>
      <c r="I22" s="47" t="s">
        <v>66</v>
      </c>
      <c r="J22" s="49">
        <v>8</v>
      </c>
    </row>
    <row r="23" spans="1:10" ht="3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/>
      <c r="G23" s="36">
        <v>9005</v>
      </c>
      <c r="H23" s="43" t="s">
        <v>68</v>
      </c>
      <c r="I23" s="36" t="s">
        <v>66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46"/>
      <c r="G24" s="47">
        <v>9005</v>
      </c>
      <c r="H24" s="48" t="s">
        <v>69</v>
      </c>
      <c r="I24" s="47" t="s">
        <v>56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/>
      <c r="G25" s="36">
        <v>9005</v>
      </c>
      <c r="H25" s="43" t="s">
        <v>70</v>
      </c>
      <c r="I25" s="36" t="s">
        <v>71</v>
      </c>
      <c r="J25" s="38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/>
      <c r="G26" s="47">
        <v>9005</v>
      </c>
      <c r="H26" s="48" t="s">
        <v>72</v>
      </c>
      <c r="I26" s="47" t="s">
        <v>71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>
        <v>9005</v>
      </c>
      <c r="H27" s="37" t="s">
        <v>57</v>
      </c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>
        <v>9005</v>
      </c>
      <c r="H28" s="37" t="s">
        <v>57</v>
      </c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/>
      <c r="G29" s="47">
        <v>9005</v>
      </c>
      <c r="H29" s="48" t="s">
        <v>73</v>
      </c>
      <c r="I29" s="47"/>
      <c r="J29" s="49"/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35"/>
      <c r="G30" s="36">
        <v>9005</v>
      </c>
      <c r="H30" s="43" t="s">
        <v>80</v>
      </c>
      <c r="I30" s="36" t="s">
        <v>71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/>
      <c r="G31" s="47">
        <v>9005</v>
      </c>
      <c r="H31" s="48" t="s">
        <v>80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35"/>
      <c r="G32" s="36">
        <v>9005</v>
      </c>
      <c r="H32" s="43" t="s">
        <v>80</v>
      </c>
      <c r="I32" s="36" t="s">
        <v>74</v>
      </c>
      <c r="J32" s="38">
        <v>8</v>
      </c>
    </row>
    <row r="33" spans="1:10" ht="36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/>
      <c r="G33" s="47">
        <v>9005</v>
      </c>
      <c r="H33" s="48" t="s">
        <v>81</v>
      </c>
      <c r="I33" s="47" t="s">
        <v>75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>
        <v>9005</v>
      </c>
      <c r="H35" s="37" t="s">
        <v>57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>
        <v>9005</v>
      </c>
      <c r="H36" s="51" t="s">
        <v>57</v>
      </c>
      <c r="I36" s="47"/>
      <c r="J36" s="49"/>
    </row>
    <row r="37" spans="1:10" ht="3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/>
      <c r="G37" s="36">
        <v>9005</v>
      </c>
      <c r="H37" s="43" t="s">
        <v>77</v>
      </c>
      <c r="I37" s="36" t="s">
        <v>74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46"/>
      <c r="G38" s="47">
        <v>9005</v>
      </c>
      <c r="H38" s="123" t="s">
        <v>57</v>
      </c>
      <c r="I38" s="47"/>
      <c r="J38" s="49"/>
    </row>
    <row r="39" spans="1:10" ht="34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/>
      <c r="G39" s="36">
        <v>9005</v>
      </c>
      <c r="H39" s="43" t="s">
        <v>79</v>
      </c>
      <c r="I39" s="36" t="s">
        <v>76</v>
      </c>
      <c r="J39" s="38">
        <v>8</v>
      </c>
    </row>
    <row r="40" spans="1:10" ht="36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46"/>
      <c r="G40" s="47">
        <v>9005</v>
      </c>
      <c r="H40" s="48" t="s">
        <v>78</v>
      </c>
      <c r="I40" s="47" t="s">
        <v>74</v>
      </c>
      <c r="J40" s="49">
        <v>8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>
        <v>9005</v>
      </c>
      <c r="H41" s="37" t="s">
        <v>57</v>
      </c>
      <c r="I41" s="36"/>
      <c r="J41" s="38"/>
    </row>
    <row r="42" spans="1:10" ht="30" customHeight="1" x14ac:dyDescent="0.25">
      <c r="H42" s="121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73" priority="29" stopIfTrue="1">
      <formula>IF($A11=1,B11,)</formula>
    </cfRule>
    <cfRule type="expression" dxfId="172" priority="30" stopIfTrue="1">
      <formula>IF($A11="",B11,)</formula>
    </cfRule>
  </conditionalFormatting>
  <conditionalFormatting sqref="E11">
    <cfRule type="expression" dxfId="171" priority="31" stopIfTrue="1">
      <formula>IF($A11="",B11,"")</formula>
    </cfRule>
  </conditionalFormatting>
  <conditionalFormatting sqref="E12:E40">
    <cfRule type="expression" dxfId="170" priority="32" stopIfTrue="1">
      <formula>IF($A12&lt;&gt;1,B12,"")</formula>
    </cfRule>
  </conditionalFormatting>
  <conditionalFormatting sqref="D11:D40">
    <cfRule type="expression" dxfId="169" priority="33" stopIfTrue="1">
      <formula>IF($A11="",B11,)</formula>
    </cfRule>
  </conditionalFormatting>
  <conditionalFormatting sqref="G11:G12 G14:G28 G30:G38">
    <cfRule type="expression" dxfId="168" priority="34" stopIfTrue="1">
      <formula>#REF!="Freelancer"</formula>
    </cfRule>
    <cfRule type="expression" dxfId="167" priority="35" stopIfTrue="1">
      <formula>#REF!="DTC Int. Staff"</formula>
    </cfRule>
  </conditionalFormatting>
  <conditionalFormatting sqref="G38 G14 G17:G21 G24:G28 G31:G35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2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2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3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3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23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29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29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41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41">
    <cfRule type="expression" dxfId="148" priority="3" stopIfTrue="1">
      <formula>IF($A41=1,B41,)</formula>
    </cfRule>
    <cfRule type="expression" dxfId="147" priority="4" stopIfTrue="1">
      <formula>IF($A41="",B41,)</formula>
    </cfRule>
  </conditionalFormatting>
  <conditionalFormatting sqref="E41">
    <cfRule type="expression" dxfId="146" priority="5" stopIfTrue="1">
      <formula>IF($A41&lt;&gt;1,B41,"")</formula>
    </cfRule>
  </conditionalFormatting>
  <conditionalFormatting sqref="D41">
    <cfRule type="expression" dxfId="145" priority="6" stopIfTrue="1">
      <formula>IF($A41="",B41,)</formula>
    </cfRule>
  </conditionalFormatting>
  <conditionalFormatting sqref="G41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4"/>
  <sheetViews>
    <sheetView showGridLines="0" topLeftCell="D10" zoomScale="90" zoomScaleNormal="90" workbookViewId="0">
      <selection activeCell="H18" sqref="H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90625" style="8" customWidth="1"/>
    <col min="9" max="9" width="20.816406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SUM(J10:J120)</f>
        <v>40</v>
      </c>
      <c r="J8" s="25">
        <f>I8/8</f>
        <v>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 t="shared" ref="B11:B9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>
        <v>9005</v>
      </c>
      <c r="H11" s="37" t="s">
        <v>57</v>
      </c>
      <c r="I11" s="36"/>
      <c r="J11" s="85"/>
    </row>
    <row r="12" spans="1:10" ht="34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19" si="2">+E11+1</f>
        <v>44410</v>
      </c>
      <c r="F12" s="65"/>
      <c r="G12" s="66">
        <v>9005</v>
      </c>
      <c r="H12" s="67" t="s">
        <v>82</v>
      </c>
      <c r="I12" s="66" t="s">
        <v>56</v>
      </c>
      <c r="J12" s="87">
        <v>8</v>
      </c>
    </row>
    <row r="13" spans="1:10" ht="31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46"/>
      <c r="G13" s="47">
        <v>9005</v>
      </c>
      <c r="H13" s="48" t="s">
        <v>83</v>
      </c>
      <c r="I13" s="47" t="s">
        <v>56</v>
      </c>
      <c r="J13" s="86">
        <v>8</v>
      </c>
    </row>
    <row r="14" spans="1:10" ht="33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98" si="3">IF(B14=1,"Mo",IF(B14=2,"Tue",IF(B14=3,"Wed",IF(B14=4,"Thu",IF(B14=5,"Fri",IF(B14=6,"Sat",IF(B14=7,"Sun","")))))))</f>
        <v>Wed</v>
      </c>
      <c r="E14" s="34">
        <f t="shared" si="2"/>
        <v>44412</v>
      </c>
      <c r="F14" s="65"/>
      <c r="G14" s="66">
        <v>9005</v>
      </c>
      <c r="H14" s="67" t="s">
        <v>86</v>
      </c>
      <c r="I14" s="66" t="s">
        <v>66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46"/>
      <c r="G15" s="47">
        <v>9005</v>
      </c>
      <c r="H15" s="48" t="s">
        <v>84</v>
      </c>
      <c r="I15" s="47" t="s">
        <v>85</v>
      </c>
      <c r="J15" s="86">
        <v>8</v>
      </c>
    </row>
    <row r="16" spans="1:10" ht="31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/>
      <c r="G16" s="36">
        <v>9005</v>
      </c>
      <c r="H16" s="124" t="s">
        <v>87</v>
      </c>
      <c r="I16" s="36" t="s">
        <v>88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>
        <v>9005</v>
      </c>
      <c r="H17" s="71" t="s">
        <v>57</v>
      </c>
      <c r="I17" s="47"/>
      <c r="J17" s="86"/>
    </row>
    <row r="18" spans="1:10" s="110" customFormat="1" ht="22.5" customHeight="1" x14ac:dyDescent="0.25">
      <c r="A18" s="109" t="str">
        <f t="shared" si="0"/>
        <v/>
      </c>
      <c r="B18" s="110">
        <f t="shared" si="1"/>
        <v>7</v>
      </c>
      <c r="C18" s="111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>
        <v>9005</v>
      </c>
      <c r="H18" s="71" t="s">
        <v>57</v>
      </c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65"/>
      <c r="G19" s="66">
        <v>9005</v>
      </c>
      <c r="H19" s="67"/>
      <c r="I19" s="66"/>
      <c r="J19" s="87"/>
    </row>
    <row r="20" spans="1:10" ht="22.5" customHeight="1" x14ac:dyDescent="0.25">
      <c r="A20" s="31"/>
      <c r="C20" s="76"/>
      <c r="D20" s="74" t="str">
        <f>D19</f>
        <v>Mo</v>
      </c>
      <c r="E20" s="34">
        <f>E19</f>
        <v>44417</v>
      </c>
      <c r="F20" s="65"/>
      <c r="G20" s="66">
        <v>9005</v>
      </c>
      <c r="H20" s="67"/>
      <c r="I20" s="66"/>
      <c r="J20" s="87"/>
    </row>
    <row r="21" spans="1:10" ht="22.5" customHeight="1" x14ac:dyDescent="0.25">
      <c r="A21" s="31"/>
      <c r="C21" s="76"/>
      <c r="D21" s="74" t="str">
        <f t="shared" ref="D21:E23" si="4">D20</f>
        <v>Mo</v>
      </c>
      <c r="E21" s="34">
        <f t="shared" si="4"/>
        <v>44417</v>
      </c>
      <c r="F21" s="65"/>
      <c r="G21" s="66">
        <v>9005</v>
      </c>
      <c r="H21" s="67"/>
      <c r="I21" s="66"/>
      <c r="J21" s="87"/>
    </row>
    <row r="22" spans="1:10" ht="22.5" customHeight="1" x14ac:dyDescent="0.25">
      <c r="A22" s="31"/>
      <c r="C22" s="76"/>
      <c r="D22" s="74" t="str">
        <f t="shared" si="4"/>
        <v>Mo</v>
      </c>
      <c r="E22" s="34">
        <f t="shared" si="4"/>
        <v>44417</v>
      </c>
      <c r="F22" s="65"/>
      <c r="G22" s="66">
        <v>9005</v>
      </c>
      <c r="H22" s="67"/>
      <c r="I22" s="66"/>
      <c r="J22" s="87"/>
    </row>
    <row r="23" spans="1:10" ht="22.5" customHeight="1" x14ac:dyDescent="0.25">
      <c r="A23" s="31"/>
      <c r="C23" s="76"/>
      <c r="D23" s="74" t="str">
        <f t="shared" si="4"/>
        <v>Mo</v>
      </c>
      <c r="E23" s="34">
        <f t="shared" si="4"/>
        <v>44417</v>
      </c>
      <c r="F23" s="65"/>
      <c r="G23" s="66">
        <v>9005</v>
      </c>
      <c r="H23" s="67"/>
      <c r="I23" s="66"/>
      <c r="J23" s="87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>IF(B24=1,"Mo",IF(B24=2,"Tue",IF(B24=3,"Wed",IF(B24=4,"Thu",IF(B24=5,"Fri",IF(B24=6,"Sat",IF(B24=7,"Sun","")))))))</f>
        <v>Tue</v>
      </c>
      <c r="E24" s="45">
        <f>+E19+1</f>
        <v>44418</v>
      </c>
      <c r="F24" s="46"/>
      <c r="G24" s="47">
        <v>9005</v>
      </c>
      <c r="H24" s="71"/>
      <c r="I24" s="47"/>
      <c r="J24" s="86"/>
    </row>
    <row r="25" spans="1:10" ht="22.5" customHeight="1" x14ac:dyDescent="0.25">
      <c r="A25" s="31"/>
      <c r="C25" s="76"/>
      <c r="D25" s="77" t="str">
        <f>D24</f>
        <v>Tue</v>
      </c>
      <c r="E25" s="45">
        <f>E24</f>
        <v>44418</v>
      </c>
      <c r="F25" s="46"/>
      <c r="G25" s="47">
        <v>9005</v>
      </c>
      <c r="H25" s="71"/>
      <c r="I25" s="47"/>
      <c r="J25" s="86"/>
    </row>
    <row r="26" spans="1:10" ht="22.5" customHeight="1" x14ac:dyDescent="0.25">
      <c r="A26" s="31"/>
      <c r="C26" s="76"/>
      <c r="D26" s="77" t="str">
        <f t="shared" ref="D26:E28" si="5">D25</f>
        <v>Tue</v>
      </c>
      <c r="E26" s="45">
        <f t="shared" si="5"/>
        <v>44418</v>
      </c>
      <c r="F26" s="46"/>
      <c r="G26" s="47">
        <v>9005</v>
      </c>
      <c r="H26" s="71"/>
      <c r="I26" s="47"/>
      <c r="J26" s="86"/>
    </row>
    <row r="27" spans="1:10" ht="22.5" customHeight="1" x14ac:dyDescent="0.25">
      <c r="A27" s="31"/>
      <c r="C27" s="76"/>
      <c r="D27" s="77" t="str">
        <f t="shared" si="5"/>
        <v>Tue</v>
      </c>
      <c r="E27" s="45">
        <f t="shared" si="5"/>
        <v>44418</v>
      </c>
      <c r="F27" s="46"/>
      <c r="G27" s="47">
        <v>9005</v>
      </c>
      <c r="H27" s="71"/>
      <c r="I27" s="47"/>
      <c r="J27" s="86"/>
    </row>
    <row r="28" spans="1:10" ht="22.5" customHeight="1" x14ac:dyDescent="0.25">
      <c r="A28" s="31"/>
      <c r="C28" s="76"/>
      <c r="D28" s="77" t="str">
        <f t="shared" si="5"/>
        <v>Tue</v>
      </c>
      <c r="E28" s="45">
        <f t="shared" si="5"/>
        <v>44418</v>
      </c>
      <c r="F28" s="46"/>
      <c r="G28" s="47">
        <v>9005</v>
      </c>
      <c r="H28" s="71"/>
      <c r="I28" s="47"/>
      <c r="J28" s="86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6"/>
      <c r="D29" s="74" t="str">
        <f t="shared" si="3"/>
        <v>Wed</v>
      </c>
      <c r="E29" s="34">
        <f>+E24+1</f>
        <v>44419</v>
      </c>
      <c r="F29" s="65"/>
      <c r="G29" s="66">
        <v>9005</v>
      </c>
      <c r="H29" s="67"/>
      <c r="I29" s="66"/>
      <c r="J29" s="87"/>
    </row>
    <row r="30" spans="1:10" ht="22.5" customHeight="1" x14ac:dyDescent="0.25">
      <c r="A30" s="31"/>
      <c r="C30" s="76"/>
      <c r="D30" s="74" t="str">
        <f>D29</f>
        <v>Wed</v>
      </c>
      <c r="E30" s="34">
        <f>E29</f>
        <v>44419</v>
      </c>
      <c r="F30" s="65"/>
      <c r="G30" s="66">
        <v>9005</v>
      </c>
      <c r="H30" s="67"/>
      <c r="I30" s="66"/>
      <c r="J30" s="87"/>
    </row>
    <row r="31" spans="1:10" ht="22.5" customHeight="1" x14ac:dyDescent="0.25">
      <c r="A31" s="31"/>
      <c r="C31" s="76"/>
      <c r="D31" s="74" t="str">
        <f t="shared" ref="D31:E33" si="6">D30</f>
        <v>Wed</v>
      </c>
      <c r="E31" s="34">
        <f t="shared" si="6"/>
        <v>44419</v>
      </c>
      <c r="F31" s="65"/>
      <c r="G31" s="66">
        <v>9005</v>
      </c>
      <c r="H31" s="67"/>
      <c r="I31" s="66"/>
      <c r="J31" s="87"/>
    </row>
    <row r="32" spans="1:10" ht="22.5" customHeight="1" x14ac:dyDescent="0.25">
      <c r="A32" s="31"/>
      <c r="C32" s="76"/>
      <c r="D32" s="74" t="str">
        <f t="shared" si="6"/>
        <v>Wed</v>
      </c>
      <c r="E32" s="34">
        <f t="shared" si="6"/>
        <v>44419</v>
      </c>
      <c r="F32" s="65"/>
      <c r="G32" s="66">
        <v>9005</v>
      </c>
      <c r="H32" s="67"/>
      <c r="I32" s="66"/>
      <c r="J32" s="87"/>
    </row>
    <row r="33" spans="1:10" ht="22.5" customHeight="1" x14ac:dyDescent="0.25">
      <c r="A33" s="31"/>
      <c r="C33" s="76"/>
      <c r="D33" s="74" t="str">
        <f t="shared" si="6"/>
        <v>Wed</v>
      </c>
      <c r="E33" s="34">
        <f t="shared" si="6"/>
        <v>44419</v>
      </c>
      <c r="F33" s="65"/>
      <c r="G33" s="66">
        <v>9005</v>
      </c>
      <c r="H33" s="67"/>
      <c r="I33" s="66"/>
      <c r="J33" s="87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7" t="str">
        <f t="shared" si="3"/>
        <v>Thu</v>
      </c>
      <c r="E34" s="45">
        <f>+E29+1</f>
        <v>44420</v>
      </c>
      <c r="F34" s="65"/>
      <c r="G34" s="66">
        <v>9005</v>
      </c>
      <c r="H34" s="68"/>
      <c r="I34" s="66"/>
      <c r="J34" s="87"/>
    </row>
    <row r="35" spans="1:10" ht="22.5" customHeight="1" x14ac:dyDescent="0.25">
      <c r="A35" s="31"/>
      <c r="C35" s="76"/>
      <c r="D35" s="77" t="str">
        <f>D34</f>
        <v>Thu</v>
      </c>
      <c r="E35" s="45">
        <f>E34</f>
        <v>44420</v>
      </c>
      <c r="F35" s="65"/>
      <c r="G35" s="66">
        <v>9005</v>
      </c>
      <c r="H35" s="68"/>
      <c r="I35" s="66"/>
      <c r="J35" s="87"/>
    </row>
    <row r="36" spans="1:10" ht="22.5" customHeight="1" x14ac:dyDescent="0.25">
      <c r="A36" s="31"/>
      <c r="C36" s="76"/>
      <c r="D36" s="77" t="str">
        <f t="shared" ref="D36:D38" si="7">D35</f>
        <v>Thu</v>
      </c>
      <c r="E36" s="45">
        <f t="shared" ref="E36:E38" si="8">E35</f>
        <v>44420</v>
      </c>
      <c r="F36" s="65"/>
      <c r="G36" s="66">
        <v>9005</v>
      </c>
      <c r="H36" s="68"/>
      <c r="I36" s="66"/>
      <c r="J36" s="87"/>
    </row>
    <row r="37" spans="1:10" ht="22.5" customHeight="1" x14ac:dyDescent="0.25">
      <c r="A37" s="31"/>
      <c r="C37" s="76"/>
      <c r="D37" s="77" t="str">
        <f t="shared" si="7"/>
        <v>Thu</v>
      </c>
      <c r="E37" s="45">
        <f t="shared" si="8"/>
        <v>44420</v>
      </c>
      <c r="F37" s="65"/>
      <c r="G37" s="66">
        <v>9005</v>
      </c>
      <c r="H37" s="68"/>
      <c r="I37" s="66"/>
      <c r="J37" s="87"/>
    </row>
    <row r="38" spans="1:10" ht="22.5" customHeight="1" x14ac:dyDescent="0.25">
      <c r="A38" s="31"/>
      <c r="C38" s="76"/>
      <c r="D38" s="77" t="str">
        <f t="shared" si="7"/>
        <v>Thu</v>
      </c>
      <c r="E38" s="45">
        <f t="shared" si="8"/>
        <v>44420</v>
      </c>
      <c r="F38" s="65"/>
      <c r="G38" s="66">
        <v>9005</v>
      </c>
      <c r="H38" s="68"/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>+E34+1</f>
        <v>44421</v>
      </c>
      <c r="F39" s="35"/>
      <c r="G39" s="36">
        <v>9005</v>
      </c>
      <c r="H39" s="43"/>
      <c r="I39" s="36"/>
      <c r="J39" s="85"/>
    </row>
    <row r="40" spans="1:10" ht="22.5" customHeight="1" x14ac:dyDescent="0.25">
      <c r="A40" s="31"/>
      <c r="C40" s="76"/>
      <c r="D40" s="74" t="str">
        <f>D39</f>
        <v>Fri</v>
      </c>
      <c r="E40" s="34">
        <f>E39</f>
        <v>44421</v>
      </c>
      <c r="F40" s="35"/>
      <c r="G40" s="36">
        <v>9005</v>
      </c>
      <c r="H40" s="43"/>
      <c r="I40" s="36"/>
      <c r="J40" s="85"/>
    </row>
    <row r="41" spans="1:10" ht="22.5" customHeight="1" x14ac:dyDescent="0.25">
      <c r="A41" s="31"/>
      <c r="C41" s="76"/>
      <c r="D41" s="74" t="str">
        <f t="shared" ref="D41:D43" si="9">D40</f>
        <v>Fri</v>
      </c>
      <c r="E41" s="34">
        <f t="shared" ref="E41:E43" si="10">E40</f>
        <v>44421</v>
      </c>
      <c r="F41" s="35"/>
      <c r="G41" s="36">
        <v>9005</v>
      </c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Fri</v>
      </c>
      <c r="E42" s="34">
        <f t="shared" si="10"/>
        <v>44421</v>
      </c>
      <c r="F42" s="35"/>
      <c r="G42" s="36">
        <v>9005</v>
      </c>
      <c r="H42" s="43"/>
      <c r="I42" s="36"/>
      <c r="J42" s="85"/>
    </row>
    <row r="43" spans="1:10" ht="22.5" customHeight="1" x14ac:dyDescent="0.25">
      <c r="A43" s="31"/>
      <c r="C43" s="76"/>
      <c r="D43" s="74" t="str">
        <f t="shared" si="9"/>
        <v>Fri</v>
      </c>
      <c r="E43" s="34">
        <f t="shared" si="10"/>
        <v>44421</v>
      </c>
      <c r="F43" s="35"/>
      <c r="G43" s="36">
        <v>9005</v>
      </c>
      <c r="H43" s="43"/>
      <c r="I43" s="36"/>
      <c r="J43" s="85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76"/>
      <c r="D44" s="77" t="str">
        <f t="shared" si="3"/>
        <v>Sat</v>
      </c>
      <c r="E44" s="45">
        <f>+E39+1</f>
        <v>44422</v>
      </c>
      <c r="F44" s="46"/>
      <c r="G44" s="47">
        <v>9005</v>
      </c>
      <c r="H44" s="48"/>
      <c r="I44" s="47"/>
      <c r="J44" s="86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76"/>
      <c r="D45" s="74" t="str">
        <f t="shared" si="3"/>
        <v>Sun</v>
      </c>
      <c r="E45" s="34">
        <f>+E44+1</f>
        <v>44423</v>
      </c>
      <c r="F45" s="46"/>
      <c r="G45" s="47">
        <v>9005</v>
      </c>
      <c r="H45" s="48"/>
      <c r="I45" s="47"/>
      <c r="J45" s="86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76"/>
      <c r="D46" s="74" t="str">
        <f t="shared" si="3"/>
        <v>Mo</v>
      </c>
      <c r="E46" s="34">
        <f>+E45+1</f>
        <v>44424</v>
      </c>
      <c r="F46" s="65"/>
      <c r="G46" s="66">
        <v>9005</v>
      </c>
      <c r="H46" s="67"/>
      <c r="I46" s="66"/>
      <c r="J46" s="87"/>
    </row>
    <row r="47" spans="1:10" ht="22.5" customHeight="1" x14ac:dyDescent="0.25">
      <c r="A47" s="31"/>
      <c r="C47" s="76"/>
      <c r="D47" s="74" t="str">
        <f>D46</f>
        <v>Mo</v>
      </c>
      <c r="E47" s="34">
        <f>E46</f>
        <v>44424</v>
      </c>
      <c r="F47" s="65"/>
      <c r="G47" s="66">
        <v>9005</v>
      </c>
      <c r="H47" s="67"/>
      <c r="I47" s="66"/>
      <c r="J47" s="87"/>
    </row>
    <row r="48" spans="1:10" ht="22.5" customHeight="1" x14ac:dyDescent="0.25">
      <c r="A48" s="31"/>
      <c r="C48" s="76"/>
      <c r="D48" s="74" t="str">
        <f t="shared" ref="D48:E50" si="11">D47</f>
        <v>Mo</v>
      </c>
      <c r="E48" s="34">
        <f t="shared" si="11"/>
        <v>44424</v>
      </c>
      <c r="F48" s="65"/>
      <c r="G48" s="66">
        <v>9005</v>
      </c>
      <c r="H48" s="67"/>
      <c r="I48" s="66"/>
      <c r="J48" s="87"/>
    </row>
    <row r="49" spans="1:10" ht="22.5" customHeight="1" x14ac:dyDescent="0.25">
      <c r="A49" s="31"/>
      <c r="C49" s="76"/>
      <c r="D49" s="74" t="str">
        <f t="shared" si="11"/>
        <v>Mo</v>
      </c>
      <c r="E49" s="34">
        <f t="shared" si="11"/>
        <v>44424</v>
      </c>
      <c r="F49" s="65"/>
      <c r="G49" s="66">
        <v>9005</v>
      </c>
      <c r="H49" s="67"/>
      <c r="I49" s="66"/>
      <c r="J49" s="87"/>
    </row>
    <row r="50" spans="1:10" ht="22.5" customHeight="1" x14ac:dyDescent="0.25">
      <c r="A50" s="31"/>
      <c r="C50" s="76"/>
      <c r="D50" s="74" t="str">
        <f t="shared" si="11"/>
        <v>Mo</v>
      </c>
      <c r="E50" s="34">
        <f t="shared" si="11"/>
        <v>44424</v>
      </c>
      <c r="F50" s="65"/>
      <c r="G50" s="66">
        <v>9005</v>
      </c>
      <c r="H50" s="67"/>
      <c r="I50" s="66"/>
      <c r="J50" s="87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76"/>
      <c r="D51" s="77" t="str">
        <f t="shared" si="3"/>
        <v>Tue</v>
      </c>
      <c r="E51" s="45">
        <f>+E46+1</f>
        <v>44425</v>
      </c>
      <c r="F51" s="46"/>
      <c r="G51" s="47">
        <v>9005</v>
      </c>
      <c r="H51" s="48"/>
      <c r="I51" s="47"/>
      <c r="J51" s="86"/>
    </row>
    <row r="52" spans="1:10" ht="22.5" customHeight="1" x14ac:dyDescent="0.25">
      <c r="A52" s="31"/>
      <c r="C52" s="76"/>
      <c r="D52" s="77" t="str">
        <f>D51</f>
        <v>Tue</v>
      </c>
      <c r="E52" s="45">
        <f>E51</f>
        <v>44425</v>
      </c>
      <c r="F52" s="46"/>
      <c r="G52" s="47">
        <v>9005</v>
      </c>
      <c r="H52" s="48"/>
      <c r="I52" s="47"/>
      <c r="J52" s="86"/>
    </row>
    <row r="53" spans="1:10" ht="22.5" customHeight="1" x14ac:dyDescent="0.25">
      <c r="A53" s="31"/>
      <c r="C53" s="76"/>
      <c r="D53" s="77" t="str">
        <f t="shared" ref="D53:E55" si="12">D52</f>
        <v>Tue</v>
      </c>
      <c r="E53" s="45">
        <f t="shared" si="12"/>
        <v>44425</v>
      </c>
      <c r="F53" s="46"/>
      <c r="G53" s="47">
        <v>9005</v>
      </c>
      <c r="H53" s="48"/>
      <c r="I53" s="47"/>
      <c r="J53" s="86"/>
    </row>
    <row r="54" spans="1:10" ht="22.5" customHeight="1" x14ac:dyDescent="0.25">
      <c r="A54" s="31"/>
      <c r="C54" s="76"/>
      <c r="D54" s="77" t="str">
        <f t="shared" si="12"/>
        <v>Tue</v>
      </c>
      <c r="E54" s="45">
        <f t="shared" si="12"/>
        <v>44425</v>
      </c>
      <c r="F54" s="46"/>
      <c r="G54" s="47">
        <v>9005</v>
      </c>
      <c r="H54" s="48"/>
      <c r="I54" s="47"/>
      <c r="J54" s="86"/>
    </row>
    <row r="55" spans="1:10" ht="22.5" customHeight="1" x14ac:dyDescent="0.25">
      <c r="A55" s="31"/>
      <c r="C55" s="76"/>
      <c r="D55" s="77" t="str">
        <f t="shared" si="12"/>
        <v>Tue</v>
      </c>
      <c r="E55" s="45">
        <f t="shared" si="12"/>
        <v>44425</v>
      </c>
      <c r="F55" s="46"/>
      <c r="G55" s="47">
        <v>9005</v>
      </c>
      <c r="H55" s="48"/>
      <c r="I55" s="47"/>
      <c r="J55" s="86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76"/>
      <c r="D56" s="74" t="str">
        <f t="shared" si="3"/>
        <v>Wed</v>
      </c>
      <c r="E56" s="34">
        <f t="shared" ref="E56" si="13">+E51+1</f>
        <v>44426</v>
      </c>
      <c r="F56" s="65"/>
      <c r="G56" s="66">
        <v>9005</v>
      </c>
      <c r="H56" s="67"/>
      <c r="I56" s="66"/>
      <c r="J56" s="87"/>
    </row>
    <row r="57" spans="1:10" ht="22.5" customHeight="1" x14ac:dyDescent="0.25">
      <c r="A57" s="31"/>
      <c r="C57" s="76"/>
      <c r="D57" s="74" t="str">
        <f>D56</f>
        <v>Wed</v>
      </c>
      <c r="E57" s="34">
        <f>E56</f>
        <v>44426</v>
      </c>
      <c r="F57" s="65"/>
      <c r="G57" s="66">
        <v>9005</v>
      </c>
      <c r="H57" s="67"/>
      <c r="I57" s="66"/>
      <c r="J57" s="87"/>
    </row>
    <row r="58" spans="1:10" ht="22.5" customHeight="1" x14ac:dyDescent="0.25">
      <c r="A58" s="31"/>
      <c r="C58" s="76"/>
      <c r="D58" s="74" t="str">
        <f t="shared" ref="D58:E60" si="14">D57</f>
        <v>Wed</v>
      </c>
      <c r="E58" s="34">
        <f t="shared" si="14"/>
        <v>44426</v>
      </c>
      <c r="F58" s="65"/>
      <c r="G58" s="66">
        <v>9005</v>
      </c>
      <c r="H58" s="67"/>
      <c r="I58" s="66"/>
      <c r="J58" s="87"/>
    </row>
    <row r="59" spans="1:10" ht="22.5" customHeight="1" x14ac:dyDescent="0.25">
      <c r="A59" s="31"/>
      <c r="C59" s="76"/>
      <c r="D59" s="74" t="str">
        <f t="shared" si="14"/>
        <v>Wed</v>
      </c>
      <c r="E59" s="34">
        <f t="shared" si="14"/>
        <v>44426</v>
      </c>
      <c r="F59" s="65"/>
      <c r="G59" s="66">
        <v>9005</v>
      </c>
      <c r="H59" s="67"/>
      <c r="I59" s="66"/>
      <c r="J59" s="87"/>
    </row>
    <row r="60" spans="1:10" ht="22.5" customHeight="1" x14ac:dyDescent="0.25">
      <c r="A60" s="31"/>
      <c r="C60" s="76"/>
      <c r="D60" s="74" t="str">
        <f t="shared" si="14"/>
        <v>Wed</v>
      </c>
      <c r="E60" s="34">
        <f t="shared" si="14"/>
        <v>44426</v>
      </c>
      <c r="F60" s="65"/>
      <c r="G60" s="66">
        <v>9005</v>
      </c>
      <c r="H60" s="67"/>
      <c r="I60" s="66"/>
      <c r="J60" s="87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76"/>
      <c r="D61" s="77" t="str">
        <f t="shared" si="3"/>
        <v>Thu</v>
      </c>
      <c r="E61" s="45">
        <f>+E56+1</f>
        <v>44427</v>
      </c>
      <c r="F61" s="46"/>
      <c r="G61" s="47">
        <v>9005</v>
      </c>
      <c r="H61" s="48"/>
      <c r="I61" s="47"/>
      <c r="J61" s="86"/>
    </row>
    <row r="62" spans="1:10" ht="22.5" customHeight="1" x14ac:dyDescent="0.25">
      <c r="A62" s="31"/>
      <c r="C62" s="76"/>
      <c r="D62" s="77" t="str">
        <f>D61</f>
        <v>Thu</v>
      </c>
      <c r="E62" s="45">
        <f>E61</f>
        <v>44427</v>
      </c>
      <c r="F62" s="46"/>
      <c r="G62" s="47">
        <v>9005</v>
      </c>
      <c r="H62" s="48"/>
      <c r="I62" s="47"/>
      <c r="J62" s="86"/>
    </row>
    <row r="63" spans="1:10" ht="22.5" customHeight="1" x14ac:dyDescent="0.25">
      <c r="A63" s="31"/>
      <c r="C63" s="76"/>
      <c r="D63" s="77" t="str">
        <f t="shared" ref="D63:D65" si="15">D62</f>
        <v>Thu</v>
      </c>
      <c r="E63" s="45">
        <f t="shared" ref="E63:E65" si="16">E62</f>
        <v>44427</v>
      </c>
      <c r="F63" s="46"/>
      <c r="G63" s="47">
        <v>9005</v>
      </c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5"/>
        <v>Thu</v>
      </c>
      <c r="E64" s="45">
        <f t="shared" si="16"/>
        <v>44427</v>
      </c>
      <c r="F64" s="46"/>
      <c r="G64" s="47">
        <v>9005</v>
      </c>
      <c r="H64" s="48"/>
      <c r="I64" s="47"/>
      <c r="J64" s="86"/>
    </row>
    <row r="65" spans="1:10" ht="22.5" customHeight="1" x14ac:dyDescent="0.25">
      <c r="A65" s="31"/>
      <c r="C65" s="76"/>
      <c r="D65" s="77" t="str">
        <f t="shared" si="15"/>
        <v>Thu</v>
      </c>
      <c r="E65" s="45">
        <f t="shared" si="16"/>
        <v>44427</v>
      </c>
      <c r="F65" s="46"/>
      <c r="G65" s="47">
        <v>9005</v>
      </c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3"/>
        <v>Fri</v>
      </c>
      <c r="E66" s="34">
        <f>+E61+1</f>
        <v>44428</v>
      </c>
      <c r="F66" s="35"/>
      <c r="G66" s="36">
        <v>9005</v>
      </c>
      <c r="H66" s="43"/>
      <c r="I66" s="36"/>
      <c r="J66" s="85"/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44428</v>
      </c>
      <c r="F67" s="35"/>
      <c r="G67" s="36">
        <v>9005</v>
      </c>
      <c r="H67" s="43"/>
      <c r="I67" s="36"/>
      <c r="J67" s="85"/>
    </row>
    <row r="68" spans="1:10" ht="22.5" customHeight="1" x14ac:dyDescent="0.25">
      <c r="A68" s="31"/>
      <c r="C68" s="76"/>
      <c r="D68" s="74" t="str">
        <f t="shared" ref="D68:D70" si="17">D67</f>
        <v>Fri</v>
      </c>
      <c r="E68" s="34">
        <f t="shared" ref="E68:E70" si="18">E67</f>
        <v>44428</v>
      </c>
      <c r="F68" s="35"/>
      <c r="G68" s="36">
        <v>9005</v>
      </c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Fri</v>
      </c>
      <c r="E69" s="34">
        <f t="shared" si="18"/>
        <v>44428</v>
      </c>
      <c r="F69" s="35"/>
      <c r="G69" s="36">
        <v>9005</v>
      </c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7"/>
        <v>Fri</v>
      </c>
      <c r="E70" s="34">
        <f t="shared" si="18"/>
        <v>44428</v>
      </c>
      <c r="F70" s="35"/>
      <c r="G70" s="36">
        <v>9005</v>
      </c>
      <c r="H70" s="43"/>
      <c r="I70" s="36"/>
      <c r="J70" s="85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7" t="str">
        <f t="shared" si="3"/>
        <v>Sat</v>
      </c>
      <c r="E71" s="45">
        <f>+E66+1</f>
        <v>44429</v>
      </c>
      <c r="F71" s="46"/>
      <c r="G71" s="47">
        <v>9005</v>
      </c>
      <c r="H71" s="48"/>
      <c r="I71" s="47"/>
      <c r="J71" s="86"/>
    </row>
    <row r="72" spans="1:10" s="110" customFormat="1" ht="22.5" customHeight="1" x14ac:dyDescent="0.25">
      <c r="A72" s="109" t="str">
        <f t="shared" si="0"/>
        <v/>
      </c>
      <c r="B72" s="110">
        <f t="shared" si="1"/>
        <v>7</v>
      </c>
      <c r="C72" s="111"/>
      <c r="D72" s="77" t="str">
        <f t="shared" si="3"/>
        <v>Sun</v>
      </c>
      <c r="E72" s="45">
        <f>+E71+1</f>
        <v>44430</v>
      </c>
      <c r="F72" s="46"/>
      <c r="G72" s="47">
        <v>9005</v>
      </c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>IF(B73=1,"Mo",IF(B73=2,"Tue",IF(B73=3,"Wed",IF(B73=4,"Thu",IF(B73=5,"Fri",IF(B73=6,"Sat",IF(B73=7,"Sun","")))))))</f>
        <v>Mo</v>
      </c>
      <c r="E73" s="34">
        <f>+E72+1</f>
        <v>44431</v>
      </c>
      <c r="F73" s="65"/>
      <c r="G73" s="66">
        <v>9005</v>
      </c>
      <c r="H73" s="108"/>
      <c r="I73" s="66"/>
      <c r="J73" s="87"/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44431</v>
      </c>
      <c r="F74" s="65"/>
      <c r="G74" s="66">
        <v>9005</v>
      </c>
      <c r="H74" s="108"/>
      <c r="I74" s="66"/>
      <c r="J74" s="87"/>
    </row>
    <row r="75" spans="1:10" ht="22.5" customHeight="1" x14ac:dyDescent="0.25">
      <c r="A75" s="31"/>
      <c r="C75" s="76"/>
      <c r="D75" s="74" t="str">
        <f t="shared" ref="D75:E77" si="19">D74</f>
        <v>Mo</v>
      </c>
      <c r="E75" s="34">
        <f t="shared" si="19"/>
        <v>44431</v>
      </c>
      <c r="F75" s="65"/>
      <c r="G75" s="66">
        <v>9005</v>
      </c>
      <c r="H75" s="108"/>
      <c r="I75" s="66"/>
      <c r="J75" s="87"/>
    </row>
    <row r="76" spans="1:10" ht="22.5" customHeight="1" x14ac:dyDescent="0.25">
      <c r="A76" s="31"/>
      <c r="C76" s="76"/>
      <c r="D76" s="74" t="str">
        <f t="shared" si="19"/>
        <v>Mo</v>
      </c>
      <c r="E76" s="34">
        <f t="shared" si="19"/>
        <v>44431</v>
      </c>
      <c r="F76" s="65"/>
      <c r="G76" s="66">
        <v>9005</v>
      </c>
      <c r="H76" s="108"/>
      <c r="I76" s="66"/>
      <c r="J76" s="87"/>
    </row>
    <row r="77" spans="1:10" s="69" customFormat="1" ht="22.5" customHeight="1" x14ac:dyDescent="0.25">
      <c r="A77" s="31"/>
      <c r="C77" s="78"/>
      <c r="D77" s="74" t="str">
        <f t="shared" si="19"/>
        <v>Mo</v>
      </c>
      <c r="E77" s="34">
        <f t="shared" si="19"/>
        <v>44431</v>
      </c>
      <c r="F77" s="65"/>
      <c r="G77" s="66">
        <v>9005</v>
      </c>
      <c r="H77" s="108"/>
      <c r="I77" s="66"/>
      <c r="J77" s="87"/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76"/>
      <c r="D78" s="77" t="str">
        <f>IF(B78=1,"Mo",IF(B78=2,"Tue",IF(B78=3,"Wed",IF(B78=4,"Thu",IF(B78=5,"Fri",IF(B78=6,"Sat",IF(B78=7,"Sun","")))))))</f>
        <v>Tue</v>
      </c>
      <c r="E78" s="45">
        <f>+E73+1</f>
        <v>44432</v>
      </c>
      <c r="F78" s="46"/>
      <c r="G78" s="47">
        <v>9005</v>
      </c>
      <c r="H78" s="48"/>
      <c r="I78" s="47"/>
      <c r="J78" s="86"/>
    </row>
    <row r="79" spans="1:10" ht="22.5" customHeight="1" x14ac:dyDescent="0.25">
      <c r="A79" s="31"/>
      <c r="C79" s="76"/>
      <c r="D79" s="77" t="str">
        <f>D78</f>
        <v>Tue</v>
      </c>
      <c r="E79" s="45">
        <f>E78</f>
        <v>44432</v>
      </c>
      <c r="F79" s="46"/>
      <c r="G79" s="47">
        <v>9005</v>
      </c>
      <c r="H79" s="48"/>
      <c r="I79" s="47"/>
      <c r="J79" s="86"/>
    </row>
    <row r="80" spans="1:10" ht="22.5" customHeight="1" x14ac:dyDescent="0.25">
      <c r="A80" s="31"/>
      <c r="C80" s="76"/>
      <c r="D80" s="77" t="str">
        <f t="shared" ref="D80:E82" si="20">D79</f>
        <v>Tue</v>
      </c>
      <c r="E80" s="45">
        <f t="shared" si="20"/>
        <v>44432</v>
      </c>
      <c r="F80" s="46"/>
      <c r="G80" s="47">
        <v>9005</v>
      </c>
      <c r="H80" s="48"/>
      <c r="I80" s="47"/>
      <c r="J80" s="86"/>
    </row>
    <row r="81" spans="1:10" ht="22.5" customHeight="1" x14ac:dyDescent="0.25">
      <c r="A81" s="31"/>
      <c r="C81" s="76"/>
      <c r="D81" s="77" t="str">
        <f t="shared" si="20"/>
        <v>Tue</v>
      </c>
      <c r="E81" s="45">
        <f t="shared" si="20"/>
        <v>44432</v>
      </c>
      <c r="F81" s="46"/>
      <c r="G81" s="47">
        <v>9005</v>
      </c>
      <c r="H81" s="48"/>
      <c r="I81" s="47"/>
      <c r="J81" s="86"/>
    </row>
    <row r="82" spans="1:10" ht="22.5" customHeight="1" x14ac:dyDescent="0.25">
      <c r="A82" s="31"/>
      <c r="C82" s="76"/>
      <c r="D82" s="77" t="str">
        <f t="shared" si="20"/>
        <v>Tue</v>
      </c>
      <c r="E82" s="45">
        <f t="shared" si="20"/>
        <v>44432</v>
      </c>
      <c r="F82" s="46"/>
      <c r="G82" s="47">
        <v>9005</v>
      </c>
      <c r="H82" s="48"/>
      <c r="I82" s="47"/>
      <c r="J82" s="86"/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76"/>
      <c r="D83" s="74" t="str">
        <f t="shared" si="3"/>
        <v>Wed</v>
      </c>
      <c r="E83" s="34">
        <f t="shared" ref="E83" si="21">+E78+1</f>
        <v>44433</v>
      </c>
      <c r="F83" s="65"/>
      <c r="G83" s="66">
        <v>9005</v>
      </c>
      <c r="H83" s="67"/>
      <c r="I83" s="66"/>
      <c r="J83" s="87"/>
    </row>
    <row r="84" spans="1:10" ht="22.5" customHeight="1" x14ac:dyDescent="0.25">
      <c r="A84" s="31"/>
      <c r="C84" s="76"/>
      <c r="D84" s="74" t="str">
        <f>D83</f>
        <v>Wed</v>
      </c>
      <c r="E84" s="34">
        <f>E83</f>
        <v>44433</v>
      </c>
      <c r="F84" s="65"/>
      <c r="G84" s="66">
        <v>9005</v>
      </c>
      <c r="H84" s="67"/>
      <c r="I84" s="66"/>
      <c r="J84" s="87"/>
    </row>
    <row r="85" spans="1:10" ht="22.5" customHeight="1" x14ac:dyDescent="0.25">
      <c r="A85" s="31"/>
      <c r="C85" s="76"/>
      <c r="D85" s="74" t="str">
        <f t="shared" ref="D85:E87" si="22">D84</f>
        <v>Wed</v>
      </c>
      <c r="E85" s="34">
        <f t="shared" si="22"/>
        <v>44433</v>
      </c>
      <c r="F85" s="65"/>
      <c r="G85" s="66">
        <v>9005</v>
      </c>
      <c r="H85" s="67"/>
      <c r="I85" s="66"/>
      <c r="J85" s="87"/>
    </row>
    <row r="86" spans="1:10" ht="22.5" customHeight="1" x14ac:dyDescent="0.25">
      <c r="A86" s="31"/>
      <c r="C86" s="76"/>
      <c r="D86" s="74" t="str">
        <f t="shared" si="22"/>
        <v>Wed</v>
      </c>
      <c r="E86" s="34">
        <f t="shared" si="22"/>
        <v>44433</v>
      </c>
      <c r="F86" s="65"/>
      <c r="G86" s="66">
        <v>9005</v>
      </c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22"/>
        <v>Wed</v>
      </c>
      <c r="E87" s="34">
        <f t="shared" si="22"/>
        <v>44433</v>
      </c>
      <c r="F87" s="65"/>
      <c r="G87" s="66">
        <v>9005</v>
      </c>
      <c r="H87" s="67"/>
      <c r="I87" s="66"/>
      <c r="J87" s="87"/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76"/>
      <c r="D88" s="77" t="str">
        <f t="shared" si="3"/>
        <v>Thu</v>
      </c>
      <c r="E88" s="45">
        <f>+E83+1</f>
        <v>44434</v>
      </c>
      <c r="F88" s="46"/>
      <c r="G88" s="47">
        <v>9005</v>
      </c>
      <c r="H88" s="48"/>
      <c r="I88" s="47"/>
      <c r="J88" s="86"/>
    </row>
    <row r="89" spans="1:10" ht="22.5" customHeight="1" x14ac:dyDescent="0.25">
      <c r="A89" s="31"/>
      <c r="C89" s="76"/>
      <c r="D89" s="77" t="str">
        <f>D88</f>
        <v>Thu</v>
      </c>
      <c r="E89" s="45">
        <f>E88</f>
        <v>44434</v>
      </c>
      <c r="F89" s="46"/>
      <c r="G89" s="47">
        <v>9005</v>
      </c>
      <c r="H89" s="48"/>
      <c r="I89" s="47"/>
      <c r="J89" s="86"/>
    </row>
    <row r="90" spans="1:10" ht="22.5" customHeight="1" x14ac:dyDescent="0.25">
      <c r="A90" s="31"/>
      <c r="C90" s="76"/>
      <c r="D90" s="77" t="str">
        <f t="shared" ref="D90:D92" si="23">D89</f>
        <v>Thu</v>
      </c>
      <c r="E90" s="45">
        <f t="shared" ref="E90:E92" si="24">E89</f>
        <v>44434</v>
      </c>
      <c r="F90" s="46"/>
      <c r="G90" s="47">
        <v>9005</v>
      </c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3"/>
        <v>Thu</v>
      </c>
      <c r="E91" s="45">
        <f t="shared" si="24"/>
        <v>44434</v>
      </c>
      <c r="F91" s="46"/>
      <c r="G91" s="47">
        <v>9005</v>
      </c>
      <c r="H91" s="48"/>
      <c r="I91" s="47"/>
      <c r="J91" s="86"/>
    </row>
    <row r="92" spans="1:10" ht="22.5" customHeight="1" x14ac:dyDescent="0.25">
      <c r="A92" s="31"/>
      <c r="C92" s="76"/>
      <c r="D92" s="77" t="str">
        <f t="shared" si="23"/>
        <v>Thu</v>
      </c>
      <c r="E92" s="45">
        <f t="shared" si="24"/>
        <v>44434</v>
      </c>
      <c r="F92" s="46"/>
      <c r="G92" s="47">
        <v>9005</v>
      </c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76"/>
      <c r="D93" s="74" t="str">
        <f t="shared" si="3"/>
        <v>Fri</v>
      </c>
      <c r="E93" s="34">
        <f>+E88+1</f>
        <v>44435</v>
      </c>
      <c r="F93" s="35"/>
      <c r="G93" s="36">
        <v>9005</v>
      </c>
      <c r="H93" s="43"/>
      <c r="I93" s="36"/>
      <c r="J93" s="85"/>
    </row>
    <row r="94" spans="1:10" ht="22.5" customHeight="1" x14ac:dyDescent="0.25">
      <c r="A94" s="31"/>
      <c r="C94" s="76"/>
      <c r="D94" s="74" t="str">
        <f>D93</f>
        <v>Fri</v>
      </c>
      <c r="E94" s="34">
        <f>E93</f>
        <v>44435</v>
      </c>
      <c r="F94" s="35"/>
      <c r="G94" s="36">
        <v>9005</v>
      </c>
      <c r="H94" s="43"/>
      <c r="I94" s="36"/>
      <c r="J94" s="85"/>
    </row>
    <row r="95" spans="1:10" ht="22.5" customHeight="1" x14ac:dyDescent="0.25">
      <c r="A95" s="31"/>
      <c r="C95" s="76"/>
      <c r="D95" s="74" t="str">
        <f t="shared" ref="D95:D97" si="25">D94</f>
        <v>Fri</v>
      </c>
      <c r="E95" s="34">
        <f t="shared" ref="E95:E97" si="26">E94</f>
        <v>44435</v>
      </c>
      <c r="F95" s="35"/>
      <c r="G95" s="36">
        <v>9005</v>
      </c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Fri</v>
      </c>
      <c r="E96" s="34">
        <f t="shared" si="26"/>
        <v>44435</v>
      </c>
      <c r="F96" s="35"/>
      <c r="G96" s="36">
        <v>9005</v>
      </c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Fri</v>
      </c>
      <c r="E97" s="34">
        <f t="shared" si="26"/>
        <v>44435</v>
      </c>
      <c r="F97" s="35"/>
      <c r="G97" s="36">
        <v>9005</v>
      </c>
      <c r="H97" s="43"/>
      <c r="I97" s="36"/>
      <c r="J97" s="85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76"/>
      <c r="D98" s="77" t="str">
        <f t="shared" si="3"/>
        <v>Sat</v>
      </c>
      <c r="E98" s="45">
        <f>+E93+1</f>
        <v>44436</v>
      </c>
      <c r="F98" s="46"/>
      <c r="G98" s="47">
        <v>9005</v>
      </c>
      <c r="H98" s="51"/>
      <c r="I98" s="47"/>
      <c r="J98" s="86"/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46"/>
      <c r="G99" s="47">
        <v>9005</v>
      </c>
      <c r="H99" s="48"/>
      <c r="I99" s="47"/>
      <c r="J99" s="86"/>
    </row>
    <row r="100" spans="1:10" ht="22.5" customHeight="1" x14ac:dyDescent="0.25">
      <c r="A100" s="31">
        <f t="shared" si="0"/>
        <v>1</v>
      </c>
      <c r="B100" s="8">
        <v>3</v>
      </c>
      <c r="C100" s="76"/>
      <c r="D100" s="74" t="str">
        <f>IF(B73=1,"Mo",IF(B73=2,"Tue",IF(B73=3,"Wed",IF(B73=4,"Thu",IF(B73=5,"Fri",IF(B73=6,"Sat",IF(B73=7,"Sun","")))))))</f>
        <v>Mo</v>
      </c>
      <c r="E100" s="34">
        <f>IF(MONTH(E99+1)&gt;MONTH(E99),"",E99+1)</f>
        <v>44438</v>
      </c>
      <c r="F100" s="65"/>
      <c r="G100" s="66">
        <v>9005</v>
      </c>
      <c r="H100" s="108"/>
      <c r="I100" s="66"/>
      <c r="J100" s="87"/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114"/>
      <c r="G101" s="115">
        <v>9005</v>
      </c>
      <c r="H101" s="116"/>
      <c r="I101" s="115"/>
      <c r="J101" s="117"/>
    </row>
    <row r="102" spans="1:10" ht="22.5" customHeight="1" x14ac:dyDescent="0.25">
      <c r="A102" s="31"/>
      <c r="C102" s="76"/>
      <c r="D102" s="112" t="str">
        <f t="shared" ref="D102:E104" si="27">D101</f>
        <v>Mo</v>
      </c>
      <c r="E102" s="113">
        <f t="shared" si="27"/>
        <v>44438</v>
      </c>
      <c r="F102" s="114"/>
      <c r="G102" s="115">
        <v>9005</v>
      </c>
      <c r="H102" s="116"/>
      <c r="I102" s="115"/>
      <c r="J102" s="117"/>
    </row>
    <row r="103" spans="1:10" ht="21.75" customHeight="1" x14ac:dyDescent="0.25">
      <c r="A103" s="31"/>
      <c r="C103" s="76"/>
      <c r="D103" s="112" t="str">
        <f t="shared" si="27"/>
        <v>Mo</v>
      </c>
      <c r="E103" s="113">
        <f t="shared" si="27"/>
        <v>44438</v>
      </c>
      <c r="F103" s="114"/>
      <c r="G103" s="115">
        <v>9005</v>
      </c>
      <c r="H103" s="116"/>
      <c r="I103" s="115"/>
      <c r="J103" s="117"/>
    </row>
    <row r="104" spans="1:10" ht="21.75" customHeight="1" x14ac:dyDescent="0.25">
      <c r="A104" s="31"/>
      <c r="C104" s="118"/>
      <c r="D104" s="112" t="str">
        <f t="shared" si="27"/>
        <v>Mo</v>
      </c>
      <c r="E104" s="113">
        <f t="shared" si="27"/>
        <v>44438</v>
      </c>
      <c r="F104" s="114"/>
      <c r="G104" s="115">
        <v>9005</v>
      </c>
      <c r="H104" s="116"/>
      <c r="I104" s="115"/>
      <c r="J104" s="117"/>
    </row>
    <row r="105" spans="1:10" ht="21.75" customHeight="1" x14ac:dyDescent="0.25">
      <c r="A105" s="31"/>
      <c r="C105" s="118"/>
      <c r="D105" s="95" t="str">
        <f>IF(B78=1,"Mo",IF(B78=2,"Tue",IF(B78=3,"Wed",IF(B78=4,"Thu",IF(B78=5,"Fri",IF(B78=6,"Sat",IF(B78=7,"Sun","")))))))</f>
        <v>Tue</v>
      </c>
      <c r="E105" s="96">
        <f>E104+1</f>
        <v>44439</v>
      </c>
      <c r="F105" s="97"/>
      <c r="G105" s="98">
        <v>9005</v>
      </c>
      <c r="H105" s="99"/>
      <c r="I105" s="98"/>
      <c r="J105" s="100"/>
    </row>
    <row r="106" spans="1:10" ht="21.75" customHeight="1" x14ac:dyDescent="0.25">
      <c r="A106" s="31"/>
      <c r="C106" s="118"/>
      <c r="D106" s="119" t="str">
        <f>D105</f>
        <v>Tue</v>
      </c>
      <c r="E106" s="96">
        <f>E105</f>
        <v>44439</v>
      </c>
      <c r="F106" s="97"/>
      <c r="G106" s="98">
        <v>9005</v>
      </c>
      <c r="H106" s="99"/>
      <c r="I106" s="98"/>
      <c r="J106" s="100"/>
    </row>
    <row r="107" spans="1:10" ht="21.75" customHeight="1" x14ac:dyDescent="0.25">
      <c r="A107" s="31"/>
      <c r="C107" s="118"/>
      <c r="D107" s="119" t="str">
        <f t="shared" ref="D107:D108" si="28">D106</f>
        <v>Tue</v>
      </c>
      <c r="E107" s="96">
        <f t="shared" ref="E107:E108" si="29">E106</f>
        <v>44439</v>
      </c>
      <c r="F107" s="97"/>
      <c r="G107" s="98">
        <v>9005</v>
      </c>
      <c r="H107" s="99"/>
      <c r="I107" s="98"/>
      <c r="J107" s="100"/>
    </row>
    <row r="108" spans="1:10" ht="21.75" customHeight="1" x14ac:dyDescent="0.25">
      <c r="A108" s="31"/>
      <c r="C108" s="118"/>
      <c r="D108" s="119" t="str">
        <f t="shared" si="28"/>
        <v>Tue</v>
      </c>
      <c r="E108" s="96">
        <f t="shared" si="29"/>
        <v>44439</v>
      </c>
      <c r="F108" s="97"/>
      <c r="G108" s="98">
        <v>9005</v>
      </c>
      <c r="H108" s="99"/>
      <c r="I108" s="98"/>
      <c r="J108" s="100"/>
    </row>
    <row r="109" spans="1:10" ht="21.75" customHeight="1" thickBot="1" x14ac:dyDescent="0.3">
      <c r="A109" s="31"/>
      <c r="C109" s="81"/>
      <c r="D109" s="101" t="str">
        <f>D105</f>
        <v>Tue</v>
      </c>
      <c r="E109" s="102">
        <f>E105</f>
        <v>44439</v>
      </c>
      <c r="F109" s="103"/>
      <c r="G109" s="104">
        <v>9005</v>
      </c>
      <c r="H109" s="105"/>
      <c r="I109" s="104"/>
      <c r="J109" s="106"/>
    </row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</sheetData>
  <mergeCells count="2">
    <mergeCell ref="D1:J1"/>
    <mergeCell ref="D4:E4"/>
  </mergeCells>
  <conditionalFormatting sqref="C11:C9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99">
    <cfRule type="expression" dxfId="139" priority="24" stopIfTrue="1">
      <formula>IF($A12&lt;&gt;1,B12,"")</formula>
    </cfRule>
  </conditionalFormatting>
  <conditionalFormatting sqref="D11:D99">
    <cfRule type="expression" dxfId="138" priority="25" stopIfTrue="1">
      <formula>IF($A11="",B11,)</formula>
    </cfRule>
  </conditionalFormatting>
  <conditionalFormatting sqref="G11:G12 G66:G98 G14:G60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98 G14 G17:G33 G44:G60 G71:G8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3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3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00:C109">
    <cfRule type="expression" dxfId="125" priority="8" stopIfTrue="1">
      <formula>IF($A100=1,B100,)</formula>
    </cfRule>
    <cfRule type="expression" dxfId="124" priority="9" stopIfTrue="1">
      <formula>IF($A100="",B100,)</formula>
    </cfRule>
  </conditionalFormatting>
  <conditionalFormatting sqref="D100:D109">
    <cfRule type="expression" dxfId="123" priority="10" stopIfTrue="1">
      <formula>IF($A100="",B100,)</formula>
    </cfRule>
  </conditionalFormatting>
  <conditionalFormatting sqref="E100:E109">
    <cfRule type="expression" dxfId="122" priority="7" stopIfTrue="1">
      <formula>IF($A100&lt;&gt;1,B100,"")</formula>
    </cfRule>
  </conditionalFormatting>
  <conditionalFormatting sqref="G39:G4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61:G6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1:G6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2021-08-09T05:15:19Z</dcterms:modified>
</cp:coreProperties>
</file>