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02.P-KJ\TimeSheet\"/>
    </mc:Choice>
  </mc:AlternateContent>
  <xr:revisionPtr revIDLastSave="0" documentId="13_ncr:1_{F57E6452-7320-4319-8F9F-D5F34021A90E}" xr6:coauthVersionLast="47" xr6:coauthVersionMax="47" xr10:uidLastSave="{00000000-0000-0000-0000-000000000000}"/>
  <bookViews>
    <workbookView xWindow="-110" yWindow="-110" windowWidth="19420" windowHeight="10420" tabRatio="766" activeTab="7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5" i="46" l="1"/>
  <c r="D125" i="46"/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D125" i="52"/>
  <c r="D98" i="52"/>
  <c r="E112" i="52"/>
  <c r="E113" i="52"/>
  <c r="E114" i="52" s="1"/>
  <c r="E111" i="52"/>
  <c r="D112" i="52"/>
  <c r="D113" i="52"/>
  <c r="D114" i="52" s="1"/>
  <c r="D111" i="52"/>
  <c r="D126" i="52"/>
  <c r="D127" i="52" s="1"/>
  <c r="D128" i="52" s="1"/>
  <c r="D129" i="52" s="1"/>
  <c r="A125" i="52"/>
  <c r="E11" i="52"/>
  <c r="E16" i="52" s="1"/>
  <c r="I8" i="52"/>
  <c r="J8" i="52" s="1"/>
  <c r="F5" i="52"/>
  <c r="F4" i="52"/>
  <c r="F3" i="52"/>
  <c r="D127" i="50"/>
  <c r="D128" i="50"/>
  <c r="D126" i="50"/>
  <c r="E127" i="50"/>
  <c r="E128" i="50"/>
  <c r="E129" i="50"/>
  <c r="D129" i="50"/>
  <c r="E126" i="50"/>
  <c r="A120" i="50"/>
  <c r="E11" i="50"/>
  <c r="B11" i="50" s="1"/>
  <c r="D11" i="50" s="1"/>
  <c r="I8" i="50"/>
  <c r="J8" i="50" s="1"/>
  <c r="F5" i="50"/>
  <c r="F4" i="50"/>
  <c r="F3" i="50"/>
  <c r="D126" i="46"/>
  <c r="D127" i="46" s="1"/>
  <c r="D128" i="46" s="1"/>
  <c r="D129" i="46" s="1"/>
  <c r="D130" i="46" s="1"/>
  <c r="A126" i="46"/>
  <c r="E11" i="46"/>
  <c r="E16" i="46" s="1"/>
  <c r="E17" i="46" s="1"/>
  <c r="E18" i="46" s="1"/>
  <c r="E19" i="46" s="1"/>
  <c r="E20" i="46" s="1"/>
  <c r="B11" i="46"/>
  <c r="D11" i="46" s="1"/>
  <c r="D12" i="46" s="1"/>
  <c r="D13" i="46" s="1"/>
  <c r="D14" i="46" s="1"/>
  <c r="D15" i="46" s="1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46" l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E14" i="52" s="1"/>
  <c r="E15" i="52" s="1"/>
  <c r="B10" i="52"/>
  <c r="B16" i="52"/>
  <c r="E17" i="52"/>
  <c r="E18" i="52" s="1"/>
  <c r="E19" i="52" s="1"/>
  <c r="E20" i="52" s="1"/>
  <c r="E21" i="52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6" i="57" l="1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D14" i="52" s="1"/>
  <c r="D15" i="52" s="1"/>
  <c r="B21" i="52"/>
  <c r="E22" i="52"/>
  <c r="E23" i="52" s="1"/>
  <c r="E24" i="52" s="1"/>
  <c r="E25" i="52" s="1"/>
  <c r="E26" i="52"/>
  <c r="A16" i="52"/>
  <c r="D16" i="52"/>
  <c r="D17" i="52" s="1"/>
  <c r="D18" i="52" s="1"/>
  <c r="D19" i="52" s="1"/>
  <c r="D20" i="52" s="1"/>
  <c r="B12" i="50"/>
  <c r="D12" i="50" s="1"/>
  <c r="E17" i="50"/>
  <c r="E13" i="50"/>
  <c r="E14" i="50" s="1"/>
  <c r="E15" i="50" s="1"/>
  <c r="E16" i="50" s="1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1" i="52"/>
  <c r="D21" i="52"/>
  <c r="D22" i="52" s="1"/>
  <c r="D23" i="52" s="1"/>
  <c r="D24" i="52" s="1"/>
  <c r="D25" i="52" s="1"/>
  <c r="D13" i="50"/>
  <c r="D14" i="50" s="1"/>
  <c r="D15" i="50" s="1"/>
  <c r="D16" i="50" s="1"/>
  <c r="B17" i="50"/>
  <c r="D17" i="50" s="1"/>
  <c r="E22" i="50"/>
  <c r="E18" i="50"/>
  <c r="E19" i="50" s="1"/>
  <c r="E20" i="50" s="1"/>
  <c r="E21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E31" i="52" s="1"/>
  <c r="E32" i="52" s="1"/>
  <c r="B27" i="52"/>
  <c r="A26" i="52"/>
  <c r="D26" i="52"/>
  <c r="B22" i="50"/>
  <c r="E23" i="50"/>
  <c r="E24" i="50" s="1"/>
  <c r="E25" i="50" s="1"/>
  <c r="E26" i="50" s="1"/>
  <c r="E27" i="50"/>
  <c r="E28" i="50" s="1"/>
  <c r="E29" i="50" s="1"/>
  <c r="E30" i="50" s="1"/>
  <c r="E31" i="50" s="1"/>
  <c r="D18" i="50"/>
  <c r="D19" i="50" s="1"/>
  <c r="D20" i="50" s="1"/>
  <c r="D21" i="50" s="1"/>
  <c r="A17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3" i="52"/>
  <c r="B28" i="52"/>
  <c r="E32" i="50"/>
  <c r="E33" i="50" s="1"/>
  <c r="E34" i="50" s="1"/>
  <c r="E35" i="50" s="1"/>
  <c r="E36" i="50" s="1"/>
  <c r="B27" i="50"/>
  <c r="D22" i="50"/>
  <c r="D23" i="50" s="1"/>
  <c r="D24" i="50" s="1"/>
  <c r="D25" i="50" s="1"/>
  <c r="D26" i="50" s="1"/>
  <c r="A22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D31" i="52" s="1"/>
  <c r="D32" i="52" s="1"/>
  <c r="A28" i="52"/>
  <c r="E34" i="52"/>
  <c r="E35" i="52" s="1"/>
  <c r="E36" i="52" s="1"/>
  <c r="E37" i="52" s="1"/>
  <c r="E38" i="52"/>
  <c r="B33" i="52"/>
  <c r="D27" i="50"/>
  <c r="D28" i="50" s="1"/>
  <c r="D29" i="50" s="1"/>
  <c r="D30" i="50" s="1"/>
  <c r="D31" i="50" s="1"/>
  <c r="A27" i="50"/>
  <c r="E37" i="50"/>
  <c r="B3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9" i="52"/>
  <c r="E40" i="52" s="1"/>
  <c r="E41" i="52" s="1"/>
  <c r="E42" i="52" s="1"/>
  <c r="E43" i="52"/>
  <c r="B38" i="52"/>
  <c r="A33" i="52"/>
  <c r="D33" i="52"/>
  <c r="D34" i="52" s="1"/>
  <c r="D35" i="52" s="1"/>
  <c r="D36" i="52" s="1"/>
  <c r="D37" i="52" s="1"/>
  <c r="D32" i="50"/>
  <c r="D33" i="50" s="1"/>
  <c r="D34" i="50" s="1"/>
  <c r="D35" i="50" s="1"/>
  <c r="D36" i="50" s="1"/>
  <c r="A32" i="50"/>
  <c r="B37" i="50"/>
  <c r="E38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2"/>
  <c r="E45" i="52" s="1"/>
  <c r="E46" i="52" s="1"/>
  <c r="E47" i="52" s="1"/>
  <c r="E48" i="52"/>
  <c r="B43" i="52"/>
  <c r="A38" i="52"/>
  <c r="D38" i="52"/>
  <c r="D39" i="52" s="1"/>
  <c r="D40" i="52" s="1"/>
  <c r="D41" i="52" s="1"/>
  <c r="D42" i="52" s="1"/>
  <c r="B38" i="50"/>
  <c r="E39" i="50"/>
  <c r="A37" i="50"/>
  <c r="D37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2"/>
  <c r="E50" i="52" s="1"/>
  <c r="E51" i="52" s="1"/>
  <c r="E52" i="52" s="1"/>
  <c r="E53" i="52"/>
  <c r="B48" i="52"/>
  <c r="D43" i="52"/>
  <c r="D44" i="52" s="1"/>
  <c r="D45" i="52" s="1"/>
  <c r="D46" i="52" s="1"/>
  <c r="D47" i="52" s="1"/>
  <c r="A43" i="52"/>
  <c r="E40" i="50"/>
  <c r="E41" i="50" s="1"/>
  <c r="E42" i="50" s="1"/>
  <c r="E43" i="50" s="1"/>
  <c r="B39" i="50"/>
  <c r="E44" i="50"/>
  <c r="A38" i="50"/>
  <c r="D38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8" i="52"/>
  <c r="D49" i="52" s="1"/>
  <c r="D50" i="52" s="1"/>
  <c r="D51" i="52" s="1"/>
  <c r="D52" i="52" s="1"/>
  <c r="A48" i="52"/>
  <c r="E54" i="52"/>
  <c r="B53" i="52"/>
  <c r="A39" i="50"/>
  <c r="D39" i="50"/>
  <c r="D40" i="50" s="1"/>
  <c r="D41" i="50" s="1"/>
  <c r="D42" i="50" s="1"/>
  <c r="D43" i="50" s="1"/>
  <c r="E45" i="50"/>
  <c r="E46" i="50" s="1"/>
  <c r="E47" i="50" s="1"/>
  <c r="E48" i="50" s="1"/>
  <c r="B44" i="50"/>
  <c r="E49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55" i="52"/>
  <c r="E56" i="52" s="1"/>
  <c r="E57" i="52" s="1"/>
  <c r="E58" i="52" s="1"/>
  <c r="E59" i="52" s="1"/>
  <c r="B54" i="52"/>
  <c r="D53" i="52"/>
  <c r="A53" i="52"/>
  <c r="E50" i="50"/>
  <c r="E51" i="50" s="1"/>
  <c r="E52" i="50" s="1"/>
  <c r="E53" i="50" s="1"/>
  <c r="B49" i="50"/>
  <c r="E54" i="50"/>
  <c r="E55" i="50" s="1"/>
  <c r="E56" i="50" s="1"/>
  <c r="E57" i="50" s="1"/>
  <c r="E58" i="50" s="1"/>
  <c r="A44" i="50"/>
  <c r="D44" i="50"/>
  <c r="D45" i="50" s="1"/>
  <c r="D46" i="50" s="1"/>
  <c r="D47" i="50" s="1"/>
  <c r="D48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54" i="52"/>
  <c r="A54" i="52"/>
  <c r="E60" i="52"/>
  <c r="B55" i="52"/>
  <c r="E59" i="50"/>
  <c r="E60" i="50" s="1"/>
  <c r="E61" i="50" s="1"/>
  <c r="E62" i="50" s="1"/>
  <c r="E63" i="50" s="1"/>
  <c r="B54" i="50"/>
  <c r="A49" i="50"/>
  <c r="D49" i="50"/>
  <c r="D50" i="50" s="1"/>
  <c r="D51" i="50" s="1"/>
  <c r="D52" i="50" s="1"/>
  <c r="D53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55" i="52"/>
  <c r="D55" i="52"/>
  <c r="D56" i="52" s="1"/>
  <c r="D57" i="52" s="1"/>
  <c r="D58" i="52" s="1"/>
  <c r="D59" i="52" s="1"/>
  <c r="E65" i="52"/>
  <c r="B60" i="52"/>
  <c r="E61" i="52"/>
  <c r="E62" i="52" s="1"/>
  <c r="E63" i="52" s="1"/>
  <c r="E64" i="52" s="1"/>
  <c r="A54" i="50"/>
  <c r="D54" i="50"/>
  <c r="D55" i="50" s="1"/>
  <c r="D56" i="50" s="1"/>
  <c r="D57" i="50" s="1"/>
  <c r="D58" i="50" s="1"/>
  <c r="E64" i="50"/>
  <c r="B5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60" i="52"/>
  <c r="D61" i="52" s="1"/>
  <c r="D62" i="52" s="1"/>
  <c r="D63" i="52" s="1"/>
  <c r="D64" i="52" s="1"/>
  <c r="A60" i="52"/>
  <c r="E70" i="52"/>
  <c r="B65" i="52"/>
  <c r="E66" i="52"/>
  <c r="E67" i="52" s="1"/>
  <c r="E68" i="52" s="1"/>
  <c r="E69" i="52" s="1"/>
  <c r="D59" i="50"/>
  <c r="D60" i="50" s="1"/>
  <c r="D61" i="50" s="1"/>
  <c r="D62" i="50" s="1"/>
  <c r="D63" i="50" s="1"/>
  <c r="A59" i="50"/>
  <c r="E65" i="50"/>
  <c r="B64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2"/>
  <c r="D66" i="52" s="1"/>
  <c r="D67" i="52" s="1"/>
  <c r="D68" i="52" s="1"/>
  <c r="D69" i="52" s="1"/>
  <c r="A65" i="52"/>
  <c r="E75" i="52"/>
  <c r="B70" i="52"/>
  <c r="E71" i="52"/>
  <c r="E72" i="52" s="1"/>
  <c r="E73" i="52" s="1"/>
  <c r="E74" i="52" s="1"/>
  <c r="A64" i="50"/>
  <c r="D64" i="50"/>
  <c r="E66" i="50"/>
  <c r="B65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2"/>
  <c r="D71" i="52" s="1"/>
  <c r="D72" i="52" s="1"/>
  <c r="D73" i="52" s="1"/>
  <c r="D74" i="52" s="1"/>
  <c r="A70" i="52"/>
  <c r="E80" i="52"/>
  <c r="B75" i="52"/>
  <c r="E76" i="52"/>
  <c r="E77" i="52" s="1"/>
  <c r="E78" i="52" s="1"/>
  <c r="E79" i="52" s="1"/>
  <c r="D65" i="50"/>
  <c r="A65" i="50"/>
  <c r="E71" i="50"/>
  <c r="B66" i="50"/>
  <c r="E67" i="50"/>
  <c r="E68" i="50" s="1"/>
  <c r="E69" i="50" s="1"/>
  <c r="E70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75" i="52"/>
  <c r="D76" i="52" s="1"/>
  <c r="D77" i="52" s="1"/>
  <c r="D78" i="52" s="1"/>
  <c r="D79" i="52" s="1"/>
  <c r="A75" i="52"/>
  <c r="E81" i="52"/>
  <c r="B80" i="52"/>
  <c r="A66" i="50"/>
  <c r="D66" i="50"/>
  <c r="D67" i="50" s="1"/>
  <c r="D68" i="50" s="1"/>
  <c r="D69" i="50" s="1"/>
  <c r="D70" i="50" s="1"/>
  <c r="E76" i="50"/>
  <c r="E72" i="50"/>
  <c r="E73" i="50" s="1"/>
  <c r="E74" i="50" s="1"/>
  <c r="E75" i="50" s="1"/>
  <c r="B71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80" i="52"/>
  <c r="A80" i="52"/>
  <c r="E82" i="52"/>
  <c r="E83" i="52" s="1"/>
  <c r="E84" i="52" s="1"/>
  <c r="E85" i="52" s="1"/>
  <c r="E86" i="52" s="1"/>
  <c r="B81" i="52"/>
  <c r="D71" i="50"/>
  <c r="D72" i="50" s="1"/>
  <c r="D73" i="50" s="1"/>
  <c r="D74" i="50" s="1"/>
  <c r="D75" i="50" s="1"/>
  <c r="A71" i="50"/>
  <c r="E81" i="50"/>
  <c r="E77" i="50"/>
  <c r="E78" i="50" s="1"/>
  <c r="E79" i="50" s="1"/>
  <c r="E80" i="50" s="1"/>
  <c r="B76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81" i="52"/>
  <c r="A81" i="52"/>
  <c r="E87" i="52"/>
  <c r="B82" i="52"/>
  <c r="E86" i="50"/>
  <c r="E82" i="50"/>
  <c r="E83" i="50" s="1"/>
  <c r="E84" i="50" s="1"/>
  <c r="E85" i="50" s="1"/>
  <c r="D76" i="50"/>
  <c r="D77" i="50" s="1"/>
  <c r="D78" i="50" s="1"/>
  <c r="D79" i="50" s="1"/>
  <c r="D80" i="50" s="1"/>
  <c r="A76" i="50"/>
  <c r="B81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82" i="52"/>
  <c r="D83" i="52" s="1"/>
  <c r="D84" i="52" s="1"/>
  <c r="D85" i="52" s="1"/>
  <c r="D86" i="52" s="1"/>
  <c r="A82" i="52"/>
  <c r="B87" i="52"/>
  <c r="E88" i="52"/>
  <c r="E89" i="52" s="1"/>
  <c r="E90" i="52" s="1"/>
  <c r="E91" i="52" s="1"/>
  <c r="E92" i="52"/>
  <c r="B86" i="50"/>
  <c r="D86" i="50" s="1"/>
  <c r="D87" i="50" s="1"/>
  <c r="D88" i="50" s="1"/>
  <c r="D89" i="50" s="1"/>
  <c r="D90" i="50" s="1"/>
  <c r="E87" i="50"/>
  <c r="E88" i="50" s="1"/>
  <c r="E89" i="50" s="1"/>
  <c r="E90" i="50" s="1"/>
  <c r="A81" i="50"/>
  <c r="D81" i="50"/>
  <c r="D82" i="50" s="1"/>
  <c r="D83" i="50" s="1"/>
  <c r="D84" i="50" s="1"/>
  <c r="D85" i="50" s="1"/>
  <c r="E91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92" i="52"/>
  <c r="E98" i="52"/>
  <c r="E93" i="52"/>
  <c r="E94" i="52" s="1"/>
  <c r="E95" i="52" s="1"/>
  <c r="E96" i="52" s="1"/>
  <c r="E97" i="52" s="1"/>
  <c r="A87" i="52"/>
  <c r="D87" i="52"/>
  <c r="D88" i="52" s="1"/>
  <c r="D89" i="52" s="1"/>
  <c r="D90" i="52" s="1"/>
  <c r="D91" i="52" s="1"/>
  <c r="A86" i="50"/>
  <c r="B91" i="50"/>
  <c r="E92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99" i="52"/>
  <c r="E100" i="52" s="1"/>
  <c r="E101" i="52" s="1"/>
  <c r="E102" i="52" s="1"/>
  <c r="E103" i="52"/>
  <c r="B98" i="52"/>
  <c r="D92" i="52"/>
  <c r="D93" i="52" s="1"/>
  <c r="D94" i="52" s="1"/>
  <c r="D95" i="52" s="1"/>
  <c r="D96" i="52" s="1"/>
  <c r="D97" i="52" s="1"/>
  <c r="A92" i="52"/>
  <c r="B92" i="50"/>
  <c r="E93" i="50"/>
  <c r="D91" i="50"/>
  <c r="A91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104" i="52"/>
  <c r="E105" i="52" s="1"/>
  <c r="E106" i="52" s="1"/>
  <c r="E107" i="52" s="1"/>
  <c r="E108" i="52"/>
  <c r="B103" i="52"/>
  <c r="D99" i="52"/>
  <c r="D100" i="52" s="1"/>
  <c r="D101" i="52" s="1"/>
  <c r="D102" i="52" s="1"/>
  <c r="A98" i="52"/>
  <c r="E94" i="50"/>
  <c r="E95" i="50" s="1"/>
  <c r="E96" i="50" s="1"/>
  <c r="E97" i="50" s="1"/>
  <c r="B93" i="50"/>
  <c r="E98" i="50"/>
  <c r="D92" i="50"/>
  <c r="A92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109" i="52"/>
  <c r="B108" i="52"/>
  <c r="D103" i="52"/>
  <c r="D104" i="52" s="1"/>
  <c r="D105" i="52" s="1"/>
  <c r="D106" i="52" s="1"/>
  <c r="D107" i="52" s="1"/>
  <c r="A103" i="52"/>
  <c r="D120" i="50"/>
  <c r="D121" i="50" s="1"/>
  <c r="D122" i="50" s="1"/>
  <c r="D123" i="50" s="1"/>
  <c r="D124" i="50" s="1"/>
  <c r="D93" i="50"/>
  <c r="D94" i="50" s="1"/>
  <c r="D95" i="50" s="1"/>
  <c r="D96" i="50" s="1"/>
  <c r="D97" i="50" s="1"/>
  <c r="E99" i="50"/>
  <c r="E100" i="50" s="1"/>
  <c r="E101" i="50" s="1"/>
  <c r="E102" i="50" s="1"/>
  <c r="E103" i="50"/>
  <c r="B98" i="50"/>
  <c r="A93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110" i="52"/>
  <c r="B109" i="52"/>
  <c r="D108" i="52"/>
  <c r="A108" i="52"/>
  <c r="D125" i="50"/>
  <c r="D98" i="50"/>
  <c r="D99" i="50" s="1"/>
  <c r="D100" i="50" s="1"/>
  <c r="D101" i="50" s="1"/>
  <c r="D102" i="50" s="1"/>
  <c r="E104" i="50"/>
  <c r="E105" i="50" s="1"/>
  <c r="E106" i="50" s="1"/>
  <c r="E107" i="50" s="1"/>
  <c r="B103" i="50"/>
  <c r="E108" i="50"/>
  <c r="E109" i="50" s="1"/>
  <c r="E110" i="50" s="1"/>
  <c r="E111" i="50" s="1"/>
  <c r="E112" i="50" s="1"/>
  <c r="A98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109" i="52"/>
  <c r="D109" i="52"/>
  <c r="E115" i="52"/>
  <c r="B110" i="52"/>
  <c r="A103" i="50"/>
  <c r="D103" i="50"/>
  <c r="D104" i="50" s="1"/>
  <c r="D105" i="50" s="1"/>
  <c r="D106" i="50" s="1"/>
  <c r="D107" i="50" s="1"/>
  <c r="E113" i="50"/>
  <c r="E114" i="50" s="1"/>
  <c r="E115" i="50" s="1"/>
  <c r="E116" i="50" s="1"/>
  <c r="E117" i="50" s="1"/>
  <c r="B108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110" i="52"/>
  <c r="D110" i="52"/>
  <c r="E120" i="52"/>
  <c r="B120" i="52"/>
  <c r="B115" i="52"/>
  <c r="E116" i="52"/>
  <c r="E117" i="52" s="1"/>
  <c r="E118" i="52" s="1"/>
  <c r="E119" i="52" s="1"/>
  <c r="A108" i="50"/>
  <c r="D108" i="50"/>
  <c r="D109" i="50" s="1"/>
  <c r="D110" i="50" s="1"/>
  <c r="D111" i="50" s="1"/>
  <c r="D112" i="50" s="1"/>
  <c r="E118" i="50"/>
  <c r="B113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115" i="52"/>
  <c r="D116" i="52" s="1"/>
  <c r="D117" i="52" s="1"/>
  <c r="D118" i="52" s="1"/>
  <c r="D119" i="52" s="1"/>
  <c r="A115" i="52"/>
  <c r="D120" i="52"/>
  <c r="D121" i="52" s="1"/>
  <c r="D122" i="52" s="1"/>
  <c r="D123" i="52" s="1"/>
  <c r="D124" i="52" s="1"/>
  <c r="A120" i="52"/>
  <c r="E125" i="52"/>
  <c r="E126" i="52" s="1"/>
  <c r="E127" i="52" s="1"/>
  <c r="E128" i="52" s="1"/>
  <c r="E129" i="52" s="1"/>
  <c r="E121" i="52"/>
  <c r="E122" i="52" s="1"/>
  <c r="E123" i="52" s="1"/>
  <c r="E124" i="52" s="1"/>
  <c r="D113" i="50"/>
  <c r="D114" i="50" s="1"/>
  <c r="D115" i="50" s="1"/>
  <c r="D116" i="50" s="1"/>
  <c r="D117" i="50" s="1"/>
  <c r="A113" i="50"/>
  <c r="E119" i="50"/>
  <c r="B119" i="50"/>
  <c r="B118" i="50"/>
  <c r="A120" i="46"/>
  <c r="D120" i="46"/>
  <c r="D121" i="46" s="1"/>
  <c r="D122" i="46" s="1"/>
  <c r="D123" i="46" s="1"/>
  <c r="D124" i="46" s="1"/>
  <c r="E126" i="46"/>
  <c r="E131" i="46" s="1"/>
  <c r="B131" i="46" s="1"/>
  <c r="E121" i="46"/>
  <c r="A115" i="46"/>
  <c r="D115" i="46"/>
  <c r="D116" i="46" s="1"/>
  <c r="D117" i="46" s="1"/>
  <c r="D118" i="46" s="1"/>
  <c r="D119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1" i="46" l="1"/>
  <c r="A131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119" i="50"/>
  <c r="A119" i="50"/>
  <c r="E120" i="50"/>
  <c r="E121" i="50" s="1"/>
  <c r="E122" i="50" s="1"/>
  <c r="E123" i="50" s="1"/>
  <c r="E124" i="50" s="1"/>
  <c r="E125" i="50" s="1"/>
  <c r="D118" i="50"/>
  <c r="A118" i="50"/>
  <c r="E127" i="46"/>
  <c r="E122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129" i="57" l="1"/>
  <c r="E123" i="46"/>
  <c r="E128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129" i="46" l="1"/>
  <c r="E124" i="46"/>
  <c r="E130" i="46" s="1"/>
</calcChain>
</file>

<file path=xl/sharedStrings.xml><?xml version="1.0" encoding="utf-8"?>
<sst xmlns="http://schemas.openxmlformats.org/spreadsheetml/2006/main" count="386" uniqueCount="117">
  <si>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</si>
  <si>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</si>
  <si>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</si>
  <si>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</si>
  <si>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</si>
  <si>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</si>
  <si>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</si>
  <si>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</si>
  <si>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</si>
  <si>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</si>
  <si>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</si>
  <si>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</si>
  <si>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</si>
  <si>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</si>
  <si>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</si>
  <si>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</si>
  <si>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</si>
  <si>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</si>
  <si>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</si>
  <si>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</si>
  <si>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</si>
  <si>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</si>
  <si>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</si>
  <si>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</si>
  <si>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</si>
  <si>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</si>
  <si>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</si>
  <si>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</si>
  <si>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</si>
  <si>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</si>
  <si>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</si>
  <si>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</si>
  <si>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</si>
  <si>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</si>
  <si>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</si>
  <si>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</si>
  <si>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</si>
  <si>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</si>
  <si>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</si>
  <si>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</si>
  <si>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</si>
  <si>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</si>
  <si>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</si>
  <si>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</si>
  <si>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</si>
  <si>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</si>
  <si>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</si>
  <si>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</si>
  <si>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</si>
  <si>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</si>
  <si>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Kittipat</t>
  </si>
  <si>
    <t>Jeeravanich</t>
  </si>
  <si>
    <t>TIME159</t>
  </si>
  <si>
    <t>TIME-202059</t>
  </si>
  <si>
    <t>Prepre data gov information for customer visit</t>
  </si>
  <si>
    <t>Office</t>
  </si>
  <si>
    <t>Interview - K. Sornsarun for DT team</t>
  </si>
  <si>
    <t>WFH</t>
  </si>
  <si>
    <t>Google Meet</t>
  </si>
  <si>
    <t>FTE L&amp;D Program (Batch2/Week3)-Consulting Culture for New Colleague</t>
  </si>
  <si>
    <t>TIME-202096</t>
  </si>
  <si>
    <t>OIC EA and PMC - External Team Meeting</t>
  </si>
  <si>
    <t>Prepare PMC information report</t>
  </si>
  <si>
    <t>-</t>
  </si>
  <si>
    <t>Visit customer - TINT</t>
  </si>
  <si>
    <t>TINT</t>
  </si>
  <si>
    <t>OIC - EA Infra &amp; Security - Expert Meeting</t>
  </si>
  <si>
    <t>TIME-202100</t>
  </si>
  <si>
    <t>OIC - DG Preparation with the internal team</t>
  </si>
  <si>
    <t>OIC - EA and PMC preparation report</t>
  </si>
  <si>
    <t>DG presentation to the OIC customer</t>
  </si>
  <si>
    <t>Internal meeting in the DDT team</t>
  </si>
  <si>
    <t>Report the progress to P'Dome</t>
  </si>
  <si>
    <t>OIC - EA &amp; PMC meeting with expert</t>
  </si>
  <si>
    <t>OIC - EA &amp; PMC summary work and report</t>
  </si>
  <si>
    <t xml:space="preserve"> สัมภาษณ์ (Google meet) K.Natnicha</t>
  </si>
  <si>
    <t>TINT Presentation and report preparing for next day meeting</t>
  </si>
  <si>
    <t>TINT Digital Plan and Data Governance meeting with the middle management (TINT)</t>
  </si>
  <si>
    <t>Meeting with the TINT team</t>
  </si>
  <si>
    <t>TINT report preparing</t>
  </si>
  <si>
    <t>EA training with the EA expert</t>
  </si>
  <si>
    <t>FTE L&amp;D Program (Week4)- Data Collection Techniques</t>
  </si>
  <si>
    <t>AWN Thailand Data Center Discussion with Client</t>
  </si>
  <si>
    <t>โครงการจัดทำมาตรฐานกลางของ OIC</t>
  </si>
  <si>
    <t>Meeting with the customer for collect data again</t>
  </si>
  <si>
    <t>Summary after meeting</t>
  </si>
  <si>
    <t>Meeting with P'Dome for Kittipat</t>
  </si>
  <si>
    <t>OIC EA and PMC - Meeting Guidance Kick Off slide</t>
  </si>
  <si>
    <t>Meeting with the customer for collect data again (morning)</t>
  </si>
  <si>
    <t>Meeting with the customer for collect data again (Afternoon)</t>
  </si>
  <si>
    <t>OIC EA - Meeting with OIC IT Infra and security for EA as is</t>
  </si>
  <si>
    <t xml:space="preserve">CAAT-Big Data &amp; Learning Center plan Discussion </t>
  </si>
  <si>
    <t>TIME-202086</t>
  </si>
  <si>
    <t>OIC EA and PMC - Discuss Timing Track C</t>
  </si>
  <si>
    <t>Data Governance Meeting with customer</t>
  </si>
  <si>
    <t>OIC EA and PMC - Kick-Off with Clients</t>
  </si>
  <si>
    <t>Preparing report and data for kick off meeting with client</t>
  </si>
  <si>
    <t>AIS Thailand Data Center_Pitching Session</t>
  </si>
  <si>
    <t>DTT - Internal Monthly Meeting</t>
  </si>
  <si>
    <t>Preparing PMC data and report with team</t>
  </si>
  <si>
    <t>OIC EA and PMC - Internal Meeting</t>
  </si>
  <si>
    <t>TINT internal meeting with team</t>
  </si>
  <si>
    <t>Preparing TINT Report and document</t>
  </si>
  <si>
    <t>วันชดเชย Asalha Bucha</t>
  </si>
  <si>
    <t>discuss pmc worksheet with team</t>
  </si>
  <si>
    <t>TINT - Data Governance (Review Data) with customer</t>
  </si>
  <si>
    <t xml:space="preserve">Meeting with customer TINT - report preparing </t>
  </si>
  <si>
    <t>TINT - Data Governance Meeting with Expert</t>
  </si>
  <si>
    <t>AIS Data Center Discussion</t>
  </si>
  <si>
    <t>Update TINT project statut to P'Dome</t>
  </si>
  <si>
    <t>Brief slide before present with the TINT customer</t>
  </si>
  <si>
    <t>ประชุมคณะขับเคลื่อน TINT Digital Transformation</t>
  </si>
  <si>
    <t>OIC EA PMC: Data and App team Meeting</t>
  </si>
  <si>
    <t>DTT - Internal Weekly Meeting</t>
  </si>
  <si>
    <t>Meeting with expert - Dr. Tatchapol</t>
  </si>
  <si>
    <t>OIC-PMC: Review project in IT master plan</t>
  </si>
  <si>
    <t>OIC - PMC document preparing for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</si>
</sst>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73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8" fillId="8" borderId="0" xfId="0" applyNumberFormat="1" applyFont="1" applyFill="1" applyBorder="1" applyAlignment="1" applyProtection="1">
      <alignment vertical="center"/>
      <protection locked="0"/>
    </xf>
    <xf numFmtId="0" fontId="8" fillId="8" borderId="0" xfId="0" applyFont="1" applyFill="1" applyAlignment="1" applyProtection="1">
      <alignment vertical="center"/>
      <protection locked="0"/>
    </xf>
    <xf numFmtId="20" fontId="8" fillId="8" borderId="30" xfId="0" applyNumberFormat="1" applyFont="1" applyFill="1" applyBorder="1" applyAlignment="1" applyProtection="1">
      <alignment horizontal="center" vertical="center"/>
      <protection locked="0"/>
    </xf>
    <xf numFmtId="20" fontId="8" fillId="0" borderId="36" xfId="0" applyNumberFormat="1" applyFont="1" applyFill="1" applyBorder="1" applyAlignment="1" applyProtection="1">
      <alignment horizontal="center" vertical="center"/>
    </xf>
    <xf numFmtId="14" fontId="8" fillId="0" borderId="36" xfId="0" applyNumberFormat="1" applyFont="1" applyFill="1" applyBorder="1" applyAlignment="1" applyProtection="1">
      <alignment horizontal="center" vertical="center"/>
    </xf>
    <xf numFmtId="0" fontId="8" fillId="0" borderId="15" xfId="0" applyFont="1" applyFill="1" applyBorder="1" applyAlignment="1" applyProtection="1">
      <alignment horizontal="center" vertical="center"/>
      <protection locked="0"/>
    </xf>
    <xf numFmtId="0" fontId="8" fillId="0" borderId="20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2" fontId="8" fillId="0" borderId="41" xfId="0" applyNumberFormat="1" applyFont="1" applyFill="1" applyBorder="1" applyAlignment="1" applyProtection="1">
      <alignment horizontal="center" vertical="center"/>
      <protection locked="0"/>
    </xf>
    <xf numFmtId="20" fontId="8" fillId="2" borderId="43" xfId="0" applyNumberFormat="1" applyFont="1" applyFill="1" applyBorder="1" applyAlignment="1" applyProtection="1">
      <alignment horizontal="center" vertical="center"/>
      <protection locked="0"/>
    </xf>
    <xf numFmtId="20" fontId="8" fillId="8" borderId="44" xfId="0" applyNumberFormat="1" applyFont="1" applyFill="1" applyBorder="1" applyAlignment="1" applyProtection="1">
      <alignment horizontal="center" vertical="center"/>
    </xf>
    <xf numFmtId="20" fontId="8" fillId="8" borderId="34" xfId="0" applyNumberFormat="1" applyFont="1" applyFill="1" applyBorder="1" applyAlignment="1" applyProtection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8" fillId="8" borderId="11" xfId="0" applyFont="1" applyFill="1" applyBorder="1" applyAlignment="1" applyProtection="1">
      <alignment horizontal="left" vertical="center"/>
      <protection locked="0"/>
    </xf>
    <xf numFmtId="0" fontId="8" fillId="0" borderId="11" xfId="0" applyFont="1" applyFill="1" applyBorder="1" applyAlignment="1" applyProtection="1">
      <alignment horizontal="left" vertical="center"/>
      <protection locked="0"/>
    </xf>
  </cellXfs>
  <cellStyles count="2">
    <cellStyle name="Comma" xfId="1" builtinId="3"/>
    <cellStyle name="Normal" xfId="0" builtinId="0"/>
  </cellStyles>
  <dxfs count="465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25" zoomScaleNormal="100" workbookViewId="0">
      <selection activeCell="C20" sqref="C20:G21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39" t="s">
        <v>24</v>
      </c>
      <c r="C2" s="140"/>
      <c r="D2" s="140"/>
      <c r="E2" s="140"/>
      <c r="F2" s="140"/>
      <c r="G2" s="141"/>
      <c r="H2" s="2"/>
      <c r="I2" s="2"/>
    </row>
    <row r="3" spans="2:9" x14ac:dyDescent="0.35">
      <c r="B3" s="7" t="s">
        <v>25</v>
      </c>
      <c r="C3" s="145" t="s">
        <v>50</v>
      </c>
      <c r="D3" s="146"/>
      <c r="E3" s="146"/>
      <c r="F3" s="146"/>
      <c r="G3" s="147"/>
      <c r="H3" s="3"/>
      <c r="I3" s="3"/>
    </row>
    <row r="4" spans="2:9" x14ac:dyDescent="0.35">
      <c r="B4" s="6" t="s">
        <v>26</v>
      </c>
      <c r="C4" s="148" t="s">
        <v>51</v>
      </c>
      <c r="D4" s="149"/>
      <c r="E4" s="149"/>
      <c r="F4" s="149"/>
      <c r="G4" s="150"/>
      <c r="H4" s="3"/>
      <c r="I4" s="3"/>
    </row>
    <row r="5" spans="2:9" x14ac:dyDescent="0.35">
      <c r="B5" s="6" t="s">
        <v>27</v>
      </c>
      <c r="C5" s="148" t="s">
        <v>52</v>
      </c>
      <c r="D5" s="149"/>
      <c r="E5" s="149"/>
      <c r="F5" s="149"/>
      <c r="G5" s="150"/>
      <c r="H5" s="3"/>
      <c r="I5" s="3"/>
    </row>
    <row r="7" spans="2:9" ht="32.25" customHeight="1" x14ac:dyDescent="0.35">
      <c r="B7" s="159" t="s">
        <v>31</v>
      </c>
      <c r="C7" s="160"/>
      <c r="D7" s="160"/>
      <c r="E7" s="160"/>
      <c r="F7" s="160"/>
      <c r="G7" s="161"/>
      <c r="H7" s="3"/>
      <c r="I7" s="3"/>
    </row>
    <row r="8" spans="2:9" x14ac:dyDescent="0.35">
      <c r="B8" s="142" t="s">
        <v>28</v>
      </c>
      <c r="C8" s="143"/>
      <c r="D8" s="143"/>
      <c r="E8" s="143"/>
      <c r="F8" s="143"/>
      <c r="G8" s="144"/>
      <c r="H8" s="3"/>
      <c r="I8" s="3"/>
    </row>
    <row r="9" spans="2:9" x14ac:dyDescent="0.35">
      <c r="B9" s="156" t="s">
        <v>29</v>
      </c>
      <c r="C9" s="157"/>
      <c r="D9" s="157"/>
      <c r="E9" s="157"/>
      <c r="F9" s="157"/>
      <c r="G9" s="158"/>
      <c r="H9" s="3"/>
      <c r="I9" s="3"/>
    </row>
    <row r="10" spans="2:9" x14ac:dyDescent="0.35">
      <c r="B10" s="127" t="s">
        <v>30</v>
      </c>
      <c r="C10" s="128"/>
      <c r="D10" s="128"/>
      <c r="E10" s="128"/>
      <c r="F10" s="128"/>
      <c r="G10" s="129"/>
      <c r="H10" s="3"/>
      <c r="I10" s="3"/>
    </row>
    <row r="12" spans="2:9" x14ac:dyDescent="0.35">
      <c r="B12" s="58" t="s">
        <v>46</v>
      </c>
      <c r="C12" s="151" t="s">
        <v>16</v>
      </c>
      <c r="D12" s="152"/>
      <c r="E12" s="152"/>
      <c r="F12" s="152"/>
      <c r="G12" s="152"/>
      <c r="H12" s="4"/>
      <c r="I12" s="4"/>
    </row>
    <row r="13" spans="2:9" ht="19.5" customHeight="1" x14ac:dyDescent="0.35">
      <c r="B13" s="60">
        <v>9001</v>
      </c>
      <c r="C13" s="121" t="s">
        <v>36</v>
      </c>
      <c r="D13" s="122"/>
      <c r="E13" s="122"/>
      <c r="F13" s="122"/>
      <c r="G13" s="123"/>
      <c r="H13" s="4"/>
      <c r="I13" s="4"/>
    </row>
    <row r="14" spans="2:9" ht="19.5" customHeight="1" x14ac:dyDescent="0.35">
      <c r="B14" s="7" t="s">
        <v>23</v>
      </c>
      <c r="C14" s="127"/>
      <c r="D14" s="128"/>
      <c r="E14" s="128"/>
      <c r="F14" s="128"/>
      <c r="G14" s="129"/>
      <c r="H14" s="4"/>
      <c r="I14" s="4"/>
    </row>
    <row r="15" spans="2:9" ht="18.75" customHeight="1" x14ac:dyDescent="0.35">
      <c r="B15" s="60">
        <v>9002</v>
      </c>
      <c r="C15" s="153" t="s">
        <v>45</v>
      </c>
      <c r="D15" s="154"/>
      <c r="E15" s="154"/>
      <c r="F15" s="154"/>
      <c r="G15" s="155"/>
      <c r="H15" s="4"/>
      <c r="I15" s="4"/>
    </row>
    <row r="16" spans="2:9" ht="18.75" customHeight="1" x14ac:dyDescent="0.35">
      <c r="B16" s="61"/>
      <c r="C16" s="162" t="s">
        <v>43</v>
      </c>
      <c r="D16" s="163"/>
      <c r="E16" s="163"/>
      <c r="F16" s="163"/>
      <c r="G16" s="164"/>
      <c r="H16" s="4"/>
      <c r="I16" s="4"/>
    </row>
    <row r="17" spans="2:9" ht="18.75" customHeight="1" x14ac:dyDescent="0.35">
      <c r="B17" s="7" t="s">
        <v>15</v>
      </c>
      <c r="C17" s="124" t="s">
        <v>44</v>
      </c>
      <c r="D17" s="125"/>
      <c r="E17" s="125"/>
      <c r="F17" s="125"/>
      <c r="G17" s="126"/>
      <c r="H17" s="4"/>
      <c r="I17" s="4"/>
    </row>
    <row r="18" spans="2:9" ht="19.5" customHeight="1" x14ac:dyDescent="0.35">
      <c r="B18" s="62">
        <v>9003</v>
      </c>
      <c r="C18" s="130" t="s">
        <v>37</v>
      </c>
      <c r="D18" s="131"/>
      <c r="E18" s="131"/>
      <c r="F18" s="131"/>
      <c r="G18" s="132"/>
      <c r="H18" s="4"/>
      <c r="I18" s="4"/>
    </row>
    <row r="19" spans="2:9" x14ac:dyDescent="0.35">
      <c r="B19" s="63" t="s">
        <v>17</v>
      </c>
      <c r="C19" s="133"/>
      <c r="D19" s="134"/>
      <c r="E19" s="134"/>
      <c r="F19" s="134"/>
      <c r="G19" s="135"/>
      <c r="H19" s="4"/>
      <c r="I19" s="4"/>
    </row>
    <row r="20" spans="2:9" ht="19.5" customHeight="1" x14ac:dyDescent="0.35">
      <c r="B20" s="62">
        <v>9004</v>
      </c>
      <c r="C20" s="130" t="s">
        <v>42</v>
      </c>
      <c r="D20" s="131"/>
      <c r="E20" s="131"/>
      <c r="F20" s="131"/>
      <c r="G20" s="132"/>
      <c r="H20" s="4"/>
      <c r="I20" s="4"/>
    </row>
    <row r="21" spans="2:9" ht="19.5" customHeight="1" x14ac:dyDescent="0.35">
      <c r="B21" s="63" t="s">
        <v>17</v>
      </c>
      <c r="C21" s="133"/>
      <c r="D21" s="134"/>
      <c r="E21" s="134"/>
      <c r="F21" s="134"/>
      <c r="G21" s="135"/>
      <c r="H21" s="4"/>
      <c r="I21" s="4"/>
    </row>
    <row r="22" spans="2:9" ht="19.5" customHeight="1" x14ac:dyDescent="0.35">
      <c r="B22" s="60">
        <v>9005</v>
      </c>
      <c r="C22" s="121" t="s">
        <v>41</v>
      </c>
      <c r="D22" s="122"/>
      <c r="E22" s="122"/>
      <c r="F22" s="122"/>
      <c r="G22" s="123"/>
    </row>
    <row r="23" spans="2:9" ht="19.5" customHeight="1" x14ac:dyDescent="0.35">
      <c r="B23" s="7" t="s">
        <v>32</v>
      </c>
      <c r="C23" s="127"/>
      <c r="D23" s="128"/>
      <c r="E23" s="128"/>
      <c r="F23" s="128"/>
      <c r="G23" s="129"/>
    </row>
    <row r="24" spans="2:9" ht="19.5" customHeight="1" x14ac:dyDescent="0.35">
      <c r="B24" s="60">
        <v>9006</v>
      </c>
      <c r="C24" s="130" t="s">
        <v>40</v>
      </c>
      <c r="D24" s="131"/>
      <c r="E24" s="131"/>
      <c r="F24" s="131"/>
      <c r="G24" s="132"/>
    </row>
    <row r="25" spans="2:9" x14ac:dyDescent="0.35">
      <c r="B25" s="7" t="s">
        <v>22</v>
      </c>
      <c r="C25" s="133"/>
      <c r="D25" s="134"/>
      <c r="E25" s="134"/>
      <c r="F25" s="134"/>
      <c r="G25" s="135"/>
    </row>
    <row r="26" spans="2:9" ht="19.5" customHeight="1" x14ac:dyDescent="0.35">
      <c r="B26" s="60">
        <v>9007</v>
      </c>
      <c r="C26" s="121" t="s">
        <v>39</v>
      </c>
      <c r="D26" s="122"/>
      <c r="E26" s="122"/>
      <c r="F26" s="122"/>
      <c r="G26" s="123"/>
    </row>
    <row r="27" spans="2:9" ht="19.5" customHeight="1" x14ac:dyDescent="0.35">
      <c r="B27" s="7" t="s">
        <v>9</v>
      </c>
      <c r="C27" s="127"/>
      <c r="D27" s="128"/>
      <c r="E27" s="128"/>
      <c r="F27" s="128"/>
      <c r="G27" s="129"/>
    </row>
    <row r="28" spans="2:9" ht="19.5" customHeight="1" x14ac:dyDescent="0.35">
      <c r="B28" s="60">
        <v>9008</v>
      </c>
      <c r="C28" s="121" t="s">
        <v>38</v>
      </c>
      <c r="D28" s="122"/>
      <c r="E28" s="122"/>
      <c r="F28" s="122"/>
      <c r="G28" s="123"/>
    </row>
    <row r="29" spans="2:9" ht="19.5" customHeight="1" x14ac:dyDescent="0.35">
      <c r="B29" s="7" t="s">
        <v>10</v>
      </c>
      <c r="C29" s="127"/>
      <c r="D29" s="128"/>
      <c r="E29" s="128"/>
      <c r="F29" s="128"/>
      <c r="G29" s="129"/>
    </row>
    <row r="30" spans="2:9" ht="15" customHeight="1" x14ac:dyDescent="0.35">
      <c r="B30" s="60">
        <v>9009</v>
      </c>
      <c r="C30" s="130" t="s">
        <v>47</v>
      </c>
      <c r="D30" s="131"/>
      <c r="E30" s="131"/>
      <c r="F30" s="131"/>
      <c r="G30" s="132"/>
    </row>
    <row r="31" spans="2:9" x14ac:dyDescent="0.35">
      <c r="B31" s="61"/>
      <c r="C31" s="136" t="s">
        <v>48</v>
      </c>
      <c r="D31" s="137"/>
      <c r="E31" s="137"/>
      <c r="F31" s="137"/>
      <c r="G31" s="138"/>
    </row>
    <row r="32" spans="2:9" ht="19.5" customHeight="1" x14ac:dyDescent="0.35">
      <c r="B32" s="7" t="s">
        <v>21</v>
      </c>
      <c r="C32" s="133" t="s">
        <v>49</v>
      </c>
      <c r="D32" s="134"/>
      <c r="E32" s="134"/>
      <c r="F32" s="134"/>
      <c r="G32" s="135"/>
    </row>
    <row r="33" spans="2:7" ht="19.5" customHeight="1" x14ac:dyDescent="0.35">
      <c r="B33" s="60">
        <v>9010</v>
      </c>
      <c r="C33" s="121" t="s">
        <v>18</v>
      </c>
      <c r="D33" s="122"/>
      <c r="E33" s="122"/>
      <c r="F33" s="122"/>
      <c r="G33" s="123"/>
    </row>
    <row r="34" spans="2:7" ht="19.5" customHeight="1" x14ac:dyDescent="0.35">
      <c r="B34" s="7" t="s">
        <v>11</v>
      </c>
      <c r="C34" s="127"/>
      <c r="D34" s="128"/>
      <c r="E34" s="128"/>
      <c r="F34" s="128"/>
      <c r="G34" s="129"/>
    </row>
    <row r="35" spans="2:7" ht="19.5" customHeight="1" x14ac:dyDescent="0.35">
      <c r="B35" s="60">
        <v>9013</v>
      </c>
      <c r="C35" s="121" t="s">
        <v>19</v>
      </c>
      <c r="D35" s="122"/>
      <c r="E35" s="122"/>
      <c r="F35" s="122"/>
      <c r="G35" s="123"/>
    </row>
    <row r="36" spans="2:7" ht="19.5" customHeight="1" x14ac:dyDescent="0.35">
      <c r="B36" s="7" t="s">
        <v>12</v>
      </c>
      <c r="C36" s="127"/>
      <c r="D36" s="128"/>
      <c r="E36" s="128"/>
      <c r="F36" s="128"/>
      <c r="G36" s="129"/>
    </row>
    <row r="37" spans="2:7" ht="19.5" customHeight="1" x14ac:dyDescent="0.35">
      <c r="B37" s="60">
        <v>9014</v>
      </c>
      <c r="C37" s="121" t="s">
        <v>13</v>
      </c>
      <c r="D37" s="122"/>
      <c r="E37" s="122"/>
      <c r="F37" s="122"/>
      <c r="G37" s="123"/>
    </row>
    <row r="38" spans="2:7" ht="19.5" customHeight="1" x14ac:dyDescent="0.35">
      <c r="B38" s="64" t="s">
        <v>13</v>
      </c>
      <c r="C38" s="124"/>
      <c r="D38" s="125"/>
      <c r="E38" s="125"/>
      <c r="F38" s="125"/>
      <c r="G38" s="126"/>
    </row>
    <row r="39" spans="2:7" ht="19.5" customHeight="1" x14ac:dyDescent="0.35">
      <c r="B39" s="60">
        <v>9015</v>
      </c>
      <c r="C39" s="121" t="s">
        <v>20</v>
      </c>
      <c r="D39" s="122"/>
      <c r="E39" s="122"/>
      <c r="F39" s="122"/>
      <c r="G39" s="123"/>
    </row>
    <row r="40" spans="2:7" ht="19.5" customHeight="1" x14ac:dyDescent="0.35">
      <c r="B40" s="64" t="s">
        <v>14</v>
      </c>
      <c r="C40" s="127"/>
      <c r="D40" s="128"/>
      <c r="E40" s="128"/>
      <c r="F40" s="128"/>
      <c r="G40" s="129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74"/>
  <sheetViews>
    <sheetView showGridLines="0" topLeftCell="D4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44440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44440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44440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44441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44441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44441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44441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44441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44442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44442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44442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44442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44443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44444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44445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D32" si="6">D29</f>
        <v>Mo</v>
      </c>
      <c r="E30" s="34">
        <f t="shared" ref="E30:E32" si="7">E29</f>
        <v>44445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7"/>
        <v>44445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7"/>
        <v>44445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44446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44446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8">D34</f>
        <v>Tue</v>
      </c>
      <c r="E35" s="45">
        <f t="shared" si="8"/>
        <v>44446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8"/>
        <v>Tue</v>
      </c>
      <c r="E36" s="45">
        <f t="shared" si="8"/>
        <v>44446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8"/>
        <v>Tue</v>
      </c>
      <c r="E37" s="45">
        <f t="shared" si="8"/>
        <v>44446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44447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Wed</v>
      </c>
      <c r="E39" s="34">
        <f t="shared" si="9"/>
        <v>44447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Wed</v>
      </c>
      <c r="E40" s="34">
        <f t="shared" si="9"/>
        <v>44447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Wed</v>
      </c>
      <c r="E41" s="34">
        <f t="shared" si="9"/>
        <v>44447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Wed</v>
      </c>
      <c r="E42" s="34">
        <f t="shared" si="9"/>
        <v>44447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44448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44448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Thu</v>
      </c>
      <c r="E45" s="45">
        <f t="shared" si="10"/>
        <v>44448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Thu</v>
      </c>
      <c r="E46" s="45">
        <f t="shared" si="10"/>
        <v>44448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Thu</v>
      </c>
      <c r="E47" s="45">
        <f t="shared" si="10"/>
        <v>44448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44449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44449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Fri</v>
      </c>
      <c r="E50" s="34">
        <f t="shared" si="11"/>
        <v>44449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Fri</v>
      </c>
      <c r="E51" s="34">
        <f t="shared" si="11"/>
        <v>44449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Fri</v>
      </c>
      <c r="E52" s="34">
        <f t="shared" si="11"/>
        <v>44449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44450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44451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44452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44452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D59" si="12">D56</f>
        <v>Mo</v>
      </c>
      <c r="E57" s="34">
        <f t="shared" ref="E57:E59" si="13">E56</f>
        <v>44452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2"/>
        <v>Mo</v>
      </c>
      <c r="E58" s="34">
        <f t="shared" si="13"/>
        <v>44452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2"/>
        <v>Mo</v>
      </c>
      <c r="E59" s="34">
        <f t="shared" si="13"/>
        <v>44452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44453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44453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4">D61</f>
        <v>Tue</v>
      </c>
      <c r="E62" s="45">
        <f t="shared" si="14"/>
        <v>44453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4"/>
        <v>Tue</v>
      </c>
      <c r="E63" s="45">
        <f t="shared" si="14"/>
        <v>44453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4"/>
        <v>Tue</v>
      </c>
      <c r="E64" s="45">
        <f t="shared" si="14"/>
        <v>44453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44454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44454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5">D66</f>
        <v>Wed</v>
      </c>
      <c r="E67" s="34">
        <f t="shared" si="15"/>
        <v>44454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5"/>
        <v>Wed</v>
      </c>
      <c r="E68" s="34">
        <f t="shared" si="15"/>
        <v>44454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5"/>
        <v>Wed</v>
      </c>
      <c r="E69" s="34">
        <f t="shared" si="15"/>
        <v>44454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44455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44455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6">D71</f>
        <v>Thu</v>
      </c>
      <c r="E72" s="45">
        <f t="shared" si="16"/>
        <v>44455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6"/>
        <v>Thu</v>
      </c>
      <c r="E73" s="45">
        <f t="shared" si="16"/>
        <v>44455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6"/>
        <v>Thu</v>
      </c>
      <c r="E74" s="45">
        <f t="shared" si="16"/>
        <v>44455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44456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44456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7">D76</f>
        <v>Fri</v>
      </c>
      <c r="E77" s="34">
        <f t="shared" si="17"/>
        <v>44456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7"/>
        <v>Fri</v>
      </c>
      <c r="E78" s="34">
        <f t="shared" si="17"/>
        <v>44456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7"/>
        <v>Fri</v>
      </c>
      <c r="E79" s="34">
        <f t="shared" si="17"/>
        <v>44456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8">+E75+1</f>
        <v>44457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44458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44459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44459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D86" si="19">D83</f>
        <v>Mo</v>
      </c>
      <c r="E84" s="34">
        <f t="shared" ref="E84:E86" si="20">E83</f>
        <v>44459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9"/>
        <v>Mo</v>
      </c>
      <c r="E85" s="34">
        <f t="shared" si="20"/>
        <v>44459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9"/>
        <v>Mo</v>
      </c>
      <c r="E86" s="34">
        <f t="shared" si="20"/>
        <v>44459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44460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44460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1">D88</f>
        <v>Tue</v>
      </c>
      <c r="E89" s="45">
        <f t="shared" si="21"/>
        <v>44460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1"/>
        <v>Tue</v>
      </c>
      <c r="E90" s="45">
        <f t="shared" si="21"/>
        <v>44460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1"/>
        <v>Tue</v>
      </c>
      <c r="E91" s="45">
        <f t="shared" si="21"/>
        <v>44460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44461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44461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2">D93</f>
        <v>Wed</v>
      </c>
      <c r="E94" s="34">
        <f t="shared" si="22"/>
        <v>44461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2"/>
        <v>Wed</v>
      </c>
      <c r="E95" s="34">
        <f t="shared" si="22"/>
        <v>44461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2"/>
        <v>Wed</v>
      </c>
      <c r="E96" s="34">
        <f t="shared" si="22"/>
        <v>44461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2"/>
        <v>Wed</v>
      </c>
      <c r="E97" s="34">
        <f t="shared" si="22"/>
        <v>44461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44462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44462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3">D99</f>
        <v>Thu</v>
      </c>
      <c r="E100" s="45">
        <f t="shared" si="23"/>
        <v>44462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3"/>
        <v>Thu</v>
      </c>
      <c r="E101" s="45">
        <f t="shared" si="23"/>
        <v>44462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3"/>
        <v>Thu</v>
      </c>
      <c r="E102" s="45">
        <f t="shared" si="23"/>
        <v>44462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 t="shared" si="5"/>
        <v>Fri</v>
      </c>
      <c r="E103" s="34">
        <f>+E98+1</f>
        <v>44463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44463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4">D104</f>
        <v>Fri</v>
      </c>
      <c r="E105" s="34">
        <f t="shared" si="24"/>
        <v>44463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4"/>
        <v>Fri</v>
      </c>
      <c r="E106" s="34">
        <f t="shared" si="24"/>
        <v>44463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4"/>
        <v>Fri</v>
      </c>
      <c r="E107" s="34">
        <f t="shared" si="24"/>
        <v>44463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5">+E103+1</f>
        <v>44464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44465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44466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44466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D114" si="26">D111</f>
        <v>Mo</v>
      </c>
      <c r="E112" s="34">
        <f t="shared" ref="E112:E114" si="27">E111</f>
        <v>44466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6"/>
        <v>Mo</v>
      </c>
      <c r="E113" s="34">
        <f t="shared" si="27"/>
        <v>44466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6"/>
        <v>Mo</v>
      </c>
      <c r="E114" s="34">
        <f t="shared" si="27"/>
        <v>44466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44467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44467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8">D116</f>
        <v>Tue</v>
      </c>
      <c r="E117" s="45">
        <f t="shared" si="28"/>
        <v>44467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8"/>
        <v>Tue</v>
      </c>
      <c r="E118" s="45">
        <f t="shared" si="28"/>
        <v>44467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8"/>
        <v>Tue</v>
      </c>
      <c r="E119" s="45">
        <f t="shared" si="28"/>
        <v>44467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44468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44468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9">D121</f>
        <v>Wed</v>
      </c>
      <c r="E122" s="34">
        <f t="shared" si="29"/>
        <v>44468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9"/>
        <v>Wed</v>
      </c>
      <c r="E123" s="34">
        <f t="shared" si="29"/>
        <v>44468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9"/>
        <v>Wed</v>
      </c>
      <c r="E124" s="34">
        <f t="shared" si="29"/>
        <v>44468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44469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44469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30">D126</f>
        <v>Thu</v>
      </c>
      <c r="E127" s="96">
        <f t="shared" si="30"/>
        <v>44469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0"/>
        <v>Thu</v>
      </c>
      <c r="E128" s="96">
        <f t="shared" si="30"/>
        <v>44469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0"/>
        <v>Thu</v>
      </c>
      <c r="E129" s="102">
        <f t="shared" si="30"/>
        <v>44469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129" priority="21" stopIfTrue="1">
      <formula>IF($A11=1,B11,)</formula>
    </cfRule>
    <cfRule type="expression" dxfId="128" priority="22" stopIfTrue="1">
      <formula>IF($A11="",B11,)</formula>
    </cfRule>
  </conditionalFormatting>
  <conditionalFormatting sqref="E11:E15">
    <cfRule type="expression" dxfId="127" priority="23" stopIfTrue="1">
      <formula>IF($A11="",B11,"")</formula>
    </cfRule>
  </conditionalFormatting>
  <conditionalFormatting sqref="E16:E124">
    <cfRule type="expression" dxfId="126" priority="24" stopIfTrue="1">
      <formula>IF($A16&lt;&gt;1,B16,"")</formula>
    </cfRule>
  </conditionalFormatting>
  <conditionalFormatting sqref="D11:D124">
    <cfRule type="expression" dxfId="125" priority="25" stopIfTrue="1">
      <formula>IF($A11="",B11,)</formula>
    </cfRule>
  </conditionalFormatting>
  <conditionalFormatting sqref="G11:G20 G26:G80 G82:G119">
    <cfRule type="expression" dxfId="124" priority="26" stopIfTrue="1">
      <formula>#REF!="Freelancer"</formula>
    </cfRule>
    <cfRule type="expression" dxfId="123" priority="27" stopIfTrue="1">
      <formula>#REF!="DTC Int. Staff"</formula>
    </cfRule>
  </conditionalFormatting>
  <conditionalFormatting sqref="G115:G119 G87:G108 G26 G33:G53 G60:G80">
    <cfRule type="expression" dxfId="122" priority="19" stopIfTrue="1">
      <formula>$F$5="Freelancer"</formula>
    </cfRule>
    <cfRule type="expression" dxfId="121" priority="20" stopIfTrue="1">
      <formula>$F$5="DTC Int. Staff"</formula>
    </cfRule>
  </conditionalFormatting>
  <conditionalFormatting sqref="G16:G20">
    <cfRule type="expression" dxfId="120" priority="17" stopIfTrue="1">
      <formula>#REF!="Freelancer"</formula>
    </cfRule>
    <cfRule type="expression" dxfId="119" priority="18" stopIfTrue="1">
      <formula>#REF!="DTC Int. Staff"</formula>
    </cfRule>
  </conditionalFormatting>
  <conditionalFormatting sqref="G16:G20">
    <cfRule type="expression" dxfId="118" priority="15" stopIfTrue="1">
      <formula>$F$5="Freelancer"</formula>
    </cfRule>
    <cfRule type="expression" dxfId="117" priority="16" stopIfTrue="1">
      <formula>$F$5="DTC Int. Staff"</formula>
    </cfRule>
  </conditionalFormatting>
  <conditionalFormatting sqref="G21:G25">
    <cfRule type="expression" dxfId="116" priority="13" stopIfTrue="1">
      <formula>#REF!="Freelancer"</formula>
    </cfRule>
    <cfRule type="expression" dxfId="115" priority="14" stopIfTrue="1">
      <formula>#REF!="DTC Int. Staff"</formula>
    </cfRule>
  </conditionalFormatting>
  <conditionalFormatting sqref="G21:G25">
    <cfRule type="expression" dxfId="114" priority="11" stopIfTrue="1">
      <formula>$F$5="Freelancer"</formula>
    </cfRule>
    <cfRule type="expression" dxfId="113" priority="12" stopIfTrue="1">
      <formula>$F$5="DTC Int. Staff"</formula>
    </cfRule>
  </conditionalFormatting>
  <conditionalFormatting sqref="C125:C129">
    <cfRule type="expression" dxfId="112" priority="8" stopIfTrue="1">
      <formula>IF($A125=1,B125,)</formula>
    </cfRule>
    <cfRule type="expression" dxfId="111" priority="9" stopIfTrue="1">
      <formula>IF($A125="",B125,)</formula>
    </cfRule>
  </conditionalFormatting>
  <conditionalFormatting sqref="D125:D129">
    <cfRule type="expression" dxfId="110" priority="10" stopIfTrue="1">
      <formula>IF($A125="",B125,)</formula>
    </cfRule>
  </conditionalFormatting>
  <conditionalFormatting sqref="E125:E129">
    <cfRule type="expression" dxfId="109" priority="7" stopIfTrue="1">
      <formula>IF($A125&lt;&gt;1,B125,"")</formula>
    </cfRule>
  </conditionalFormatting>
  <conditionalFormatting sqref="G55:G59">
    <cfRule type="expression" dxfId="108" priority="5" stopIfTrue="1">
      <formula>$F$5="Freelancer"</formula>
    </cfRule>
    <cfRule type="expression" dxfId="107" priority="6" stopIfTrue="1">
      <formula>$F$5="DTC Int. Staff"</formula>
    </cfRule>
  </conditionalFormatting>
  <conditionalFormatting sqref="G81">
    <cfRule type="expression" dxfId="106" priority="3" stopIfTrue="1">
      <formula>#REF!="Freelancer"</formula>
    </cfRule>
    <cfRule type="expression" dxfId="105" priority="4" stopIfTrue="1">
      <formula>#REF!="DTC Int. Staff"</formula>
    </cfRule>
  </conditionalFormatting>
  <conditionalFormatting sqref="G81">
    <cfRule type="expression" dxfId="104" priority="1" stopIfTrue="1">
      <formula>$F$5="Freelancer"</formula>
    </cfRule>
    <cfRule type="expression" dxfId="10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02" priority="25" stopIfTrue="1">
      <formula>IF($A11=1,B11,)</formula>
    </cfRule>
    <cfRule type="expression" dxfId="101" priority="26" stopIfTrue="1">
      <formula>IF($A11="",B11,)</formula>
    </cfRule>
  </conditionalFormatting>
  <conditionalFormatting sqref="E11:E15">
    <cfRule type="expression" dxfId="100" priority="27" stopIfTrue="1">
      <formula>IF($A11="",B11,"")</formula>
    </cfRule>
  </conditionalFormatting>
  <conditionalFormatting sqref="E16:E124">
    <cfRule type="expression" dxfId="99" priority="28" stopIfTrue="1">
      <formula>IF($A16&lt;&gt;1,B16,"")</formula>
    </cfRule>
  </conditionalFormatting>
  <conditionalFormatting sqref="D11:D124">
    <cfRule type="expression" dxfId="98" priority="29" stopIfTrue="1">
      <formula>IF($A11="",B11,)</formula>
    </cfRule>
  </conditionalFormatting>
  <conditionalFormatting sqref="G11:G16 G82:G119 G18:G76">
    <cfRule type="expression" dxfId="97" priority="30" stopIfTrue="1">
      <formula>#REF!="Freelancer"</formula>
    </cfRule>
    <cfRule type="expression" dxfId="96" priority="31" stopIfTrue="1">
      <formula>#REF!="DTC Int. Staff"</formula>
    </cfRule>
  </conditionalFormatting>
  <conditionalFormatting sqref="G115:G119 G87:G104 G18:G22 G33:G49 G60:G76">
    <cfRule type="expression" dxfId="95" priority="23" stopIfTrue="1">
      <formula>$F$5="Freelancer"</formula>
    </cfRule>
    <cfRule type="expression" dxfId="94" priority="24" stopIfTrue="1">
      <formula>$F$5="DTC Int. Staff"</formula>
    </cfRule>
  </conditionalFormatting>
  <conditionalFormatting sqref="G16">
    <cfRule type="expression" dxfId="93" priority="21" stopIfTrue="1">
      <formula>#REF!="Freelancer"</formula>
    </cfRule>
    <cfRule type="expression" dxfId="92" priority="22" stopIfTrue="1">
      <formula>#REF!="DTC Int. Staff"</formula>
    </cfRule>
  </conditionalFormatting>
  <conditionalFormatting sqref="G16">
    <cfRule type="expression" dxfId="91" priority="19" stopIfTrue="1">
      <formula>$F$5="Freelancer"</formula>
    </cfRule>
    <cfRule type="expression" dxfId="90" priority="20" stopIfTrue="1">
      <formula>$F$5="DTC Int. Staff"</formula>
    </cfRule>
  </conditionalFormatting>
  <conditionalFormatting sqref="G17">
    <cfRule type="expression" dxfId="89" priority="17" stopIfTrue="1">
      <formula>#REF!="Freelancer"</formula>
    </cfRule>
    <cfRule type="expression" dxfId="88" priority="18" stopIfTrue="1">
      <formula>#REF!="DTC Int. Staff"</formula>
    </cfRule>
  </conditionalFormatting>
  <conditionalFormatting sqref="G17">
    <cfRule type="expression" dxfId="87" priority="15" stopIfTrue="1">
      <formula>$F$5="Freelancer"</formula>
    </cfRule>
    <cfRule type="expression" dxfId="86" priority="16" stopIfTrue="1">
      <formula>$F$5="DTC Int. Staff"</formula>
    </cfRule>
  </conditionalFormatting>
  <conditionalFormatting sqref="C126">
    <cfRule type="expression" dxfId="85" priority="12" stopIfTrue="1">
      <formula>IF($A126=1,B126,)</formula>
    </cfRule>
    <cfRule type="expression" dxfId="84" priority="13" stopIfTrue="1">
      <formula>IF($A126="",B126,)</formula>
    </cfRule>
  </conditionalFormatting>
  <conditionalFormatting sqref="D126">
    <cfRule type="expression" dxfId="83" priority="14" stopIfTrue="1">
      <formula>IF($A126="",B126,)</formula>
    </cfRule>
  </conditionalFormatting>
  <conditionalFormatting sqref="C125">
    <cfRule type="expression" dxfId="82" priority="9" stopIfTrue="1">
      <formula>IF($A125=1,B125,)</formula>
    </cfRule>
    <cfRule type="expression" dxfId="81" priority="10" stopIfTrue="1">
      <formula>IF($A125="",B125,)</formula>
    </cfRule>
  </conditionalFormatting>
  <conditionalFormatting sqref="D125">
    <cfRule type="expression" dxfId="80" priority="11" stopIfTrue="1">
      <formula>IF($A125="",B125,)</formula>
    </cfRule>
  </conditionalFormatting>
  <conditionalFormatting sqref="E125">
    <cfRule type="expression" dxfId="79" priority="8" stopIfTrue="1">
      <formula>IF($A125&lt;&gt;1,B125,"")</formula>
    </cfRule>
  </conditionalFormatting>
  <conditionalFormatting sqref="E126">
    <cfRule type="expression" dxfId="78" priority="7" stopIfTrue="1">
      <formula>IF($A126&lt;&gt;1,B126,"")</formula>
    </cfRule>
  </conditionalFormatting>
  <conditionalFormatting sqref="G55:G59">
    <cfRule type="expression" dxfId="77" priority="5" stopIfTrue="1">
      <formula>$F$5="Freelancer"</formula>
    </cfRule>
    <cfRule type="expression" dxfId="76" priority="6" stopIfTrue="1">
      <formula>$F$5="DTC Int. Staff"</formula>
    </cfRule>
  </conditionalFormatting>
  <conditionalFormatting sqref="G77:G81">
    <cfRule type="expression" dxfId="75" priority="3" stopIfTrue="1">
      <formula>#REF!="Freelancer"</formula>
    </cfRule>
    <cfRule type="expression" dxfId="74" priority="4" stopIfTrue="1">
      <formula>#REF!="DTC Int. Staff"</formula>
    </cfRule>
  </conditionalFormatting>
  <conditionalFormatting sqref="G77:G81">
    <cfRule type="expression" dxfId="73" priority="1" stopIfTrue="1">
      <formula>$F$5="Freelancer"</formula>
    </cfRule>
    <cfRule type="expression" dxfId="7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20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71" priority="25" stopIfTrue="1">
      <formula>IF($A11=1,B11,)</formula>
    </cfRule>
    <cfRule type="expression" dxfId="70" priority="26" stopIfTrue="1">
      <formula>IF($A11="",B11,)</formula>
    </cfRule>
  </conditionalFormatting>
  <conditionalFormatting sqref="E11:E15">
    <cfRule type="expression" dxfId="69" priority="27" stopIfTrue="1">
      <formula>IF($A11="",B11,"")</formula>
    </cfRule>
  </conditionalFormatting>
  <conditionalFormatting sqref="E26:E124">
    <cfRule type="expression" dxfId="68" priority="28" stopIfTrue="1">
      <formula>IF($A26&lt;&gt;1,B26,"")</formula>
    </cfRule>
  </conditionalFormatting>
  <conditionalFormatting sqref="D11:D15 D26:D124">
    <cfRule type="expression" dxfId="67" priority="29" stopIfTrue="1">
      <formula>IF($A11="",B11,)</formula>
    </cfRule>
  </conditionalFormatting>
  <conditionalFormatting sqref="G11:G20 G26:G84 G90:G119">
    <cfRule type="expression" dxfId="66" priority="30" stopIfTrue="1">
      <formula>#REF!="Freelancer"</formula>
    </cfRule>
    <cfRule type="expression" dxfId="65" priority="31" stopIfTrue="1">
      <formula>#REF!="DTC Int. Staff"</formula>
    </cfRule>
  </conditionalFormatting>
  <conditionalFormatting sqref="G119 G26:G30 G37:G57 G64:G84 G91:G112">
    <cfRule type="expression" dxfId="64" priority="23" stopIfTrue="1">
      <formula>$F$5="Freelancer"</formula>
    </cfRule>
    <cfRule type="expression" dxfId="63" priority="24" stopIfTrue="1">
      <formula>$F$5="DTC Int. Staff"</formula>
    </cfRule>
  </conditionalFormatting>
  <conditionalFormatting sqref="G16:G20">
    <cfRule type="expression" dxfId="62" priority="21" stopIfTrue="1">
      <formula>#REF!="Freelancer"</formula>
    </cfRule>
    <cfRule type="expression" dxfId="61" priority="22" stopIfTrue="1">
      <formula>#REF!="DTC Int. Staff"</formula>
    </cfRule>
  </conditionalFormatting>
  <conditionalFormatting sqref="G16:G20">
    <cfRule type="expression" dxfId="60" priority="19" stopIfTrue="1">
      <formula>$F$5="Freelancer"</formula>
    </cfRule>
    <cfRule type="expression" dxfId="59" priority="20" stopIfTrue="1">
      <formula>$F$5="DTC Int. Staff"</formula>
    </cfRule>
  </conditionalFormatting>
  <conditionalFormatting sqref="G21:G25">
    <cfRule type="expression" dxfId="58" priority="17" stopIfTrue="1">
      <formula>#REF!="Freelancer"</formula>
    </cfRule>
    <cfRule type="expression" dxfId="57" priority="18" stopIfTrue="1">
      <formula>#REF!="DTC Int. Staff"</formula>
    </cfRule>
  </conditionalFormatting>
  <conditionalFormatting sqref="G21:G25">
    <cfRule type="expression" dxfId="56" priority="15" stopIfTrue="1">
      <formula>$F$5="Freelancer"</formula>
    </cfRule>
    <cfRule type="expression" dxfId="55" priority="16" stopIfTrue="1">
      <formula>$F$5="DTC Int. Staff"</formula>
    </cfRule>
  </conditionalFormatting>
  <conditionalFormatting sqref="C125:C129">
    <cfRule type="expression" dxfId="54" priority="12" stopIfTrue="1">
      <formula>IF($A125=1,B125,)</formula>
    </cfRule>
    <cfRule type="expression" dxfId="53" priority="13" stopIfTrue="1">
      <formula>IF($A125="",B125,)</formula>
    </cfRule>
  </conditionalFormatting>
  <conditionalFormatting sqref="D125:D129">
    <cfRule type="expression" dxfId="52" priority="14" stopIfTrue="1">
      <formula>IF($A125="",B125,)</formula>
    </cfRule>
  </conditionalFormatting>
  <conditionalFormatting sqref="E125:E129">
    <cfRule type="expression" dxfId="51" priority="11" stopIfTrue="1">
      <formula>IF($A125&lt;&gt;1,B125,"")</formula>
    </cfRule>
  </conditionalFormatting>
  <conditionalFormatting sqref="G63">
    <cfRule type="expression" dxfId="50" priority="9" stopIfTrue="1">
      <formula>$F$5="Freelancer"</formula>
    </cfRule>
    <cfRule type="expression" dxfId="49" priority="10" stopIfTrue="1">
      <formula>$F$5="DTC Int. Staff"</formula>
    </cfRule>
  </conditionalFormatting>
  <conditionalFormatting sqref="G85:G89">
    <cfRule type="expression" dxfId="48" priority="7" stopIfTrue="1">
      <formula>#REF!="Freelancer"</formula>
    </cfRule>
    <cfRule type="expression" dxfId="47" priority="8" stopIfTrue="1">
      <formula>#REF!="DTC Int. Staff"</formula>
    </cfRule>
  </conditionalFormatting>
  <conditionalFormatting sqref="G85:G89">
    <cfRule type="expression" dxfId="46" priority="5" stopIfTrue="1">
      <formula>$F$5="Freelancer"</formula>
    </cfRule>
    <cfRule type="expression" dxfId="45" priority="6" stopIfTrue="1">
      <formula>$F$5="DTC Int. Staff"</formula>
    </cfRule>
  </conditionalFormatting>
  <conditionalFormatting sqref="E17:E20">
    <cfRule type="expression" dxfId="44" priority="3" stopIfTrue="1">
      <formula>IF($A17="",B17,"")</formula>
    </cfRule>
  </conditionalFormatting>
  <conditionalFormatting sqref="D17:D20">
    <cfRule type="expression" dxfId="43" priority="4" stopIfTrue="1">
      <formula>IF($A17="",B17,)</formula>
    </cfRule>
  </conditionalFormatting>
  <conditionalFormatting sqref="E22:E25">
    <cfRule type="expression" dxfId="42" priority="1" stopIfTrue="1">
      <formula>IF($A22="",B22,"")</formula>
    </cfRule>
  </conditionalFormatting>
  <conditionalFormatting sqref="D22:D25">
    <cfRule type="expression" dxfId="4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10" customFormat="1" ht="22.5" customHeight="1" x14ac:dyDescent="0.25">
      <c r="A54" s="109" t="str">
        <f t="shared" si="0"/>
        <v/>
      </c>
      <c r="B54" s="110">
        <f t="shared" si="1"/>
        <v>7</v>
      </c>
      <c r="C54" s="111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10" customFormat="1" ht="22.5" customHeight="1" x14ac:dyDescent="0.25">
      <c r="A81" s="109" t="str">
        <f t="shared" si="0"/>
        <v/>
      </c>
      <c r="B81" s="110">
        <f t="shared" si="1"/>
        <v>7</v>
      </c>
      <c r="C81" s="111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10" customFormat="1" ht="22.5" customHeight="1" x14ac:dyDescent="0.25">
      <c r="A109" s="109" t="str">
        <f t="shared" si="0"/>
        <v/>
      </c>
      <c r="B109" s="110">
        <f t="shared" si="1"/>
        <v>7</v>
      </c>
      <c r="C109" s="111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8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8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8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8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8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20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40" priority="21" stopIfTrue="1">
      <formula>IF($A11=1,B11,)</formula>
    </cfRule>
    <cfRule type="expression" dxfId="39" priority="22" stopIfTrue="1">
      <formula>IF($A11="",B11,)</formula>
    </cfRule>
  </conditionalFormatting>
  <conditionalFormatting sqref="E11:E15">
    <cfRule type="expression" dxfId="38" priority="23" stopIfTrue="1">
      <formula>IF($A11="",B11,"")</formula>
    </cfRule>
  </conditionalFormatting>
  <conditionalFormatting sqref="E16:E124">
    <cfRule type="expression" dxfId="37" priority="24" stopIfTrue="1">
      <formula>IF($A16&lt;&gt;1,B16,"")</formula>
    </cfRule>
  </conditionalFormatting>
  <conditionalFormatting sqref="D11:D124">
    <cfRule type="expression" dxfId="36" priority="25" stopIfTrue="1">
      <formula>IF($A11="",B11,)</formula>
    </cfRule>
  </conditionalFormatting>
  <conditionalFormatting sqref="G11:G20 G26:G80 G82:G119">
    <cfRule type="expression" dxfId="35" priority="26" stopIfTrue="1">
      <formula>#REF!="Freelancer"</formula>
    </cfRule>
    <cfRule type="expression" dxfId="34" priority="27" stopIfTrue="1">
      <formula>#REF!="DTC Int. Staff"</formula>
    </cfRule>
  </conditionalFormatting>
  <conditionalFormatting sqref="G115:G119 G87:G108 G26 G33:G53 G60:G80">
    <cfRule type="expression" dxfId="33" priority="19" stopIfTrue="1">
      <formula>$F$5="Freelancer"</formula>
    </cfRule>
    <cfRule type="expression" dxfId="32" priority="20" stopIfTrue="1">
      <formula>$F$5="DTC Int. Staff"</formula>
    </cfRule>
  </conditionalFormatting>
  <conditionalFormatting sqref="G16:G20">
    <cfRule type="expression" dxfId="31" priority="17" stopIfTrue="1">
      <formula>#REF!="Freelancer"</formula>
    </cfRule>
    <cfRule type="expression" dxfId="30" priority="18" stopIfTrue="1">
      <formula>#REF!="DTC Int. Staff"</formula>
    </cfRule>
  </conditionalFormatting>
  <conditionalFormatting sqref="G16:G20">
    <cfRule type="expression" dxfId="29" priority="15" stopIfTrue="1">
      <formula>$F$5="Freelancer"</formula>
    </cfRule>
    <cfRule type="expression" dxfId="28" priority="16" stopIfTrue="1">
      <formula>$F$5="DTC Int. Staff"</formula>
    </cfRule>
  </conditionalFormatting>
  <conditionalFormatting sqref="G21:G25">
    <cfRule type="expression" dxfId="27" priority="13" stopIfTrue="1">
      <formula>#REF!="Freelancer"</formula>
    </cfRule>
    <cfRule type="expression" dxfId="26" priority="14" stopIfTrue="1">
      <formula>#REF!="DTC Int. Staff"</formula>
    </cfRule>
  </conditionalFormatting>
  <conditionalFormatting sqref="G21:G25">
    <cfRule type="expression" dxfId="25" priority="11" stopIfTrue="1">
      <formula>$F$5="Freelancer"</formula>
    </cfRule>
    <cfRule type="expression" dxfId="24" priority="12" stopIfTrue="1">
      <formula>$F$5="DTC Int. Staff"</formula>
    </cfRule>
  </conditionalFormatting>
  <conditionalFormatting sqref="C125:C134">
    <cfRule type="expression" dxfId="23" priority="8" stopIfTrue="1">
      <formula>IF($A125=1,B125,)</formula>
    </cfRule>
    <cfRule type="expression" dxfId="22" priority="9" stopIfTrue="1">
      <formula>IF($A125="",B125,)</formula>
    </cfRule>
  </conditionalFormatting>
  <conditionalFormatting sqref="D125:D134">
    <cfRule type="expression" dxfId="21" priority="10" stopIfTrue="1">
      <formula>IF($A125="",B125,)</formula>
    </cfRule>
  </conditionalFormatting>
  <conditionalFormatting sqref="E125:E134">
    <cfRule type="expression" dxfId="20" priority="7" stopIfTrue="1">
      <formula>IF($A125&lt;&gt;1,B125,"")</formula>
    </cfRule>
  </conditionalFormatting>
  <conditionalFormatting sqref="G55:G59">
    <cfRule type="expression" dxfId="19" priority="5" stopIfTrue="1">
      <formula>$F$5="Freelancer"</formula>
    </cfRule>
    <cfRule type="expression" dxfId="18" priority="6" stopIfTrue="1">
      <formula>$F$5="DTC Int. Staff"</formula>
    </cfRule>
  </conditionalFormatting>
  <conditionalFormatting sqref="G81">
    <cfRule type="expression" dxfId="17" priority="3" stopIfTrue="1">
      <formula>#REF!="Freelancer"</formula>
    </cfRule>
    <cfRule type="expression" dxfId="16" priority="4" stopIfTrue="1">
      <formula>#REF!="DTC Int. Staff"</formula>
    </cfRule>
  </conditionalFormatting>
  <conditionalFormatting sqref="G81">
    <cfRule type="expression" dxfId="15" priority="1" stopIfTrue="1">
      <formula>$F$5="Freelancer"</formula>
    </cfRule>
    <cfRule type="expression" dxfId="1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464" priority="29" stopIfTrue="1">
      <formula>IF($A11=1,B11,)</formula>
    </cfRule>
    <cfRule type="expression" dxfId="463" priority="30" stopIfTrue="1">
      <formula>IF($A11="",B11,)</formula>
    </cfRule>
  </conditionalFormatting>
  <conditionalFormatting sqref="E11:E15">
    <cfRule type="expression" dxfId="462" priority="31" stopIfTrue="1">
      <formula>IF($A11="",B11,"")</formula>
    </cfRule>
  </conditionalFormatting>
  <conditionalFormatting sqref="E16:E124">
    <cfRule type="expression" dxfId="461" priority="32" stopIfTrue="1">
      <formula>IF($A16&lt;&gt;1,B16,"")</formula>
    </cfRule>
  </conditionalFormatting>
  <conditionalFormatting sqref="D11:D124">
    <cfRule type="expression" dxfId="460" priority="33" stopIfTrue="1">
      <formula>IF($A11="",B11,)</formula>
    </cfRule>
  </conditionalFormatting>
  <conditionalFormatting sqref="G11:G16 G82:G119 G18:G76">
    <cfRule type="expression" dxfId="459" priority="34" stopIfTrue="1">
      <formula>#REF!="Freelancer"</formula>
    </cfRule>
    <cfRule type="expression" dxfId="458" priority="35" stopIfTrue="1">
      <formula>#REF!="DTC Int. Staff"</formula>
    </cfRule>
  </conditionalFormatting>
  <conditionalFormatting sqref="G115:G119 G87:G104 G18:G22 G33:G49 G60:G76">
    <cfRule type="expression" dxfId="457" priority="27" stopIfTrue="1">
      <formula>$F$5="Freelancer"</formula>
    </cfRule>
    <cfRule type="expression" dxfId="456" priority="28" stopIfTrue="1">
      <formula>$F$5="DTC Int. Staff"</formula>
    </cfRule>
  </conditionalFormatting>
  <conditionalFormatting sqref="G16">
    <cfRule type="expression" dxfId="455" priority="25" stopIfTrue="1">
      <formula>#REF!="Freelancer"</formula>
    </cfRule>
    <cfRule type="expression" dxfId="454" priority="26" stopIfTrue="1">
      <formula>#REF!="DTC Int. Staff"</formula>
    </cfRule>
  </conditionalFormatting>
  <conditionalFormatting sqref="G16">
    <cfRule type="expression" dxfId="453" priority="23" stopIfTrue="1">
      <formula>$F$5="Freelancer"</formula>
    </cfRule>
    <cfRule type="expression" dxfId="452" priority="24" stopIfTrue="1">
      <formula>$F$5="DTC Int. Staff"</formula>
    </cfRule>
  </conditionalFormatting>
  <conditionalFormatting sqref="G17">
    <cfRule type="expression" dxfId="451" priority="21" stopIfTrue="1">
      <formula>#REF!="Freelancer"</formula>
    </cfRule>
    <cfRule type="expression" dxfId="450" priority="22" stopIfTrue="1">
      <formula>#REF!="DTC Int. Staff"</formula>
    </cfRule>
  </conditionalFormatting>
  <conditionalFormatting sqref="G17">
    <cfRule type="expression" dxfId="449" priority="19" stopIfTrue="1">
      <formula>$F$5="Freelancer"</formula>
    </cfRule>
    <cfRule type="expression" dxfId="448" priority="20" stopIfTrue="1">
      <formula>$F$5="DTC Int. Staff"</formula>
    </cfRule>
  </conditionalFormatting>
  <conditionalFormatting sqref="C126">
    <cfRule type="expression" dxfId="447" priority="16" stopIfTrue="1">
      <formula>IF($A126=1,B126,)</formula>
    </cfRule>
    <cfRule type="expression" dxfId="446" priority="17" stopIfTrue="1">
      <formula>IF($A126="",B126,)</formula>
    </cfRule>
  </conditionalFormatting>
  <conditionalFormatting sqref="D126">
    <cfRule type="expression" dxfId="445" priority="18" stopIfTrue="1">
      <formula>IF($A126="",B126,)</formula>
    </cfRule>
  </conditionalFormatting>
  <conditionalFormatting sqref="C125">
    <cfRule type="expression" dxfId="444" priority="13" stopIfTrue="1">
      <formula>IF($A125=1,B125,)</formula>
    </cfRule>
    <cfRule type="expression" dxfId="443" priority="14" stopIfTrue="1">
      <formula>IF($A125="",B125,)</formula>
    </cfRule>
  </conditionalFormatting>
  <conditionalFormatting sqref="D125">
    <cfRule type="expression" dxfId="442" priority="15" stopIfTrue="1">
      <formula>IF($A125="",B125,)</formula>
    </cfRule>
  </conditionalFormatting>
  <conditionalFormatting sqref="E125">
    <cfRule type="expression" dxfId="441" priority="12" stopIfTrue="1">
      <formula>IF($A125&lt;&gt;1,B125,"")</formula>
    </cfRule>
  </conditionalFormatting>
  <conditionalFormatting sqref="E126">
    <cfRule type="expression" dxfId="440" priority="11" stopIfTrue="1">
      <formula>IF($A126&lt;&gt;1,B126,"")</formula>
    </cfRule>
  </conditionalFormatting>
  <conditionalFormatting sqref="G55:G59">
    <cfRule type="expression" dxfId="439" priority="9" stopIfTrue="1">
      <formula>$F$5="Freelancer"</formula>
    </cfRule>
    <cfRule type="expression" dxfId="438" priority="10" stopIfTrue="1">
      <formula>$F$5="DTC Int. Staff"</formula>
    </cfRule>
  </conditionalFormatting>
  <conditionalFormatting sqref="G77:G81">
    <cfRule type="expression" dxfId="437" priority="7" stopIfTrue="1">
      <formula>#REF!="Freelancer"</formula>
    </cfRule>
    <cfRule type="expression" dxfId="436" priority="8" stopIfTrue="1">
      <formula>#REF!="DTC Int. Staff"</formula>
    </cfRule>
  </conditionalFormatting>
  <conditionalFormatting sqref="G77:G81">
    <cfRule type="expression" dxfId="435" priority="5" stopIfTrue="1">
      <formula>$F$5="Freelancer"</formula>
    </cfRule>
    <cfRule type="expression" dxfId="43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433" priority="42" stopIfTrue="1">
      <formula>IF($A11=1,B11,)</formula>
    </cfRule>
    <cfRule type="expression" dxfId="432" priority="43" stopIfTrue="1">
      <formula>IF($A11="",B11,)</formula>
    </cfRule>
  </conditionalFormatting>
  <conditionalFormatting sqref="E11:E15">
    <cfRule type="expression" dxfId="431" priority="44" stopIfTrue="1">
      <formula>IF($A11="",B11,"")</formula>
    </cfRule>
  </conditionalFormatting>
  <conditionalFormatting sqref="E17:E20 E26:E43 E48 E53:E70 E75 E80:E98 E103 E108:E119">
    <cfRule type="expression" dxfId="430" priority="45" stopIfTrue="1">
      <formula>IF($A17&lt;&gt;1,B17,"")</formula>
    </cfRule>
  </conditionalFormatting>
  <conditionalFormatting sqref="D11:D15 D26:D43 D48 D53:D70 D75 D80:D98 D103 D108:D119 D17:D20">
    <cfRule type="expression" dxfId="429" priority="46" stopIfTrue="1">
      <formula>IF($A11="",B11,)</formula>
    </cfRule>
  </conditionalFormatting>
  <conditionalFormatting sqref="G11:G20 G26:G84 G90:G119">
    <cfRule type="expression" dxfId="428" priority="47" stopIfTrue="1">
      <formula>#REF!="Freelancer"</formula>
    </cfRule>
    <cfRule type="expression" dxfId="427" priority="48" stopIfTrue="1">
      <formula>#REF!="DTC Int. Staff"</formula>
    </cfRule>
  </conditionalFormatting>
  <conditionalFormatting sqref="G119 G26:G30 G37:G57 G64:G84 G91:G112">
    <cfRule type="expression" dxfId="426" priority="40" stopIfTrue="1">
      <formula>$F$5="Freelancer"</formula>
    </cfRule>
    <cfRule type="expression" dxfId="425" priority="41" stopIfTrue="1">
      <formula>$F$5="DTC Int. Staff"</formula>
    </cfRule>
  </conditionalFormatting>
  <conditionalFormatting sqref="G16:G20">
    <cfRule type="expression" dxfId="424" priority="38" stopIfTrue="1">
      <formula>#REF!="Freelancer"</formula>
    </cfRule>
    <cfRule type="expression" dxfId="423" priority="39" stopIfTrue="1">
      <formula>#REF!="DTC Int. Staff"</formula>
    </cfRule>
  </conditionalFormatting>
  <conditionalFormatting sqref="G16:G20">
    <cfRule type="expression" dxfId="422" priority="36" stopIfTrue="1">
      <formula>$F$5="Freelancer"</formula>
    </cfRule>
    <cfRule type="expression" dxfId="421" priority="37" stopIfTrue="1">
      <formula>$F$5="DTC Int. Staff"</formula>
    </cfRule>
  </conditionalFormatting>
  <conditionalFormatting sqref="G21:G25">
    <cfRule type="expression" dxfId="420" priority="34" stopIfTrue="1">
      <formula>#REF!="Freelancer"</formula>
    </cfRule>
    <cfRule type="expression" dxfId="419" priority="35" stopIfTrue="1">
      <formula>#REF!="DTC Int. Staff"</formula>
    </cfRule>
  </conditionalFormatting>
  <conditionalFormatting sqref="G21:G25">
    <cfRule type="expression" dxfId="418" priority="32" stopIfTrue="1">
      <formula>$F$5="Freelancer"</formula>
    </cfRule>
    <cfRule type="expression" dxfId="417" priority="33" stopIfTrue="1">
      <formula>$F$5="DTC Int. Staff"</formula>
    </cfRule>
  </conditionalFormatting>
  <conditionalFormatting sqref="G63">
    <cfRule type="expression" dxfId="416" priority="22" stopIfTrue="1">
      <formula>$F$5="Freelancer"</formula>
    </cfRule>
    <cfRule type="expression" dxfId="415" priority="23" stopIfTrue="1">
      <formula>$F$5="DTC Int. Staff"</formula>
    </cfRule>
  </conditionalFormatting>
  <conditionalFormatting sqref="G85:G89">
    <cfRule type="expression" dxfId="414" priority="20" stopIfTrue="1">
      <formula>#REF!="Freelancer"</formula>
    </cfRule>
    <cfRule type="expression" dxfId="413" priority="21" stopIfTrue="1">
      <formula>#REF!="DTC Int. Staff"</formula>
    </cfRule>
  </conditionalFormatting>
  <conditionalFormatting sqref="G85:G89">
    <cfRule type="expression" dxfId="412" priority="18" stopIfTrue="1">
      <formula>$F$5="Freelancer"</formula>
    </cfRule>
    <cfRule type="expression" dxfId="411" priority="19" stopIfTrue="1">
      <formula>$F$5="DTC Int. Staff"</formula>
    </cfRule>
  </conditionalFormatting>
  <conditionalFormatting sqref="E22:E25">
    <cfRule type="expression" dxfId="410" priority="16" stopIfTrue="1">
      <formula>IF($A22&lt;&gt;1,B22,"")</formula>
    </cfRule>
  </conditionalFormatting>
  <conditionalFormatting sqref="D22:D25">
    <cfRule type="expression" dxfId="409" priority="17" stopIfTrue="1">
      <formula>IF($A22="",B22,)</formula>
    </cfRule>
  </conditionalFormatting>
  <conditionalFormatting sqref="E44:E47">
    <cfRule type="expression" dxfId="408" priority="14" stopIfTrue="1">
      <formula>IF($A44&lt;&gt;1,B44,"")</formula>
    </cfRule>
  </conditionalFormatting>
  <conditionalFormatting sqref="D44:D47">
    <cfRule type="expression" dxfId="407" priority="15" stopIfTrue="1">
      <formula>IF($A44="",B44,)</formula>
    </cfRule>
  </conditionalFormatting>
  <conditionalFormatting sqref="E49:E52">
    <cfRule type="expression" dxfId="406" priority="12" stopIfTrue="1">
      <formula>IF($A49&lt;&gt;1,B49,"")</formula>
    </cfRule>
  </conditionalFormatting>
  <conditionalFormatting sqref="D49:D52">
    <cfRule type="expression" dxfId="405" priority="13" stopIfTrue="1">
      <formula>IF($A49="",B49,)</formula>
    </cfRule>
  </conditionalFormatting>
  <conditionalFormatting sqref="E71:E74">
    <cfRule type="expression" dxfId="404" priority="10" stopIfTrue="1">
      <formula>IF($A71&lt;&gt;1,B71,"")</formula>
    </cfRule>
  </conditionalFormatting>
  <conditionalFormatting sqref="D71:D74">
    <cfRule type="expression" dxfId="403" priority="11" stopIfTrue="1">
      <formula>IF($A71="",B71,)</formula>
    </cfRule>
  </conditionalFormatting>
  <conditionalFormatting sqref="E76:E79">
    <cfRule type="expression" dxfId="402" priority="8" stopIfTrue="1">
      <formula>IF($A76&lt;&gt;1,B76,"")</formula>
    </cfRule>
  </conditionalFormatting>
  <conditionalFormatting sqref="D76:D79">
    <cfRule type="expression" dxfId="401" priority="9" stopIfTrue="1">
      <formula>IF($A76="",B76,)</formula>
    </cfRule>
  </conditionalFormatting>
  <conditionalFormatting sqref="E93">
    <cfRule type="timePeriod" dxfId="400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399" priority="5" stopIfTrue="1">
      <formula>IF($A99&lt;&gt;1,B99,"")</formula>
    </cfRule>
  </conditionalFormatting>
  <conditionalFormatting sqref="D99:D102">
    <cfRule type="expression" dxfId="398" priority="6" stopIfTrue="1">
      <formula>IF($A99="",B99,)</formula>
    </cfRule>
  </conditionalFormatting>
  <conditionalFormatting sqref="E99:E102">
    <cfRule type="timePeriod" dxfId="397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396" priority="2" stopIfTrue="1">
      <formula>IF($A104&lt;&gt;1,B104,"")</formula>
    </cfRule>
  </conditionalFormatting>
  <conditionalFormatting sqref="D104:D107">
    <cfRule type="expression" dxfId="395" priority="3" stopIfTrue="1">
      <formula>IF($A104="",B104,)</formula>
    </cfRule>
  </conditionalFormatting>
  <conditionalFormatting sqref="E104:E107">
    <cfRule type="timePeriod" dxfId="394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393" priority="29" stopIfTrue="1">
      <formula>IF($A11=1,B11,)</formula>
    </cfRule>
    <cfRule type="expression" dxfId="392" priority="30" stopIfTrue="1">
      <formula>IF($A11="",B11,)</formula>
    </cfRule>
  </conditionalFormatting>
  <conditionalFormatting sqref="E11:E15">
    <cfRule type="expression" dxfId="391" priority="31" stopIfTrue="1">
      <formula>IF($A11="",B11,"")</formula>
    </cfRule>
  </conditionalFormatting>
  <conditionalFormatting sqref="E130:E134 E26:E124">
    <cfRule type="expression" dxfId="390" priority="32" stopIfTrue="1">
      <formula>IF($A26&lt;&gt;1,B26,"")</formula>
    </cfRule>
  </conditionalFormatting>
  <conditionalFormatting sqref="D130:D134 D11:D15 D26:D124">
    <cfRule type="expression" dxfId="389" priority="33" stopIfTrue="1">
      <formula>IF($A11="",B11,)</formula>
    </cfRule>
  </conditionalFormatting>
  <conditionalFormatting sqref="G11:G20 G26:G84 G90:G119">
    <cfRule type="expression" dxfId="388" priority="34" stopIfTrue="1">
      <formula>#REF!="Freelancer"</formula>
    </cfRule>
    <cfRule type="expression" dxfId="387" priority="35" stopIfTrue="1">
      <formula>#REF!="DTC Int. Staff"</formula>
    </cfRule>
  </conditionalFormatting>
  <conditionalFormatting sqref="G119 G26:G30 G37:G57 G64:G84 G91:G112">
    <cfRule type="expression" dxfId="386" priority="27" stopIfTrue="1">
      <formula>$F$5="Freelancer"</formula>
    </cfRule>
    <cfRule type="expression" dxfId="385" priority="28" stopIfTrue="1">
      <formula>$F$5="DTC Int. Staff"</formula>
    </cfRule>
  </conditionalFormatting>
  <conditionalFormatting sqref="G16:G20">
    <cfRule type="expression" dxfId="384" priority="25" stopIfTrue="1">
      <formula>#REF!="Freelancer"</formula>
    </cfRule>
    <cfRule type="expression" dxfId="383" priority="26" stopIfTrue="1">
      <formula>#REF!="DTC Int. Staff"</formula>
    </cfRule>
  </conditionalFormatting>
  <conditionalFormatting sqref="G16:G20">
    <cfRule type="expression" dxfId="382" priority="23" stopIfTrue="1">
      <formula>$F$5="Freelancer"</formula>
    </cfRule>
    <cfRule type="expression" dxfId="381" priority="24" stopIfTrue="1">
      <formula>$F$5="DTC Int. Staff"</formula>
    </cfRule>
  </conditionalFormatting>
  <conditionalFormatting sqref="G21:G25">
    <cfRule type="expression" dxfId="380" priority="21" stopIfTrue="1">
      <formula>#REF!="Freelancer"</formula>
    </cfRule>
    <cfRule type="expression" dxfId="379" priority="22" stopIfTrue="1">
      <formula>#REF!="DTC Int. Staff"</formula>
    </cfRule>
  </conditionalFormatting>
  <conditionalFormatting sqref="G21:G25">
    <cfRule type="expression" dxfId="378" priority="19" stopIfTrue="1">
      <formula>$F$5="Freelancer"</formula>
    </cfRule>
    <cfRule type="expression" dxfId="377" priority="20" stopIfTrue="1">
      <formula>$F$5="DTC Int. Staff"</formula>
    </cfRule>
  </conditionalFormatting>
  <conditionalFormatting sqref="C125:C129">
    <cfRule type="expression" dxfId="376" priority="13" stopIfTrue="1">
      <formula>IF($A125=1,B125,)</formula>
    </cfRule>
    <cfRule type="expression" dxfId="375" priority="14" stopIfTrue="1">
      <formula>IF($A125="",B125,)</formula>
    </cfRule>
  </conditionalFormatting>
  <conditionalFormatting sqref="D125:D129">
    <cfRule type="expression" dxfId="374" priority="15" stopIfTrue="1">
      <formula>IF($A125="",B125,)</formula>
    </cfRule>
  </conditionalFormatting>
  <conditionalFormatting sqref="E125:E129">
    <cfRule type="expression" dxfId="373" priority="12" stopIfTrue="1">
      <formula>IF($A125&lt;&gt;1,B125,"")</formula>
    </cfRule>
  </conditionalFormatting>
  <conditionalFormatting sqref="G63">
    <cfRule type="expression" dxfId="372" priority="9" stopIfTrue="1">
      <formula>$F$5="Freelancer"</formula>
    </cfRule>
    <cfRule type="expression" dxfId="371" priority="10" stopIfTrue="1">
      <formula>$F$5="DTC Int. Staff"</formula>
    </cfRule>
  </conditionalFormatting>
  <conditionalFormatting sqref="G85:G89">
    <cfRule type="expression" dxfId="370" priority="7" stopIfTrue="1">
      <formula>#REF!="Freelancer"</formula>
    </cfRule>
    <cfRule type="expression" dxfId="369" priority="8" stopIfTrue="1">
      <formula>#REF!="DTC Int. Staff"</formula>
    </cfRule>
  </conditionalFormatting>
  <conditionalFormatting sqref="G85:G89">
    <cfRule type="expression" dxfId="368" priority="5" stopIfTrue="1">
      <formula>$F$5="Freelancer"</formula>
    </cfRule>
    <cfRule type="expression" dxfId="367" priority="6" stopIfTrue="1">
      <formula>$F$5="DTC Int. Staff"</formula>
    </cfRule>
  </conditionalFormatting>
  <conditionalFormatting sqref="E17:E20">
    <cfRule type="expression" dxfId="366" priority="3" stopIfTrue="1">
      <formula>IF($A17="",B17,"")</formula>
    </cfRule>
  </conditionalFormatting>
  <conditionalFormatting sqref="D17:D20">
    <cfRule type="expression" dxfId="365" priority="4" stopIfTrue="1">
      <formula>IF($A17="",B17,)</formula>
    </cfRule>
  </conditionalFormatting>
  <conditionalFormatting sqref="E22:E25">
    <cfRule type="expression" dxfId="364" priority="1" stopIfTrue="1">
      <formula>IF($A22="",B22,"")</formula>
    </cfRule>
  </conditionalFormatting>
  <conditionalFormatting sqref="D22:D25">
    <cfRule type="expression" dxfId="363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362" priority="25" stopIfTrue="1">
      <formula>IF($A11=1,B11,)</formula>
    </cfRule>
    <cfRule type="expression" dxfId="361" priority="26" stopIfTrue="1">
      <formula>IF($A11="",B11,)</formula>
    </cfRule>
  </conditionalFormatting>
  <conditionalFormatting sqref="E11:E15">
    <cfRule type="expression" dxfId="360" priority="27" stopIfTrue="1">
      <formula>IF($A11="",B11,"")</formula>
    </cfRule>
  </conditionalFormatting>
  <conditionalFormatting sqref="E16:E128">
    <cfRule type="expression" dxfId="359" priority="28" stopIfTrue="1">
      <formula>IF($A16&lt;&gt;1,B16,"")</formula>
    </cfRule>
  </conditionalFormatting>
  <conditionalFormatting sqref="D11:D128">
    <cfRule type="expression" dxfId="358" priority="29" stopIfTrue="1">
      <formula>IF($A11="",B11,)</formula>
    </cfRule>
  </conditionalFormatting>
  <conditionalFormatting sqref="G11:G20 G82:G123 G22:G76">
    <cfRule type="expression" dxfId="357" priority="30" stopIfTrue="1">
      <formula>#REF!="Freelancer"</formula>
    </cfRule>
    <cfRule type="expression" dxfId="356" priority="31" stopIfTrue="1">
      <formula>#REF!="DTC Int. Staff"</formula>
    </cfRule>
  </conditionalFormatting>
  <conditionalFormatting sqref="G119:G123 G87:G108 G22 G33:G49 G60:G76">
    <cfRule type="expression" dxfId="355" priority="23" stopIfTrue="1">
      <formula>$F$5="Freelancer"</formula>
    </cfRule>
    <cfRule type="expression" dxfId="354" priority="24" stopIfTrue="1">
      <formula>$F$5="DTC Int. Staff"</formula>
    </cfRule>
  </conditionalFormatting>
  <conditionalFormatting sqref="G16:G20">
    <cfRule type="expression" dxfId="353" priority="21" stopIfTrue="1">
      <formula>#REF!="Freelancer"</formula>
    </cfRule>
    <cfRule type="expression" dxfId="352" priority="22" stopIfTrue="1">
      <formula>#REF!="DTC Int. Staff"</formula>
    </cfRule>
  </conditionalFormatting>
  <conditionalFormatting sqref="G16:G20">
    <cfRule type="expression" dxfId="351" priority="19" stopIfTrue="1">
      <formula>$F$5="Freelancer"</formula>
    </cfRule>
    <cfRule type="expression" dxfId="350" priority="20" stopIfTrue="1">
      <formula>$F$5="DTC Int. Staff"</formula>
    </cfRule>
  </conditionalFormatting>
  <conditionalFormatting sqref="G21">
    <cfRule type="expression" dxfId="349" priority="17" stopIfTrue="1">
      <formula>#REF!="Freelancer"</formula>
    </cfRule>
    <cfRule type="expression" dxfId="348" priority="18" stopIfTrue="1">
      <formula>#REF!="DTC Int. Staff"</formula>
    </cfRule>
  </conditionalFormatting>
  <conditionalFormatting sqref="G21">
    <cfRule type="expression" dxfId="347" priority="15" stopIfTrue="1">
      <formula>$F$5="Freelancer"</formula>
    </cfRule>
    <cfRule type="expression" dxfId="346" priority="16" stopIfTrue="1">
      <formula>$F$5="DTC Int. Staff"</formula>
    </cfRule>
  </conditionalFormatting>
  <conditionalFormatting sqref="C129:C133">
    <cfRule type="expression" dxfId="345" priority="9" stopIfTrue="1">
      <formula>IF($A129=1,B129,)</formula>
    </cfRule>
    <cfRule type="expression" dxfId="344" priority="10" stopIfTrue="1">
      <formula>IF($A129="",B129,)</formula>
    </cfRule>
  </conditionalFormatting>
  <conditionalFormatting sqref="D129:D133">
    <cfRule type="expression" dxfId="343" priority="11" stopIfTrue="1">
      <formula>IF($A129="",B129,)</formula>
    </cfRule>
  </conditionalFormatting>
  <conditionalFormatting sqref="E129:E133">
    <cfRule type="expression" dxfId="342" priority="8" stopIfTrue="1">
      <formula>IF($A129&lt;&gt;1,B129,"")</formula>
    </cfRule>
  </conditionalFormatting>
  <conditionalFormatting sqref="G55:G59">
    <cfRule type="expression" dxfId="341" priority="5" stopIfTrue="1">
      <formula>$F$5="Freelancer"</formula>
    </cfRule>
    <cfRule type="expression" dxfId="340" priority="6" stopIfTrue="1">
      <formula>$F$5="DTC Int. Staff"</formula>
    </cfRule>
  </conditionalFormatting>
  <conditionalFormatting sqref="G77:G81">
    <cfRule type="expression" dxfId="339" priority="3" stopIfTrue="1">
      <formula>#REF!="Freelancer"</formula>
    </cfRule>
    <cfRule type="expression" dxfId="338" priority="4" stopIfTrue="1">
      <formula>#REF!="DTC Int. Staff"</formula>
    </cfRule>
  </conditionalFormatting>
  <conditionalFormatting sqref="G77:G81">
    <cfRule type="expression" dxfId="337" priority="1" stopIfTrue="1">
      <formula>$F$5="Freelancer"</formula>
    </cfRule>
    <cfRule type="expression" dxfId="3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335" priority="25" stopIfTrue="1">
      <formula>IF($A11=1,B11,)</formula>
    </cfRule>
    <cfRule type="expression" dxfId="334" priority="26" stopIfTrue="1">
      <formula>IF($A11="",B11,)</formula>
    </cfRule>
  </conditionalFormatting>
  <conditionalFormatting sqref="E11">
    <cfRule type="expression" dxfId="333" priority="27" stopIfTrue="1">
      <formula>IF($A11="",B11,"")</formula>
    </cfRule>
  </conditionalFormatting>
  <conditionalFormatting sqref="E12:E119">
    <cfRule type="expression" dxfId="332" priority="28" stopIfTrue="1">
      <formula>IF($A12&lt;&gt;1,B12,"")</formula>
    </cfRule>
  </conditionalFormatting>
  <conditionalFormatting sqref="D11:D119">
    <cfRule type="expression" dxfId="331" priority="29" stopIfTrue="1">
      <formula>IF($A11="",B11,)</formula>
    </cfRule>
  </conditionalFormatting>
  <conditionalFormatting sqref="G11:G12 G18:G76 G82:G118">
    <cfRule type="expression" dxfId="330" priority="30" stopIfTrue="1">
      <formula>#REF!="Freelancer"</formula>
    </cfRule>
    <cfRule type="expression" dxfId="329" priority="31" stopIfTrue="1">
      <formula>#REF!="DTC Int. Staff"</formula>
    </cfRule>
  </conditionalFormatting>
  <conditionalFormatting sqref="G114:G118 G18:G22 G33:G49 G60:G76 G87:G103">
    <cfRule type="expression" dxfId="328" priority="23" stopIfTrue="1">
      <formula>$F$5="Freelancer"</formula>
    </cfRule>
    <cfRule type="expression" dxfId="327" priority="24" stopIfTrue="1">
      <formula>$F$5="DTC Int. Staff"</formula>
    </cfRule>
  </conditionalFormatting>
  <conditionalFormatting sqref="G12">
    <cfRule type="expression" dxfId="326" priority="21" stopIfTrue="1">
      <formula>#REF!="Freelancer"</formula>
    </cfRule>
    <cfRule type="expression" dxfId="325" priority="22" stopIfTrue="1">
      <formula>#REF!="DTC Int. Staff"</formula>
    </cfRule>
  </conditionalFormatting>
  <conditionalFormatting sqref="G12">
    <cfRule type="expression" dxfId="324" priority="19" stopIfTrue="1">
      <formula>$F$5="Freelancer"</formula>
    </cfRule>
    <cfRule type="expression" dxfId="323" priority="20" stopIfTrue="1">
      <formula>$F$5="DTC Int. Staff"</formula>
    </cfRule>
  </conditionalFormatting>
  <conditionalFormatting sqref="G13:G17">
    <cfRule type="expression" dxfId="322" priority="17" stopIfTrue="1">
      <formula>#REF!="Freelancer"</formula>
    </cfRule>
    <cfRule type="expression" dxfId="321" priority="18" stopIfTrue="1">
      <formula>#REF!="DTC Int. Staff"</formula>
    </cfRule>
  </conditionalFormatting>
  <conditionalFormatting sqref="G13:G17">
    <cfRule type="expression" dxfId="320" priority="15" stopIfTrue="1">
      <formula>$F$5="Freelancer"</formula>
    </cfRule>
    <cfRule type="expression" dxfId="319" priority="16" stopIfTrue="1">
      <formula>$F$5="DTC Int. Staff"</formula>
    </cfRule>
  </conditionalFormatting>
  <conditionalFormatting sqref="C121:C125">
    <cfRule type="expression" dxfId="318" priority="12" stopIfTrue="1">
      <formula>IF($A121=1,B121,)</formula>
    </cfRule>
    <cfRule type="expression" dxfId="317" priority="13" stopIfTrue="1">
      <formula>IF($A121="",B121,)</formula>
    </cfRule>
  </conditionalFormatting>
  <conditionalFormatting sqref="D121:D125">
    <cfRule type="expression" dxfId="316" priority="14" stopIfTrue="1">
      <formula>IF($A121="",B121,)</formula>
    </cfRule>
  </conditionalFormatting>
  <conditionalFormatting sqref="C120">
    <cfRule type="expression" dxfId="315" priority="9" stopIfTrue="1">
      <formula>IF($A120=1,B120,)</formula>
    </cfRule>
    <cfRule type="expression" dxfId="314" priority="10" stopIfTrue="1">
      <formula>IF($A120="",B120,)</formula>
    </cfRule>
  </conditionalFormatting>
  <conditionalFormatting sqref="D120">
    <cfRule type="expression" dxfId="313" priority="11" stopIfTrue="1">
      <formula>IF($A120="",B120,)</formula>
    </cfRule>
  </conditionalFormatting>
  <conditionalFormatting sqref="E120">
    <cfRule type="expression" dxfId="312" priority="8" stopIfTrue="1">
      <formula>IF($A120&lt;&gt;1,B120,"")</formula>
    </cfRule>
  </conditionalFormatting>
  <conditionalFormatting sqref="E121:E125">
    <cfRule type="expression" dxfId="311" priority="7" stopIfTrue="1">
      <formula>IF($A121&lt;&gt;1,B121,"")</formula>
    </cfRule>
  </conditionalFormatting>
  <conditionalFormatting sqref="G55:G59">
    <cfRule type="expression" dxfId="310" priority="5" stopIfTrue="1">
      <formula>$F$5="Freelancer"</formula>
    </cfRule>
    <cfRule type="expression" dxfId="309" priority="6" stopIfTrue="1">
      <formula>$F$5="DTC Int. Staff"</formula>
    </cfRule>
  </conditionalFormatting>
  <conditionalFormatting sqref="G77:G81">
    <cfRule type="expression" dxfId="308" priority="3" stopIfTrue="1">
      <formula>#REF!="Freelancer"</formula>
    </cfRule>
    <cfRule type="expression" dxfId="307" priority="4" stopIfTrue="1">
      <formula>#REF!="DTC Int. Staff"</formula>
    </cfRule>
  </conditionalFormatting>
  <conditionalFormatting sqref="G77:G81">
    <cfRule type="expression" dxfId="306" priority="1" stopIfTrue="1">
      <formula>$F$5="Freelancer"</formula>
    </cfRule>
    <cfRule type="expression" dxfId="30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04" priority="25" stopIfTrue="1">
      <formula>IF($A11=1,B11,)</formula>
    </cfRule>
    <cfRule type="expression" dxfId="303" priority="26" stopIfTrue="1">
      <formula>IF($A11="",B11,)</formula>
    </cfRule>
  </conditionalFormatting>
  <conditionalFormatting sqref="E11:E15">
    <cfRule type="expression" dxfId="302" priority="27" stopIfTrue="1">
      <formula>IF($A11="",B11,"")</formula>
    </cfRule>
  </conditionalFormatting>
  <conditionalFormatting sqref="E16:E124">
    <cfRule type="expression" dxfId="301" priority="28" stopIfTrue="1">
      <formula>IF($A16&lt;&gt;1,B16,"")</formula>
    </cfRule>
  </conditionalFormatting>
  <conditionalFormatting sqref="D11:D124">
    <cfRule type="expression" dxfId="300" priority="29" stopIfTrue="1">
      <formula>IF($A11="",B11,)</formula>
    </cfRule>
  </conditionalFormatting>
  <conditionalFormatting sqref="G11:G20 G26:G84 G86:G119">
    <cfRule type="expression" dxfId="299" priority="30" stopIfTrue="1">
      <formula>#REF!="Freelancer"</formula>
    </cfRule>
    <cfRule type="expression" dxfId="298" priority="31" stopIfTrue="1">
      <formula>#REF!="DTC Int. Staff"</formula>
    </cfRule>
  </conditionalFormatting>
  <conditionalFormatting sqref="G115:G119 G87:G112 G26:G30 G33:G57 G60:G84">
    <cfRule type="expression" dxfId="297" priority="23" stopIfTrue="1">
      <formula>$F$5="Freelancer"</formula>
    </cfRule>
    <cfRule type="expression" dxfId="296" priority="24" stopIfTrue="1">
      <formula>$F$5="DTC Int. Staff"</formula>
    </cfRule>
  </conditionalFormatting>
  <conditionalFormatting sqref="G16:G20">
    <cfRule type="expression" dxfId="295" priority="21" stopIfTrue="1">
      <formula>#REF!="Freelancer"</formula>
    </cfRule>
    <cfRule type="expression" dxfId="294" priority="22" stopIfTrue="1">
      <formula>#REF!="DTC Int. Staff"</formula>
    </cfRule>
  </conditionalFormatting>
  <conditionalFormatting sqref="G16:G20">
    <cfRule type="expression" dxfId="293" priority="19" stopIfTrue="1">
      <formula>$F$5="Freelancer"</formula>
    </cfRule>
    <cfRule type="expression" dxfId="292" priority="20" stopIfTrue="1">
      <formula>$F$5="DTC Int. Staff"</formula>
    </cfRule>
  </conditionalFormatting>
  <conditionalFormatting sqref="G21:G25">
    <cfRule type="expression" dxfId="291" priority="17" stopIfTrue="1">
      <formula>#REF!="Freelancer"</formula>
    </cfRule>
    <cfRule type="expression" dxfId="290" priority="18" stopIfTrue="1">
      <formula>#REF!="DTC Int. Staff"</formula>
    </cfRule>
  </conditionalFormatting>
  <conditionalFormatting sqref="G21:G25">
    <cfRule type="expression" dxfId="289" priority="15" stopIfTrue="1">
      <formula>$F$5="Freelancer"</formula>
    </cfRule>
    <cfRule type="expression" dxfId="288" priority="16" stopIfTrue="1">
      <formula>$F$5="DTC Int. Staff"</formula>
    </cfRule>
  </conditionalFormatting>
  <conditionalFormatting sqref="C125:C129">
    <cfRule type="expression" dxfId="287" priority="9" stopIfTrue="1">
      <formula>IF($A125=1,B125,)</formula>
    </cfRule>
    <cfRule type="expression" dxfId="286" priority="10" stopIfTrue="1">
      <formula>IF($A125="",B125,)</formula>
    </cfRule>
  </conditionalFormatting>
  <conditionalFormatting sqref="D125:D129">
    <cfRule type="expression" dxfId="285" priority="11" stopIfTrue="1">
      <formula>IF($A125="",B125,)</formula>
    </cfRule>
  </conditionalFormatting>
  <conditionalFormatting sqref="E125:E129">
    <cfRule type="expression" dxfId="284" priority="8" stopIfTrue="1">
      <formula>IF($A125&lt;&gt;1,B125,"")</formula>
    </cfRule>
  </conditionalFormatting>
  <conditionalFormatting sqref="G59">
    <cfRule type="expression" dxfId="283" priority="5" stopIfTrue="1">
      <formula>$F$5="Freelancer"</formula>
    </cfRule>
    <cfRule type="expression" dxfId="282" priority="6" stopIfTrue="1">
      <formula>$F$5="DTC Int. Staff"</formula>
    </cfRule>
  </conditionalFormatting>
  <conditionalFormatting sqref="G85">
    <cfRule type="expression" dxfId="281" priority="3" stopIfTrue="1">
      <formula>#REF!="Freelancer"</formula>
    </cfRule>
    <cfRule type="expression" dxfId="280" priority="4" stopIfTrue="1">
      <formula>#REF!="DTC Int. Staff"</formula>
    </cfRule>
  </conditionalFormatting>
  <conditionalFormatting sqref="G85">
    <cfRule type="expression" dxfId="279" priority="1" stopIfTrue="1">
      <formula>$F$5="Freelancer"</formula>
    </cfRule>
    <cfRule type="expression" dxfId="27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5"/>
  <sheetViews>
    <sheetView showGridLines="0" tabSelected="1" topLeftCell="D118" zoomScale="90" zoomScaleNormal="90" workbookViewId="0">
      <selection activeCell="H130" sqref="H1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173.5</v>
      </c>
      <c r="J8" s="25">
        <f>I8/8</f>
        <v>21.6875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63</v>
      </c>
      <c r="G11" s="36">
        <v>9007</v>
      </c>
      <c r="H11" s="37" t="s">
        <v>59</v>
      </c>
      <c r="I11" s="36" t="s">
        <v>55</v>
      </c>
      <c r="J11" s="38">
        <v>3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 t="s">
        <v>60</v>
      </c>
      <c r="G12" s="36">
        <v>9002</v>
      </c>
      <c r="H12" s="37" t="s">
        <v>61</v>
      </c>
      <c r="I12" s="36" t="s">
        <v>55</v>
      </c>
      <c r="J12" s="38">
        <v>1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 t="s">
        <v>60</v>
      </c>
      <c r="G13" s="36">
        <v>9002</v>
      </c>
      <c r="H13" s="37" t="s">
        <v>62</v>
      </c>
      <c r="I13" s="36" t="s">
        <v>55</v>
      </c>
      <c r="J13" s="38">
        <v>4</v>
      </c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53</v>
      </c>
      <c r="G16" s="47">
        <v>9002</v>
      </c>
      <c r="H16" s="48" t="s">
        <v>54</v>
      </c>
      <c r="I16" s="47" t="s">
        <v>55</v>
      </c>
      <c r="J16" s="49">
        <v>7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 t="s">
        <v>63</v>
      </c>
      <c r="G17" s="47">
        <v>9009</v>
      </c>
      <c r="H17" s="48" t="s">
        <v>56</v>
      </c>
      <c r="I17" s="47" t="s">
        <v>58</v>
      </c>
      <c r="J17" s="49">
        <v>1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53</v>
      </c>
      <c r="G23" s="47">
        <v>9002</v>
      </c>
      <c r="H23" s="48" t="s">
        <v>64</v>
      </c>
      <c r="I23" s="47" t="s">
        <v>65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 t="s">
        <v>60</v>
      </c>
      <c r="G24" s="47">
        <v>9002</v>
      </c>
      <c r="H24" s="48" t="s">
        <v>66</v>
      </c>
      <c r="I24" s="47" t="s">
        <v>55</v>
      </c>
      <c r="J24" s="49">
        <v>2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67</v>
      </c>
      <c r="G28" s="36">
        <v>9003</v>
      </c>
      <c r="H28" s="170" t="s">
        <v>68</v>
      </c>
      <c r="I28" s="36" t="s">
        <v>55</v>
      </c>
      <c r="J28" s="38">
        <v>2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 t="s">
        <v>60</v>
      </c>
      <c r="G29" s="36">
        <v>9002</v>
      </c>
      <c r="H29" s="170" t="s">
        <v>69</v>
      </c>
      <c r="I29" s="36" t="s">
        <v>55</v>
      </c>
      <c r="J29" s="38">
        <v>6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67</v>
      </c>
      <c r="G33" s="47">
        <v>9003</v>
      </c>
      <c r="H33" s="48" t="s">
        <v>70</v>
      </c>
      <c r="I33" s="47" t="s">
        <v>55</v>
      </c>
      <c r="J33" s="49">
        <v>1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>
        <v>9002</v>
      </c>
      <c r="H34" s="48" t="s">
        <v>71</v>
      </c>
      <c r="I34" s="47" t="s">
        <v>55</v>
      </c>
      <c r="J34" s="49">
        <v>1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 t="s">
        <v>53</v>
      </c>
      <c r="G35" s="47">
        <v>9002</v>
      </c>
      <c r="H35" s="48" t="s">
        <v>72</v>
      </c>
      <c r="I35" s="47" t="s">
        <v>55</v>
      </c>
      <c r="J35" s="49">
        <v>1</v>
      </c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 t="s">
        <v>60</v>
      </c>
      <c r="G36" s="47">
        <v>9002</v>
      </c>
      <c r="H36" s="48" t="s">
        <v>73</v>
      </c>
      <c r="I36" s="47" t="s">
        <v>57</v>
      </c>
      <c r="J36" s="49">
        <v>3</v>
      </c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 t="s">
        <v>60</v>
      </c>
      <c r="G37" s="47">
        <v>9002</v>
      </c>
      <c r="H37" s="48" t="s">
        <v>74</v>
      </c>
      <c r="I37" s="47" t="s">
        <v>57</v>
      </c>
      <c r="J37" s="49">
        <v>2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>
        <v>9009</v>
      </c>
      <c r="H38" s="43" t="s">
        <v>75</v>
      </c>
      <c r="I38" s="36" t="s">
        <v>57</v>
      </c>
      <c r="J38" s="38">
        <v>1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 t="s">
        <v>53</v>
      </c>
      <c r="G39" s="36">
        <v>9002</v>
      </c>
      <c r="H39" s="43" t="s">
        <v>76</v>
      </c>
      <c r="I39" s="36" t="s">
        <v>57</v>
      </c>
      <c r="J39" s="38">
        <v>7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9002</v>
      </c>
      <c r="H43" s="48" t="s">
        <v>77</v>
      </c>
      <c r="I43" s="47" t="s">
        <v>55</v>
      </c>
      <c r="J43" s="49">
        <v>3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 t="s">
        <v>53</v>
      </c>
      <c r="G44" s="47">
        <v>9002</v>
      </c>
      <c r="H44" s="48" t="s">
        <v>78</v>
      </c>
      <c r="I44" s="47" t="s">
        <v>55</v>
      </c>
      <c r="J44" s="49">
        <v>3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53</v>
      </c>
      <c r="G45" s="47">
        <v>9002</v>
      </c>
      <c r="H45" s="48" t="s">
        <v>79</v>
      </c>
      <c r="I45" s="47" t="s">
        <v>55</v>
      </c>
      <c r="J45" s="49">
        <v>2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 t="s">
        <v>60</v>
      </c>
      <c r="G48" s="36">
        <v>9002</v>
      </c>
      <c r="H48" s="37" t="s">
        <v>80</v>
      </c>
      <c r="I48" s="36" t="s">
        <v>57</v>
      </c>
      <c r="J48" s="38">
        <v>3</v>
      </c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>
        <v>9007</v>
      </c>
      <c r="H50" s="51" t="s">
        <v>81</v>
      </c>
      <c r="I50" s="47" t="s">
        <v>55</v>
      </c>
      <c r="J50" s="49">
        <v>3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>
        <v>9004</v>
      </c>
      <c r="H51" s="51" t="s">
        <v>82</v>
      </c>
      <c r="I51" s="47" t="s">
        <v>57</v>
      </c>
      <c r="J51" s="49">
        <v>1.5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 t="s">
        <v>60</v>
      </c>
      <c r="G52" s="47">
        <v>9002</v>
      </c>
      <c r="H52" s="51" t="s">
        <v>83</v>
      </c>
      <c r="I52" s="47" t="s">
        <v>57</v>
      </c>
      <c r="J52" s="49">
        <v>1</v>
      </c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 t="s">
        <v>53</v>
      </c>
      <c r="G53" s="47">
        <v>9002</v>
      </c>
      <c r="H53" s="51" t="s">
        <v>84</v>
      </c>
      <c r="I53" s="47" t="s">
        <v>57</v>
      </c>
      <c r="J53" s="49">
        <v>1.5</v>
      </c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 t="s">
        <v>53</v>
      </c>
      <c r="G54" s="47">
        <v>9002</v>
      </c>
      <c r="H54" s="51" t="s">
        <v>85</v>
      </c>
      <c r="I54" s="47" t="s">
        <v>57</v>
      </c>
      <c r="J54" s="49">
        <v>1</v>
      </c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>
        <v>9002</v>
      </c>
      <c r="H55" s="43" t="s">
        <v>86</v>
      </c>
      <c r="I55" s="36" t="s">
        <v>57</v>
      </c>
      <c r="J55" s="38">
        <v>1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 t="s">
        <v>60</v>
      </c>
      <c r="G56" s="36">
        <v>9002</v>
      </c>
      <c r="H56" s="43" t="s">
        <v>87</v>
      </c>
      <c r="I56" s="36" t="s">
        <v>57</v>
      </c>
      <c r="J56" s="38">
        <v>1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 t="s">
        <v>53</v>
      </c>
      <c r="G57" s="36">
        <v>9002</v>
      </c>
      <c r="H57" s="43" t="s">
        <v>88</v>
      </c>
      <c r="I57" s="36" t="s">
        <v>57</v>
      </c>
      <c r="J57" s="38">
        <v>3</v>
      </c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 t="s">
        <v>53</v>
      </c>
      <c r="G58" s="36">
        <v>9002</v>
      </c>
      <c r="H58" s="43" t="s">
        <v>89</v>
      </c>
      <c r="I58" s="36" t="s">
        <v>57</v>
      </c>
      <c r="J58" s="38">
        <v>3</v>
      </c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60</v>
      </c>
      <c r="G60" s="47">
        <v>9002</v>
      </c>
      <c r="H60" s="48" t="s">
        <v>90</v>
      </c>
      <c r="I60" s="47" t="s">
        <v>57</v>
      </c>
      <c r="J60" s="49">
        <v>3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 t="s">
        <v>53</v>
      </c>
      <c r="G61" s="46">
        <v>9002</v>
      </c>
      <c r="H61" s="171" t="s">
        <v>89</v>
      </c>
      <c r="I61" s="46" t="s">
        <v>57</v>
      </c>
      <c r="J61" s="46">
        <v>3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 t="s">
        <v>60</v>
      </c>
      <c r="G62" s="47">
        <v>9002</v>
      </c>
      <c r="H62" s="48" t="s">
        <v>73</v>
      </c>
      <c r="I62" s="46" t="s">
        <v>57</v>
      </c>
      <c r="J62" s="49">
        <v>2</v>
      </c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92</v>
      </c>
      <c r="G65" s="36">
        <v>9002</v>
      </c>
      <c r="H65" s="43" t="s">
        <v>91</v>
      </c>
      <c r="I65" s="36" t="s">
        <v>57</v>
      </c>
      <c r="J65" s="38">
        <v>3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60</v>
      </c>
      <c r="G66" s="36">
        <v>9002</v>
      </c>
      <c r="H66" s="43" t="s">
        <v>93</v>
      </c>
      <c r="I66" s="36" t="s">
        <v>57</v>
      </c>
      <c r="J66" s="38">
        <v>1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65" t="s">
        <v>53</v>
      </c>
      <c r="G67" s="65">
        <v>9002</v>
      </c>
      <c r="H67" s="172" t="s">
        <v>89</v>
      </c>
      <c r="I67" s="65" t="s">
        <v>57</v>
      </c>
      <c r="J67" s="65">
        <v>3</v>
      </c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53</v>
      </c>
      <c r="G70" s="46">
        <v>9002</v>
      </c>
      <c r="H70" s="48" t="s">
        <v>94</v>
      </c>
      <c r="I70" s="47" t="s">
        <v>57</v>
      </c>
      <c r="J70" s="49">
        <v>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 t="s">
        <v>53</v>
      </c>
      <c r="G71" s="46">
        <v>9002</v>
      </c>
      <c r="H71" s="48" t="s">
        <v>88</v>
      </c>
      <c r="I71" s="47" t="s">
        <v>57</v>
      </c>
      <c r="J71" s="49">
        <v>3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 t="s">
        <v>53</v>
      </c>
      <c r="G72" s="47">
        <v>9002</v>
      </c>
      <c r="H72" s="48" t="s">
        <v>89</v>
      </c>
      <c r="I72" s="47" t="s">
        <v>57</v>
      </c>
      <c r="J72" s="49">
        <v>3</v>
      </c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 t="s">
        <v>60</v>
      </c>
      <c r="G75" s="36">
        <v>9002</v>
      </c>
      <c r="H75" s="37" t="s">
        <v>80</v>
      </c>
      <c r="I75" s="36" t="s">
        <v>57</v>
      </c>
      <c r="J75" s="38">
        <v>3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60</v>
      </c>
      <c r="G77" s="47">
        <v>9002</v>
      </c>
      <c r="H77" s="48" t="s">
        <v>95</v>
      </c>
      <c r="I77" s="47" t="s">
        <v>55</v>
      </c>
      <c r="J77" s="49">
        <v>4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 t="s">
        <v>60</v>
      </c>
      <c r="G78" s="47">
        <v>9002</v>
      </c>
      <c r="H78" s="48" t="s">
        <v>96</v>
      </c>
      <c r="I78" s="47" t="s">
        <v>55</v>
      </c>
      <c r="J78" s="49">
        <v>4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65" t="s">
        <v>53</v>
      </c>
      <c r="G82" s="65">
        <v>9001</v>
      </c>
      <c r="H82" s="67" t="s">
        <v>88</v>
      </c>
      <c r="I82" s="66" t="s">
        <v>57</v>
      </c>
      <c r="J82" s="107">
        <v>3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>
        <v>9004</v>
      </c>
      <c r="H83" s="43" t="s">
        <v>97</v>
      </c>
      <c r="I83" s="36" t="s">
        <v>57</v>
      </c>
      <c r="J83" s="38">
        <v>2</v>
      </c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65" t="s">
        <v>53</v>
      </c>
      <c r="G84" s="65">
        <v>9001</v>
      </c>
      <c r="H84" s="67" t="s">
        <v>88</v>
      </c>
      <c r="I84" s="66" t="s">
        <v>57</v>
      </c>
      <c r="J84" s="107">
        <v>3</v>
      </c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>
        <v>9001</v>
      </c>
      <c r="H87" s="48" t="s">
        <v>98</v>
      </c>
      <c r="I87" s="47" t="s">
        <v>57</v>
      </c>
      <c r="J87" s="49">
        <v>1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 t="s">
        <v>53</v>
      </c>
      <c r="G88" s="46">
        <v>9001</v>
      </c>
      <c r="H88" s="48" t="s">
        <v>88</v>
      </c>
      <c r="I88" s="47" t="s">
        <v>57</v>
      </c>
      <c r="J88" s="49">
        <v>3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 t="s">
        <v>53</v>
      </c>
      <c r="G89" s="47">
        <v>9001</v>
      </c>
      <c r="H89" s="48" t="s">
        <v>89</v>
      </c>
      <c r="I89" s="47" t="s">
        <v>57</v>
      </c>
      <c r="J89" s="49">
        <v>2</v>
      </c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 t="s">
        <v>60</v>
      </c>
      <c r="G90" s="47">
        <v>9001</v>
      </c>
      <c r="H90" s="48" t="s">
        <v>73</v>
      </c>
      <c r="I90" s="46" t="s">
        <v>57</v>
      </c>
      <c r="J90" s="49">
        <v>2</v>
      </c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60</v>
      </c>
      <c r="G92" s="36">
        <v>9001</v>
      </c>
      <c r="H92" s="43" t="s">
        <v>99</v>
      </c>
      <c r="I92" s="36" t="s">
        <v>57</v>
      </c>
      <c r="J92" s="38">
        <v>2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65" t="s">
        <v>53</v>
      </c>
      <c r="G93" s="65">
        <v>9001</v>
      </c>
      <c r="H93" s="67" t="s">
        <v>88</v>
      </c>
      <c r="I93" s="66" t="s">
        <v>57</v>
      </c>
      <c r="J93" s="107">
        <v>3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65" t="s">
        <v>53</v>
      </c>
      <c r="G94" s="66">
        <v>9001</v>
      </c>
      <c r="H94" s="67" t="s">
        <v>89</v>
      </c>
      <c r="I94" s="66" t="s">
        <v>57</v>
      </c>
      <c r="J94" s="107">
        <v>3</v>
      </c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60</v>
      </c>
      <c r="G98" s="47">
        <v>9001</v>
      </c>
      <c r="H98" s="71" t="s">
        <v>100</v>
      </c>
      <c r="I98" s="47" t="s">
        <v>57</v>
      </c>
      <c r="J98" s="49">
        <v>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53</v>
      </c>
      <c r="G99" s="47">
        <v>9001</v>
      </c>
      <c r="H99" s="71" t="s">
        <v>101</v>
      </c>
      <c r="I99" s="47" t="s">
        <v>57</v>
      </c>
      <c r="J99" s="49">
        <v>1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 t="s">
        <v>53</v>
      </c>
      <c r="G100" s="47">
        <v>9001</v>
      </c>
      <c r="H100" s="71" t="s">
        <v>102</v>
      </c>
      <c r="I100" s="47" t="s">
        <v>57</v>
      </c>
      <c r="J100" s="49">
        <v>6</v>
      </c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>
        <v>9015</v>
      </c>
      <c r="H105" s="48" t="s">
        <v>103</v>
      </c>
      <c r="I105" s="47"/>
      <c r="J105" s="49">
        <v>8</v>
      </c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53</v>
      </c>
      <c r="G110" s="36">
        <v>9001</v>
      </c>
      <c r="H110" s="43" t="s">
        <v>106</v>
      </c>
      <c r="I110" s="36" t="s">
        <v>57</v>
      </c>
      <c r="J110" s="38">
        <v>1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35" t="s">
        <v>60</v>
      </c>
      <c r="G111" s="36">
        <v>9001</v>
      </c>
      <c r="H111" s="43" t="s">
        <v>104</v>
      </c>
      <c r="I111" s="36" t="s">
        <v>57</v>
      </c>
      <c r="J111" s="38">
        <v>1</v>
      </c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 t="s">
        <v>53</v>
      </c>
      <c r="G112" s="36">
        <v>9001</v>
      </c>
      <c r="H112" s="43" t="s">
        <v>105</v>
      </c>
      <c r="I112" s="36" t="s">
        <v>57</v>
      </c>
      <c r="J112" s="38">
        <v>1</v>
      </c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 t="s">
        <v>53</v>
      </c>
      <c r="G113" s="36">
        <v>9001</v>
      </c>
      <c r="H113" s="43" t="s">
        <v>107</v>
      </c>
      <c r="I113" s="36" t="s">
        <v>57</v>
      </c>
      <c r="J113" s="38">
        <v>1</v>
      </c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>
        <v>9004</v>
      </c>
      <c r="H114" s="43" t="s">
        <v>108</v>
      </c>
      <c r="I114" s="36" t="s">
        <v>57</v>
      </c>
      <c r="J114" s="38">
        <v>1</v>
      </c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46" t="s">
        <v>53</v>
      </c>
      <c r="G115" s="47">
        <v>9001</v>
      </c>
      <c r="H115" s="51" t="s">
        <v>109</v>
      </c>
      <c r="I115" s="47" t="s">
        <v>57</v>
      </c>
      <c r="J115" s="49">
        <v>1.5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44405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35" t="s">
        <v>53</v>
      </c>
      <c r="G120" s="36">
        <v>9001</v>
      </c>
      <c r="H120" s="43" t="s">
        <v>110</v>
      </c>
      <c r="I120" s="36" t="s">
        <v>57</v>
      </c>
      <c r="J120" s="38">
        <v>1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44406</v>
      </c>
      <c r="F121" s="35" t="s">
        <v>53</v>
      </c>
      <c r="G121" s="36">
        <v>9001</v>
      </c>
      <c r="H121" s="43" t="s">
        <v>111</v>
      </c>
      <c r="I121" s="36" t="s">
        <v>57</v>
      </c>
      <c r="J121" s="38">
        <v>1</v>
      </c>
    </row>
    <row r="122" spans="1:10" ht="22.5" customHeight="1" x14ac:dyDescent="0.25">
      <c r="A122" s="31"/>
      <c r="C122" s="40"/>
      <c r="D122" s="33" t="str">
        <f t="shared" ref="D122:E125" si="25">D121</f>
        <v>Thu</v>
      </c>
      <c r="E122" s="34">
        <f t="shared" si="25"/>
        <v>44406</v>
      </c>
      <c r="F122" s="35" t="s">
        <v>60</v>
      </c>
      <c r="G122" s="36">
        <v>9001</v>
      </c>
      <c r="H122" s="43" t="s">
        <v>112</v>
      </c>
      <c r="I122" s="36" t="s">
        <v>57</v>
      </c>
      <c r="J122" s="38">
        <v>2</v>
      </c>
    </row>
    <row r="123" spans="1:10" ht="22.5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>
        <v>9001</v>
      </c>
      <c r="H123" s="43" t="s">
        <v>113</v>
      </c>
      <c r="I123" s="36" t="s">
        <v>57</v>
      </c>
      <c r="J123" s="38">
        <v>1</v>
      </c>
    </row>
    <row r="124" spans="1:10" ht="21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 t="s">
        <v>60</v>
      </c>
      <c r="G124" s="36">
        <v>9001</v>
      </c>
      <c r="H124" s="43" t="s">
        <v>114</v>
      </c>
      <c r="I124" s="36" t="s">
        <v>57</v>
      </c>
      <c r="J124" s="38">
        <v>1</v>
      </c>
    </row>
    <row r="125" spans="1:10" ht="30" customHeight="1" x14ac:dyDescent="0.25">
      <c r="A125" s="31"/>
      <c r="C125" s="40"/>
      <c r="D125" s="33" t="str">
        <f t="shared" si="25"/>
        <v>Thu</v>
      </c>
      <c r="E125" s="34">
        <f t="shared" si="25"/>
        <v>44406</v>
      </c>
      <c r="F125" s="35" t="s">
        <v>53</v>
      </c>
      <c r="G125" s="36">
        <v>9001</v>
      </c>
      <c r="H125" s="67" t="s">
        <v>89</v>
      </c>
      <c r="I125" s="36" t="s">
        <v>57</v>
      </c>
      <c r="J125" s="38">
        <v>2</v>
      </c>
    </row>
    <row r="126" spans="1:10" ht="21" customHeight="1" x14ac:dyDescent="0.25">
      <c r="A126" s="31">
        <f t="shared" si="0"/>
        <v>1</v>
      </c>
      <c r="B126" s="8">
        <v>5</v>
      </c>
      <c r="C126" s="40"/>
      <c r="D126" s="44" t="str">
        <f>IF(B126=1,"Mo",IF(B126=2,"Tue",IF(B126=3,"Wed",IF(B126=4,"Thu",IF(B126=5,"Fri",IF(B126=6,"Sat",IF(B126=7,"Sun","")))))))</f>
        <v>Fri</v>
      </c>
      <c r="E126" s="45">
        <f>IF(MONTH(E120+1)&gt;MONTH(E120),"",E120+1)</f>
        <v>44407</v>
      </c>
      <c r="F126" s="46" t="s">
        <v>53</v>
      </c>
      <c r="G126" s="47">
        <v>9001</v>
      </c>
      <c r="H126" s="48" t="s">
        <v>94</v>
      </c>
      <c r="I126" s="47" t="s">
        <v>57</v>
      </c>
      <c r="J126" s="49">
        <v>1</v>
      </c>
    </row>
    <row r="127" spans="1:10" ht="21" customHeight="1" x14ac:dyDescent="0.25">
      <c r="C127" s="40"/>
      <c r="D127" s="44" t="str">
        <f>D126</f>
        <v>Fri</v>
      </c>
      <c r="E127" s="45">
        <f>IF(MONTH(E121+1)&gt;MONTH(E121),"",E121+1)</f>
        <v>44407</v>
      </c>
      <c r="F127" s="46" t="s">
        <v>60</v>
      </c>
      <c r="G127" s="47">
        <v>9001</v>
      </c>
      <c r="H127" s="171" t="s">
        <v>115</v>
      </c>
      <c r="I127" s="47" t="s">
        <v>57</v>
      </c>
      <c r="J127" s="49">
        <v>2</v>
      </c>
    </row>
    <row r="128" spans="1:10" ht="21" customHeight="1" x14ac:dyDescent="0.25">
      <c r="C128" s="40"/>
      <c r="D128" s="44" t="str">
        <f t="shared" ref="D128:D130" si="26">D127</f>
        <v>Fri</v>
      </c>
      <c r="E128" s="45">
        <f>IF(MONTH(E122+1)&gt;MONTH(E122),"",E122+1)</f>
        <v>44407</v>
      </c>
      <c r="F128" s="46" t="s">
        <v>60</v>
      </c>
      <c r="G128" s="47">
        <v>9001</v>
      </c>
      <c r="H128" s="171" t="s">
        <v>116</v>
      </c>
      <c r="I128" s="47" t="s">
        <v>57</v>
      </c>
      <c r="J128" s="49">
        <v>5</v>
      </c>
    </row>
    <row r="129" spans="1:10" ht="21" customHeight="1" x14ac:dyDescent="0.25">
      <c r="C129" s="40"/>
      <c r="D129" s="44" t="str">
        <f t="shared" si="26"/>
        <v>Fri</v>
      </c>
      <c r="E129" s="45">
        <f>IF(MONTH(E123+1)&gt;MONTH(E123),"",E123+1)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 t="shared" si="26"/>
        <v>Fri</v>
      </c>
      <c r="E130" s="45">
        <f>IF(MONTH(E124+1)&gt;MONTH(E124),"",E124+1)</f>
        <v>44407</v>
      </c>
      <c r="F130" s="46"/>
      <c r="G130" s="47"/>
      <c r="H130" s="71"/>
      <c r="I130" s="47"/>
      <c r="J130" s="49"/>
    </row>
    <row r="131" spans="1:10" ht="22.5" customHeight="1" x14ac:dyDescent="0.25">
      <c r="A131" s="31" t="str">
        <f t="shared" ref="A131" si="27">IF(OR(C131="f",C131="u",C131="F",C131="U"),"",IF(OR(B131=1,B131=2,B131=3,B131=4,B131=5),1,""))</f>
        <v/>
      </c>
      <c r="B131" s="8">
        <f t="shared" ref="B131" si="28">WEEKDAY(E131,2)</f>
        <v>6</v>
      </c>
      <c r="C131" s="40"/>
      <c r="D131" s="33" t="str">
        <f t="shared" ref="D131" si="29">IF(B131=1,"Mo",IF(B131=2,"Tue",IF(B131=3,"Wed",IF(B131=4,"Thu",IF(B131=5,"Fri",IF(B131=6,"Sat",IF(B131=7,"Sun","")))))))</f>
        <v>Sat</v>
      </c>
      <c r="E131" s="34">
        <f>+E126+1</f>
        <v>44408</v>
      </c>
      <c r="F131" s="35"/>
      <c r="G131" s="36"/>
      <c r="H131" s="43"/>
      <c r="I131" s="36"/>
      <c r="J131" s="38"/>
    </row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5">
    <cfRule type="expression" dxfId="277" priority="159" stopIfTrue="1">
      <formula>IF($A11=1,B11,)</formula>
    </cfRule>
    <cfRule type="expression" dxfId="276" priority="160" stopIfTrue="1">
      <formula>IF($A11="",B11,)</formula>
    </cfRule>
  </conditionalFormatting>
  <conditionalFormatting sqref="E11:E15">
    <cfRule type="expression" dxfId="275" priority="161" stopIfTrue="1">
      <formula>IF($A11="",B11,"")</formula>
    </cfRule>
  </conditionalFormatting>
  <conditionalFormatting sqref="E16:E124">
    <cfRule type="expression" dxfId="274" priority="162" stopIfTrue="1">
      <formula>IF($A16&lt;&gt;1,B16,"")</formula>
    </cfRule>
  </conditionalFormatting>
  <conditionalFormatting sqref="D11:D124">
    <cfRule type="expression" dxfId="273" priority="163" stopIfTrue="1">
      <formula>IF($A11="",B11,)</formula>
    </cfRule>
  </conditionalFormatting>
  <conditionalFormatting sqref="G14:G15 G83 G22:G36 G18:G20 G38:G43 G46:G53 G55:G56 G58:G59 G63:G64 G68:G69 G72:G74 G76 G85:G87 G91:G92 G95:G99 G101:G110 G112 G114:G119">
    <cfRule type="expression" dxfId="272" priority="164" stopIfTrue="1">
      <formula>#REF!="Freelancer"</formula>
    </cfRule>
    <cfRule type="expression" dxfId="271" priority="165" stopIfTrue="1">
      <formula>#REF!="DTC Int. Staff"</formula>
    </cfRule>
  </conditionalFormatting>
  <conditionalFormatting sqref="G115:G119 G87 G22 G33:G36 G38:G43 G46:G49 G63:G64 G68:G69 G72:G74 G76 G91:G92 G95:G99 G101:G104">
    <cfRule type="expression" dxfId="270" priority="157" stopIfTrue="1">
      <formula>$F$5="Freelancer"</formula>
    </cfRule>
    <cfRule type="expression" dxfId="269" priority="158" stopIfTrue="1">
      <formula>$F$5="DTC Int. Staff"</formula>
    </cfRule>
  </conditionalFormatting>
  <conditionalFormatting sqref="G18:G20">
    <cfRule type="expression" dxfId="268" priority="155" stopIfTrue="1">
      <formula>#REF!="Freelancer"</formula>
    </cfRule>
    <cfRule type="expression" dxfId="267" priority="156" stopIfTrue="1">
      <formula>#REF!="DTC Int. Staff"</formula>
    </cfRule>
  </conditionalFormatting>
  <conditionalFormatting sqref="G18:G20">
    <cfRule type="expression" dxfId="266" priority="153" stopIfTrue="1">
      <formula>$F$5="Freelancer"</formula>
    </cfRule>
    <cfRule type="expression" dxfId="265" priority="154" stopIfTrue="1">
      <formula>$F$5="DTC Int. Staff"</formula>
    </cfRule>
  </conditionalFormatting>
  <conditionalFormatting sqref="G21">
    <cfRule type="expression" dxfId="264" priority="151" stopIfTrue="1">
      <formula>#REF!="Freelancer"</formula>
    </cfRule>
    <cfRule type="expression" dxfId="263" priority="152" stopIfTrue="1">
      <formula>#REF!="DTC Int. Staff"</formula>
    </cfRule>
  </conditionalFormatting>
  <conditionalFormatting sqref="G21">
    <cfRule type="expression" dxfId="262" priority="149" stopIfTrue="1">
      <formula>$F$5="Freelancer"</formula>
    </cfRule>
    <cfRule type="expression" dxfId="261" priority="150" stopIfTrue="1">
      <formula>$F$5="DTC Int. Staff"</formula>
    </cfRule>
  </conditionalFormatting>
  <conditionalFormatting sqref="C126:C130">
    <cfRule type="expression" dxfId="260" priority="146" stopIfTrue="1">
      <formula>IF($A126=1,B126,)</formula>
    </cfRule>
    <cfRule type="expression" dxfId="259" priority="147" stopIfTrue="1">
      <formula>IF($A126="",B126,)</formula>
    </cfRule>
  </conditionalFormatting>
  <conditionalFormatting sqref="D126:D130">
    <cfRule type="expression" dxfId="258" priority="148" stopIfTrue="1">
      <formula>IF($A126="",B126,)</formula>
    </cfRule>
  </conditionalFormatting>
  <conditionalFormatting sqref="E126:E130">
    <cfRule type="expression" dxfId="257" priority="145" stopIfTrue="1">
      <formula>IF($A126&lt;&gt;1,B126,"")</formula>
    </cfRule>
  </conditionalFormatting>
  <conditionalFormatting sqref="G55:G56 G58:G59">
    <cfRule type="expression" dxfId="256" priority="143" stopIfTrue="1">
      <formula>$F$5="Freelancer"</formula>
    </cfRule>
    <cfRule type="expression" dxfId="255" priority="144" stopIfTrue="1">
      <formula>$F$5="DTC Int. Staff"</formula>
    </cfRule>
  </conditionalFormatting>
  <conditionalFormatting sqref="G77 G79:G81">
    <cfRule type="expression" dxfId="254" priority="141" stopIfTrue="1">
      <formula>#REF!="Freelancer"</formula>
    </cfRule>
    <cfRule type="expression" dxfId="253" priority="142" stopIfTrue="1">
      <formula>#REF!="DTC Int. Staff"</formula>
    </cfRule>
  </conditionalFormatting>
  <conditionalFormatting sqref="G77 G79:G81">
    <cfRule type="expression" dxfId="252" priority="139" stopIfTrue="1">
      <formula>$F$5="Freelancer"</formula>
    </cfRule>
    <cfRule type="expression" dxfId="251" priority="140" stopIfTrue="1">
      <formula>$F$5="DTC Int. Staff"</formula>
    </cfRule>
  </conditionalFormatting>
  <conditionalFormatting sqref="G131">
    <cfRule type="expression" dxfId="250" priority="131" stopIfTrue="1">
      <formula>$F$5="Freelancer"</formula>
    </cfRule>
    <cfRule type="expression" dxfId="249" priority="132" stopIfTrue="1">
      <formula>$F$5="DTC Int. Staff"</formula>
    </cfRule>
  </conditionalFormatting>
  <conditionalFormatting sqref="C131">
    <cfRule type="expression" dxfId="248" priority="133" stopIfTrue="1">
      <formula>IF($A131=1,B131,)</formula>
    </cfRule>
    <cfRule type="expression" dxfId="247" priority="134" stopIfTrue="1">
      <formula>IF($A131="",B131,)</formula>
    </cfRule>
  </conditionalFormatting>
  <conditionalFormatting sqref="E131">
    <cfRule type="expression" dxfId="246" priority="135" stopIfTrue="1">
      <formula>IF($A131&lt;&gt;1,B131,"")</formula>
    </cfRule>
  </conditionalFormatting>
  <conditionalFormatting sqref="D131">
    <cfRule type="expression" dxfId="245" priority="136" stopIfTrue="1">
      <formula>IF($A131="",B131,)</formula>
    </cfRule>
  </conditionalFormatting>
  <conditionalFormatting sqref="G131">
    <cfRule type="expression" dxfId="244" priority="137" stopIfTrue="1">
      <formula>#REF!="Freelancer"</formula>
    </cfRule>
    <cfRule type="expression" dxfId="243" priority="138" stopIfTrue="1">
      <formula>#REF!="DTC Int. Staff"</formula>
    </cfRule>
  </conditionalFormatting>
  <conditionalFormatting sqref="G11">
    <cfRule type="expression" dxfId="242" priority="129" stopIfTrue="1">
      <formula>#REF!="Freelancer"</formula>
    </cfRule>
    <cfRule type="expression" dxfId="241" priority="130" stopIfTrue="1">
      <formula>#REF!="DTC Int. Staff"</formula>
    </cfRule>
  </conditionalFormatting>
  <conditionalFormatting sqref="G11">
    <cfRule type="expression" dxfId="240" priority="127" stopIfTrue="1">
      <formula>$F$5="Freelancer"</formula>
    </cfRule>
    <cfRule type="expression" dxfId="239" priority="128" stopIfTrue="1">
      <formula>$F$5="DTC Int. Staff"</formula>
    </cfRule>
  </conditionalFormatting>
  <conditionalFormatting sqref="G12">
    <cfRule type="expression" dxfId="238" priority="125" stopIfTrue="1">
      <formula>#REF!="Freelancer"</formula>
    </cfRule>
    <cfRule type="expression" dxfId="237" priority="126" stopIfTrue="1">
      <formula>#REF!="DTC Int. Staff"</formula>
    </cfRule>
  </conditionalFormatting>
  <conditionalFormatting sqref="G12">
    <cfRule type="expression" dxfId="236" priority="123" stopIfTrue="1">
      <formula>$F$5="Freelancer"</formula>
    </cfRule>
    <cfRule type="expression" dxfId="235" priority="124" stopIfTrue="1">
      <formula>$F$5="DTC Int. Staff"</formula>
    </cfRule>
  </conditionalFormatting>
  <conditionalFormatting sqref="G90">
    <cfRule type="expression" dxfId="234" priority="33" stopIfTrue="1">
      <formula>$F$5="Freelancer"</formula>
    </cfRule>
    <cfRule type="expression" dxfId="233" priority="34" stopIfTrue="1">
      <formula>$F$5="DTC Int. Staff"</formula>
    </cfRule>
  </conditionalFormatting>
  <conditionalFormatting sqref="G94">
    <cfRule type="expression" dxfId="232" priority="29" stopIfTrue="1">
      <formula>$F$5="Freelancer"</formula>
    </cfRule>
    <cfRule type="expression" dxfId="231" priority="30" stopIfTrue="1">
      <formula>$F$5="DTC Int. Staff"</formula>
    </cfRule>
  </conditionalFormatting>
  <conditionalFormatting sqref="G13">
    <cfRule type="expression" dxfId="230" priority="113" stopIfTrue="1">
      <formula>#REF!="Freelancer"</formula>
    </cfRule>
    <cfRule type="expression" dxfId="229" priority="114" stopIfTrue="1">
      <formula>#REF!="DTC Int. Staff"</formula>
    </cfRule>
  </conditionalFormatting>
  <conditionalFormatting sqref="G13">
    <cfRule type="expression" dxfId="228" priority="111" stopIfTrue="1">
      <formula>$F$5="Freelancer"</formula>
    </cfRule>
    <cfRule type="expression" dxfId="227" priority="112" stopIfTrue="1">
      <formula>$F$5="DTC Int. Staff"</formula>
    </cfRule>
  </conditionalFormatting>
  <conditionalFormatting sqref="G16:G17">
    <cfRule type="expression" dxfId="226" priority="109" stopIfTrue="1">
      <formula>#REF!="Freelancer"</formula>
    </cfRule>
    <cfRule type="expression" dxfId="225" priority="110" stopIfTrue="1">
      <formula>#REF!="DTC Int. Staff"</formula>
    </cfRule>
  </conditionalFormatting>
  <conditionalFormatting sqref="G16:G17">
    <cfRule type="expression" dxfId="224" priority="107" stopIfTrue="1">
      <formula>#REF!="Freelancer"</formula>
    </cfRule>
    <cfRule type="expression" dxfId="223" priority="108" stopIfTrue="1">
      <formula>#REF!="DTC Int. Staff"</formula>
    </cfRule>
  </conditionalFormatting>
  <conditionalFormatting sqref="G16:G17">
    <cfRule type="expression" dxfId="222" priority="105" stopIfTrue="1">
      <formula>$F$5="Freelancer"</formula>
    </cfRule>
    <cfRule type="expression" dxfId="221" priority="106" stopIfTrue="1">
      <formula>$F$5="DTC Int. Staff"</formula>
    </cfRule>
  </conditionalFormatting>
  <conditionalFormatting sqref="G37">
    <cfRule type="expression" dxfId="220" priority="103" stopIfTrue="1">
      <formula>#REF!="Freelancer"</formula>
    </cfRule>
    <cfRule type="expression" dxfId="219" priority="104" stopIfTrue="1">
      <formula>#REF!="DTC Int. Staff"</formula>
    </cfRule>
  </conditionalFormatting>
  <conditionalFormatting sqref="G37">
    <cfRule type="expression" dxfId="218" priority="101" stopIfTrue="1">
      <formula>$F$5="Freelancer"</formula>
    </cfRule>
    <cfRule type="expression" dxfId="217" priority="102" stopIfTrue="1">
      <formula>$F$5="DTC Int. Staff"</formula>
    </cfRule>
  </conditionalFormatting>
  <conditionalFormatting sqref="G44">
    <cfRule type="expression" dxfId="216" priority="99" stopIfTrue="1">
      <formula>#REF!="Freelancer"</formula>
    </cfRule>
    <cfRule type="expression" dxfId="215" priority="100" stopIfTrue="1">
      <formula>#REF!="DTC Int. Staff"</formula>
    </cfRule>
  </conditionalFormatting>
  <conditionalFormatting sqref="G44">
    <cfRule type="expression" dxfId="214" priority="97" stopIfTrue="1">
      <formula>$F$5="Freelancer"</formula>
    </cfRule>
    <cfRule type="expression" dxfId="213" priority="98" stopIfTrue="1">
      <formula>$F$5="DTC Int. Staff"</formula>
    </cfRule>
  </conditionalFormatting>
  <conditionalFormatting sqref="G45">
    <cfRule type="expression" dxfId="212" priority="95" stopIfTrue="1">
      <formula>#REF!="Freelancer"</formula>
    </cfRule>
    <cfRule type="expression" dxfId="211" priority="96" stopIfTrue="1">
      <formula>#REF!="DTC Int. Staff"</formula>
    </cfRule>
  </conditionalFormatting>
  <conditionalFormatting sqref="G45">
    <cfRule type="expression" dxfId="210" priority="93" stopIfTrue="1">
      <formula>$F$5="Freelancer"</formula>
    </cfRule>
    <cfRule type="expression" dxfId="209" priority="94" stopIfTrue="1">
      <formula>$F$5="DTC Int. Staff"</formula>
    </cfRule>
  </conditionalFormatting>
  <conditionalFormatting sqref="G54">
    <cfRule type="expression" dxfId="208" priority="91" stopIfTrue="1">
      <formula>#REF!="Freelancer"</formula>
    </cfRule>
    <cfRule type="expression" dxfId="207" priority="92" stopIfTrue="1">
      <formula>#REF!="DTC Int. Staff"</formula>
    </cfRule>
  </conditionalFormatting>
  <conditionalFormatting sqref="G57">
    <cfRule type="expression" dxfId="206" priority="87" stopIfTrue="1">
      <formula>#REF!="Freelancer"</formula>
    </cfRule>
    <cfRule type="expression" dxfId="205" priority="88" stopIfTrue="1">
      <formula>#REF!="DTC Int. Staff"</formula>
    </cfRule>
  </conditionalFormatting>
  <conditionalFormatting sqref="G57">
    <cfRule type="expression" dxfId="204" priority="85" stopIfTrue="1">
      <formula>$F$5="Freelancer"</formula>
    </cfRule>
    <cfRule type="expression" dxfId="203" priority="86" stopIfTrue="1">
      <formula>$F$5="DTC Int. Staff"</formula>
    </cfRule>
  </conditionalFormatting>
  <conditionalFormatting sqref="G100">
    <cfRule type="expression" dxfId="202" priority="27" stopIfTrue="1">
      <formula>#REF!="Freelancer"</formula>
    </cfRule>
    <cfRule type="expression" dxfId="201" priority="28" stopIfTrue="1">
      <formula>#REF!="DTC Int. Staff"</formula>
    </cfRule>
  </conditionalFormatting>
  <conditionalFormatting sqref="G100">
    <cfRule type="expression" dxfId="200" priority="25" stopIfTrue="1">
      <formula>$F$5="Freelancer"</formula>
    </cfRule>
    <cfRule type="expression" dxfId="199" priority="26" stopIfTrue="1">
      <formula>$F$5="DTC Int. Staff"</formula>
    </cfRule>
  </conditionalFormatting>
  <conditionalFormatting sqref="G60">
    <cfRule type="expression" dxfId="198" priority="79" stopIfTrue="1">
      <formula>#REF!="Freelancer"</formula>
    </cfRule>
    <cfRule type="expression" dxfId="197" priority="80" stopIfTrue="1">
      <formula>#REF!="DTC Int. Staff"</formula>
    </cfRule>
  </conditionalFormatting>
  <conditionalFormatting sqref="G60">
    <cfRule type="expression" dxfId="196" priority="77" stopIfTrue="1">
      <formula>$F$5="Freelancer"</formula>
    </cfRule>
    <cfRule type="expression" dxfId="195" priority="78" stopIfTrue="1">
      <formula>$F$5="DTC Int. Staff"</formula>
    </cfRule>
  </conditionalFormatting>
  <conditionalFormatting sqref="G62">
    <cfRule type="expression" dxfId="194" priority="71" stopIfTrue="1">
      <formula>#REF!="Freelancer"</formula>
    </cfRule>
    <cfRule type="expression" dxfId="193" priority="72" stopIfTrue="1">
      <formula>#REF!="DTC Int. Staff"</formula>
    </cfRule>
  </conditionalFormatting>
  <conditionalFormatting sqref="G62">
    <cfRule type="expression" dxfId="192" priority="69" stopIfTrue="1">
      <formula>$F$5="Freelancer"</formula>
    </cfRule>
    <cfRule type="expression" dxfId="191" priority="70" stopIfTrue="1">
      <formula>$F$5="DTC Int. Staff"</formula>
    </cfRule>
  </conditionalFormatting>
  <conditionalFormatting sqref="G94">
    <cfRule type="expression" dxfId="190" priority="31" stopIfTrue="1">
      <formula>#REF!="Freelancer"</formula>
    </cfRule>
    <cfRule type="expression" dxfId="189" priority="32" stopIfTrue="1">
      <formula>#REF!="DTC Int. Staff"</formula>
    </cfRule>
  </conditionalFormatting>
  <conditionalFormatting sqref="G65">
    <cfRule type="expression" dxfId="188" priority="59" stopIfTrue="1">
      <formula>#REF!="Freelancer"</formula>
    </cfRule>
    <cfRule type="expression" dxfId="187" priority="60" stopIfTrue="1">
      <formula>#REF!="DTC Int. Staff"</formula>
    </cfRule>
  </conditionalFormatting>
  <conditionalFormatting sqref="G65">
    <cfRule type="expression" dxfId="186" priority="57" stopIfTrue="1">
      <formula>$F$5="Freelancer"</formula>
    </cfRule>
    <cfRule type="expression" dxfId="185" priority="58" stopIfTrue="1">
      <formula>$F$5="DTC Int. Staff"</formula>
    </cfRule>
  </conditionalFormatting>
  <conditionalFormatting sqref="G66">
    <cfRule type="expression" dxfId="184" priority="51" stopIfTrue="1">
      <formula>#REF!="Freelancer"</formula>
    </cfRule>
    <cfRule type="expression" dxfId="183" priority="52" stopIfTrue="1">
      <formula>#REF!="DTC Int. Staff"</formula>
    </cfRule>
  </conditionalFormatting>
  <conditionalFormatting sqref="G66">
    <cfRule type="expression" dxfId="182" priority="49" stopIfTrue="1">
      <formula>$F$5="Freelancer"</formula>
    </cfRule>
    <cfRule type="expression" dxfId="181" priority="50" stopIfTrue="1">
      <formula>$F$5="DTC Int. Staff"</formula>
    </cfRule>
  </conditionalFormatting>
  <conditionalFormatting sqref="G75">
    <cfRule type="expression" dxfId="180" priority="47" stopIfTrue="1">
      <formula>#REF!="Freelancer"</formula>
    </cfRule>
    <cfRule type="expression" dxfId="179" priority="48" stopIfTrue="1">
      <formula>#REF!="DTC Int. Staff"</formula>
    </cfRule>
  </conditionalFormatting>
  <conditionalFormatting sqref="G75">
    <cfRule type="expression" dxfId="178" priority="45" stopIfTrue="1">
      <formula>$F$5="Freelancer"</formula>
    </cfRule>
    <cfRule type="expression" dxfId="177" priority="46" stopIfTrue="1">
      <formula>$F$5="DTC Int. Staff"</formula>
    </cfRule>
  </conditionalFormatting>
  <conditionalFormatting sqref="G78">
    <cfRule type="expression" dxfId="176" priority="43" stopIfTrue="1">
      <formula>#REF!="Freelancer"</formula>
    </cfRule>
    <cfRule type="expression" dxfId="175" priority="44" stopIfTrue="1">
      <formula>#REF!="DTC Int. Staff"</formula>
    </cfRule>
  </conditionalFormatting>
  <conditionalFormatting sqref="G78">
    <cfRule type="expression" dxfId="174" priority="41" stopIfTrue="1">
      <formula>$F$5="Freelancer"</formula>
    </cfRule>
    <cfRule type="expression" dxfId="173" priority="42" stopIfTrue="1">
      <formula>$F$5="DTC Int. Staff"</formula>
    </cfRule>
  </conditionalFormatting>
  <conditionalFormatting sqref="G89">
    <cfRule type="expression" dxfId="172" priority="39" stopIfTrue="1">
      <formula>#REF!="Freelancer"</formula>
    </cfRule>
    <cfRule type="expression" dxfId="171" priority="40" stopIfTrue="1">
      <formula>#REF!="DTC Int. Staff"</formula>
    </cfRule>
  </conditionalFormatting>
  <conditionalFormatting sqref="G89">
    <cfRule type="expression" dxfId="170" priority="37" stopIfTrue="1">
      <formula>$F$5="Freelancer"</formula>
    </cfRule>
    <cfRule type="expression" dxfId="169" priority="38" stopIfTrue="1">
      <formula>$F$5="DTC Int. Staff"</formula>
    </cfRule>
  </conditionalFormatting>
  <conditionalFormatting sqref="G90">
    <cfRule type="expression" dxfId="168" priority="35" stopIfTrue="1">
      <formula>#REF!="Freelancer"</formula>
    </cfRule>
    <cfRule type="expression" dxfId="167" priority="36" stopIfTrue="1">
      <formula>#REF!="DTC Int. Staff"</formula>
    </cfRule>
  </conditionalFormatting>
  <conditionalFormatting sqref="G111">
    <cfRule type="expression" dxfId="166" priority="23" stopIfTrue="1">
      <formula>#REF!="Freelancer"</formula>
    </cfRule>
    <cfRule type="expression" dxfId="165" priority="24" stopIfTrue="1">
      <formula>#REF!="DTC Int. Staff"</formula>
    </cfRule>
  </conditionalFormatting>
  <conditionalFormatting sqref="G111">
    <cfRule type="expression" dxfId="164" priority="21" stopIfTrue="1">
      <formula>$F$5="Freelancer"</formula>
    </cfRule>
    <cfRule type="expression" dxfId="163" priority="22" stopIfTrue="1">
      <formula>$F$5="DTC Int. Staff"</formula>
    </cfRule>
  </conditionalFormatting>
  <conditionalFormatting sqref="G113">
    <cfRule type="expression" dxfId="162" priority="19" stopIfTrue="1">
      <formula>#REF!="Freelancer"</formula>
    </cfRule>
    <cfRule type="expression" dxfId="161" priority="20" stopIfTrue="1">
      <formula>#REF!="DTC Int. Staff"</formula>
    </cfRule>
  </conditionalFormatting>
  <conditionalFormatting sqref="G122">
    <cfRule type="expression" dxfId="160" priority="17" stopIfTrue="1">
      <formula>#REF!="Freelancer"</formula>
    </cfRule>
    <cfRule type="expression" dxfId="159" priority="18" stopIfTrue="1">
      <formula>#REF!="DTC Int. Staff"</formula>
    </cfRule>
  </conditionalFormatting>
  <conditionalFormatting sqref="G122">
    <cfRule type="expression" dxfId="158" priority="15" stopIfTrue="1">
      <formula>$F$5="Freelancer"</formula>
    </cfRule>
    <cfRule type="expression" dxfId="157" priority="16" stopIfTrue="1">
      <formula>$F$5="DTC Int. Staff"</formula>
    </cfRule>
  </conditionalFormatting>
  <conditionalFormatting sqref="E125">
    <cfRule type="expression" dxfId="13" priority="13" stopIfTrue="1">
      <formula>IF($A125&lt;&gt;1,B125,"")</formula>
    </cfRule>
  </conditionalFormatting>
  <conditionalFormatting sqref="D125">
    <cfRule type="expression" dxfId="12" priority="14" stopIfTrue="1">
      <formula>IF($A125="",B125,)</formula>
    </cfRule>
  </conditionalFormatting>
  <conditionalFormatting sqref="G124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124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74"/>
  <sheetViews>
    <sheetView showGridLines="0" topLeftCell="D115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67" t="s">
        <v>5</v>
      </c>
      <c r="E1" s="168"/>
      <c r="F1" s="168"/>
      <c r="G1" s="168"/>
      <c r="H1" s="168"/>
      <c r="I1" s="168"/>
      <c r="J1" s="169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65" t="s">
        <v>8</v>
      </c>
      <c r="E4" s="166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0" si="0">IF(OR(C11="f",C11="u",C11="F",C11="U"),"",IF(OR(B11=1,B11=2,B11=3,B11=4,B11=5),1,""))</f>
        <v/>
      </c>
      <c r="B11" s="8">
        <f t="shared" ref="B11:B118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37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65"/>
      <c r="G12" s="66"/>
      <c r="H12" s="67"/>
      <c r="I12" s="66"/>
      <c r="J12" s="87"/>
    </row>
    <row r="13" spans="1:10" ht="22.5" customHeight="1" x14ac:dyDescent="0.25">
      <c r="A13" s="31"/>
      <c r="C13" s="76"/>
      <c r="D13" s="74" t="str">
        <f>D12</f>
        <v>Mo</v>
      </c>
      <c r="E13" s="34">
        <f>E12</f>
        <v>44410</v>
      </c>
      <c r="F13" s="65"/>
      <c r="G13" s="66"/>
      <c r="H13" s="67"/>
      <c r="I13" s="66"/>
      <c r="J13" s="87"/>
    </row>
    <row r="14" spans="1:10" ht="22.5" customHeight="1" x14ac:dyDescent="0.25">
      <c r="A14" s="31"/>
      <c r="C14" s="76"/>
      <c r="D14" s="74" t="str">
        <f t="shared" ref="D14:E16" si="2">D13</f>
        <v>Mo</v>
      </c>
      <c r="E14" s="34">
        <f t="shared" si="2"/>
        <v>44410</v>
      </c>
      <c r="F14" s="65"/>
      <c r="G14" s="66"/>
      <c r="H14" s="67"/>
      <c r="I14" s="66"/>
      <c r="J14" s="87"/>
    </row>
    <row r="15" spans="1:10" ht="22.5" customHeight="1" x14ac:dyDescent="0.25">
      <c r="A15" s="31"/>
      <c r="C15" s="76"/>
      <c r="D15" s="74" t="str">
        <f t="shared" si="2"/>
        <v>Mo</v>
      </c>
      <c r="E15" s="34">
        <f t="shared" si="2"/>
        <v>44410</v>
      </c>
      <c r="F15" s="65"/>
      <c r="G15" s="66"/>
      <c r="H15" s="67"/>
      <c r="I15" s="66"/>
      <c r="J15" s="87"/>
    </row>
    <row r="16" spans="1:10" ht="22.5" customHeight="1" x14ac:dyDescent="0.25">
      <c r="A16" s="31"/>
      <c r="C16" s="76"/>
      <c r="D16" s="74" t="str">
        <f t="shared" si="2"/>
        <v>Mo</v>
      </c>
      <c r="E16" s="34">
        <f t="shared" si="2"/>
        <v>44410</v>
      </c>
      <c r="F16" s="65"/>
      <c r="G16" s="66"/>
      <c r="H16" s="67"/>
      <c r="I16" s="66"/>
      <c r="J16" s="87"/>
    </row>
    <row r="17" spans="1:10" ht="22.5" customHeight="1" x14ac:dyDescent="0.25">
      <c r="A17" s="31">
        <f t="shared" si="0"/>
        <v>1</v>
      </c>
      <c r="B17" s="8">
        <f t="shared" si="1"/>
        <v>2</v>
      </c>
      <c r="C17" s="76"/>
      <c r="D17" s="77" t="str">
        <f>IF(B17=1,"Mo",IF(B17=2,"Tue",IF(B17=3,"Wed",IF(B17=4,"Thu",IF(B17=5,"Fri",IF(B17=6,"Sat",IF(B17=7,"Sun","")))))))</f>
        <v>Tue</v>
      </c>
      <c r="E17" s="45">
        <f>+E12+1</f>
        <v>44411</v>
      </c>
      <c r="F17" s="46"/>
      <c r="G17" s="47"/>
      <c r="H17" s="71"/>
      <c r="I17" s="47"/>
      <c r="J17" s="86"/>
    </row>
    <row r="18" spans="1:10" ht="22.5" customHeight="1" x14ac:dyDescent="0.25">
      <c r="A18" s="31"/>
      <c r="C18" s="76"/>
      <c r="D18" s="77" t="str">
        <f>D17</f>
        <v>Tue</v>
      </c>
      <c r="E18" s="45">
        <f>E17</f>
        <v>44411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6"/>
      <c r="D19" s="77" t="str">
        <f t="shared" ref="D19:E21" si="3">D18</f>
        <v>Tue</v>
      </c>
      <c r="E19" s="45">
        <f t="shared" si="3"/>
        <v>44411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6"/>
      <c r="D20" s="77" t="str">
        <f t="shared" si="3"/>
        <v>Tue</v>
      </c>
      <c r="E20" s="45">
        <f t="shared" si="3"/>
        <v>44411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6"/>
      <c r="D21" s="77" t="str">
        <f t="shared" si="3"/>
        <v>Tue</v>
      </c>
      <c r="E21" s="45">
        <f t="shared" si="3"/>
        <v>44411</v>
      </c>
      <c r="F21" s="46"/>
      <c r="G21" s="47"/>
      <c r="H21" s="71"/>
      <c r="I21" s="47"/>
      <c r="J21" s="86"/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6"/>
      <c r="D22" s="74" t="str">
        <f t="shared" ref="D22:D118" si="4">IF(B22=1,"Mo",IF(B22=2,"Tue",IF(B22=3,"Wed",IF(B22=4,"Thu",IF(B22=5,"Fri",IF(B22=6,"Sat",IF(B22=7,"Sun","")))))))</f>
        <v>Wed</v>
      </c>
      <c r="E22" s="34">
        <f>+E17+1</f>
        <v>44412</v>
      </c>
      <c r="F22" s="65"/>
      <c r="G22" s="66"/>
      <c r="H22" s="108"/>
      <c r="I22" s="66"/>
      <c r="J22" s="87"/>
    </row>
    <row r="23" spans="1:10" ht="22.5" customHeight="1" x14ac:dyDescent="0.25">
      <c r="A23" s="31"/>
      <c r="C23" s="76"/>
      <c r="D23" s="74" t="str">
        <f>D22</f>
        <v>Wed</v>
      </c>
      <c r="E23" s="34">
        <f>E22</f>
        <v>44412</v>
      </c>
      <c r="F23" s="65"/>
      <c r="G23" s="66"/>
      <c r="H23" s="108"/>
      <c r="I23" s="66"/>
      <c r="J23" s="87"/>
    </row>
    <row r="24" spans="1:10" ht="22.5" customHeight="1" x14ac:dyDescent="0.25">
      <c r="A24" s="31"/>
      <c r="C24" s="76"/>
      <c r="D24" s="74" t="str">
        <f t="shared" ref="D24:E26" si="5">D23</f>
        <v>Wed</v>
      </c>
      <c r="E24" s="34">
        <f t="shared" si="5"/>
        <v>44412</v>
      </c>
      <c r="F24" s="65"/>
      <c r="G24" s="66"/>
      <c r="H24" s="108"/>
      <c r="I24" s="66"/>
      <c r="J24" s="87"/>
    </row>
    <row r="25" spans="1:10" ht="22.5" customHeight="1" x14ac:dyDescent="0.25">
      <c r="A25" s="31"/>
      <c r="C25" s="76"/>
      <c r="D25" s="74" t="str">
        <f t="shared" si="5"/>
        <v>Wed</v>
      </c>
      <c r="E25" s="34">
        <f t="shared" si="5"/>
        <v>44412</v>
      </c>
      <c r="F25" s="65"/>
      <c r="G25" s="66"/>
      <c r="H25" s="108"/>
      <c r="I25" s="66"/>
      <c r="J25" s="87"/>
    </row>
    <row r="26" spans="1:10" ht="22.5" customHeight="1" x14ac:dyDescent="0.25">
      <c r="A26" s="31"/>
      <c r="C26" s="76"/>
      <c r="D26" s="74" t="str">
        <f t="shared" si="5"/>
        <v>Wed</v>
      </c>
      <c r="E26" s="34">
        <f t="shared" si="5"/>
        <v>44412</v>
      </c>
      <c r="F26" s="65"/>
      <c r="G26" s="66"/>
      <c r="H26" s="108"/>
      <c r="I26" s="66"/>
      <c r="J26" s="87"/>
    </row>
    <row r="27" spans="1:10" ht="22.5" customHeight="1" x14ac:dyDescent="0.25">
      <c r="A27" s="31">
        <f t="shared" si="0"/>
        <v>1</v>
      </c>
      <c r="B27" s="8">
        <f t="shared" si="1"/>
        <v>4</v>
      </c>
      <c r="C27" s="76"/>
      <c r="D27" s="77" t="str">
        <f t="shared" si="4"/>
        <v>Thu</v>
      </c>
      <c r="E27" s="45">
        <f>+E22+1</f>
        <v>44413</v>
      </c>
      <c r="F27" s="46"/>
      <c r="G27" s="47"/>
      <c r="H27" s="48"/>
      <c r="I27" s="47"/>
      <c r="J27" s="86"/>
    </row>
    <row r="28" spans="1:10" ht="22.5" customHeight="1" x14ac:dyDescent="0.25">
      <c r="A28" s="31"/>
      <c r="C28" s="76"/>
      <c r="D28" s="77" t="str">
        <f>D27</f>
        <v>Thu</v>
      </c>
      <c r="E28" s="45">
        <f>E27</f>
        <v>44413</v>
      </c>
      <c r="F28" s="46"/>
      <c r="G28" s="47"/>
      <c r="H28" s="48"/>
      <c r="I28" s="47"/>
      <c r="J28" s="86"/>
    </row>
    <row r="29" spans="1:10" ht="22.5" customHeight="1" x14ac:dyDescent="0.25">
      <c r="A29" s="31"/>
      <c r="C29" s="76"/>
      <c r="D29" s="77" t="str">
        <f t="shared" ref="D29:D31" si="6">D28</f>
        <v>Thu</v>
      </c>
      <c r="E29" s="45">
        <f t="shared" ref="E29:E31" si="7">E28</f>
        <v>44413</v>
      </c>
      <c r="F29" s="46"/>
      <c r="G29" s="47"/>
      <c r="H29" s="48"/>
      <c r="I29" s="47"/>
      <c r="J29" s="86"/>
    </row>
    <row r="30" spans="1:10" ht="22.5" customHeight="1" x14ac:dyDescent="0.25">
      <c r="A30" s="31"/>
      <c r="C30" s="76"/>
      <c r="D30" s="77" t="str">
        <f t="shared" si="6"/>
        <v>Thu</v>
      </c>
      <c r="E30" s="45">
        <f t="shared" si="7"/>
        <v>44413</v>
      </c>
      <c r="F30" s="46"/>
      <c r="G30" s="47"/>
      <c r="H30" s="48"/>
      <c r="I30" s="47"/>
      <c r="J30" s="86"/>
    </row>
    <row r="31" spans="1:10" ht="22.5" customHeight="1" x14ac:dyDescent="0.25">
      <c r="A31" s="31"/>
      <c r="C31" s="76"/>
      <c r="D31" s="77" t="str">
        <f t="shared" si="6"/>
        <v>Thu</v>
      </c>
      <c r="E31" s="45">
        <f t="shared" si="7"/>
        <v>44413</v>
      </c>
      <c r="F31" s="46"/>
      <c r="G31" s="47"/>
      <c r="H31" s="48"/>
      <c r="I31" s="47"/>
      <c r="J31" s="86"/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76"/>
      <c r="D32" s="74" t="str">
        <f t="shared" si="4"/>
        <v>Fri</v>
      </c>
      <c r="E32" s="34">
        <f>+E27+1</f>
        <v>44414</v>
      </c>
      <c r="F32" s="35"/>
      <c r="G32" s="36"/>
      <c r="H32" s="50"/>
      <c r="I32" s="36"/>
      <c r="J32" s="85"/>
    </row>
    <row r="33" spans="1:10" ht="22.5" customHeight="1" x14ac:dyDescent="0.25">
      <c r="A33" s="31"/>
      <c r="C33" s="76"/>
      <c r="D33" s="74" t="str">
        <f>D32</f>
        <v>Fri</v>
      </c>
      <c r="E33" s="34">
        <f>E32</f>
        <v>44414</v>
      </c>
      <c r="F33" s="35"/>
      <c r="G33" s="36"/>
      <c r="H33" s="50"/>
      <c r="I33" s="36"/>
      <c r="J33" s="85"/>
    </row>
    <row r="34" spans="1:10" ht="22.5" customHeight="1" x14ac:dyDescent="0.25">
      <c r="A34" s="31"/>
      <c r="C34" s="76"/>
      <c r="D34" s="74" t="str">
        <f t="shared" ref="D34:D36" si="8">D33</f>
        <v>Fri</v>
      </c>
      <c r="E34" s="34">
        <f t="shared" ref="E34:E36" si="9">E33</f>
        <v>44414</v>
      </c>
      <c r="F34" s="35"/>
      <c r="G34" s="36"/>
      <c r="H34" s="50"/>
      <c r="I34" s="36"/>
      <c r="J34" s="85"/>
    </row>
    <row r="35" spans="1:10" ht="22.5" customHeight="1" x14ac:dyDescent="0.25">
      <c r="A35" s="31"/>
      <c r="C35" s="76"/>
      <c r="D35" s="74" t="str">
        <f t="shared" si="8"/>
        <v>Fri</v>
      </c>
      <c r="E35" s="34">
        <f t="shared" si="9"/>
        <v>44414</v>
      </c>
      <c r="F35" s="35"/>
      <c r="G35" s="36"/>
      <c r="H35" s="50"/>
      <c r="I35" s="36"/>
      <c r="J35" s="85"/>
    </row>
    <row r="36" spans="1:10" ht="22.5" customHeight="1" x14ac:dyDescent="0.25">
      <c r="A36" s="31"/>
      <c r="C36" s="76"/>
      <c r="D36" s="74" t="str">
        <f t="shared" si="8"/>
        <v>Fri</v>
      </c>
      <c r="E36" s="34">
        <f t="shared" si="9"/>
        <v>44414</v>
      </c>
      <c r="F36" s="35"/>
      <c r="G36" s="36"/>
      <c r="H36" s="50"/>
      <c r="I36" s="36"/>
      <c r="J36" s="85"/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6"/>
      <c r="D37" s="77" t="str">
        <f t="shared" si="4"/>
        <v>Sat</v>
      </c>
      <c r="E37" s="45">
        <f>+E32+1</f>
        <v>44415</v>
      </c>
      <c r="F37" s="46"/>
      <c r="G37" s="47"/>
      <c r="H37" s="48"/>
      <c r="I37" s="47"/>
      <c r="J37" s="86"/>
    </row>
    <row r="38" spans="1:10" s="110" customFormat="1" ht="22.5" customHeight="1" x14ac:dyDescent="0.25">
      <c r="A38" s="109" t="str">
        <f t="shared" si="0"/>
        <v/>
      </c>
      <c r="B38" s="110">
        <f t="shared" si="1"/>
        <v>7</v>
      </c>
      <c r="C38" s="111"/>
      <c r="D38" s="77" t="str">
        <f>IF(B38=1,"Mo",IF(B38=2,"Tue",IF(B38=3,"Wed",IF(B38=4,"Thu",IF(B38=5,"Fri",IF(B38=6,"Sat",IF(B38=7,"Sun","")))))))</f>
        <v>Sun</v>
      </c>
      <c r="E38" s="45">
        <f>+E37+1</f>
        <v>44416</v>
      </c>
      <c r="F38" s="46"/>
      <c r="G38" s="47"/>
      <c r="H38" s="48"/>
      <c r="I38" s="47"/>
      <c r="J38" s="86"/>
    </row>
    <row r="39" spans="1:10" ht="22.5" customHeight="1" x14ac:dyDescent="0.25">
      <c r="A39" s="31">
        <f t="shared" si="0"/>
        <v>1</v>
      </c>
      <c r="B39" s="8">
        <f t="shared" si="1"/>
        <v>1</v>
      </c>
      <c r="C39" s="76"/>
      <c r="D39" s="74" t="str">
        <f>IF(B39=1,"Mo",IF(B39=2,"Tue",IF(B39=3,"Wed",IF(B39=4,"Thu",IF(B39=5,"Fri",IF(B39=6,"Sat",IF(B39=7,"Sun","")))))))</f>
        <v>Mo</v>
      </c>
      <c r="E39" s="34">
        <f>+E38+1</f>
        <v>44417</v>
      </c>
      <c r="F39" s="65"/>
      <c r="G39" s="66"/>
      <c r="H39" s="67"/>
      <c r="I39" s="66"/>
      <c r="J39" s="87"/>
    </row>
    <row r="40" spans="1:10" ht="22.5" customHeight="1" x14ac:dyDescent="0.25">
      <c r="A40" s="31"/>
      <c r="C40" s="76"/>
      <c r="D40" s="74" t="str">
        <f>D39</f>
        <v>Mo</v>
      </c>
      <c r="E40" s="34">
        <f>E39</f>
        <v>44417</v>
      </c>
      <c r="F40" s="65"/>
      <c r="G40" s="66"/>
      <c r="H40" s="67"/>
      <c r="I40" s="66"/>
      <c r="J40" s="87"/>
    </row>
    <row r="41" spans="1:10" ht="22.5" customHeight="1" x14ac:dyDescent="0.25">
      <c r="A41" s="31"/>
      <c r="C41" s="76"/>
      <c r="D41" s="74" t="str">
        <f t="shared" ref="D41:E43" si="10">D40</f>
        <v>Mo</v>
      </c>
      <c r="E41" s="34">
        <f t="shared" si="10"/>
        <v>44417</v>
      </c>
      <c r="F41" s="65"/>
      <c r="G41" s="66"/>
      <c r="H41" s="67"/>
      <c r="I41" s="66"/>
      <c r="J41" s="87"/>
    </row>
    <row r="42" spans="1:10" ht="22.5" customHeight="1" x14ac:dyDescent="0.25">
      <c r="A42" s="31"/>
      <c r="C42" s="76"/>
      <c r="D42" s="74" t="str">
        <f t="shared" si="10"/>
        <v>Mo</v>
      </c>
      <c r="E42" s="34">
        <f t="shared" si="10"/>
        <v>44417</v>
      </c>
      <c r="F42" s="65"/>
      <c r="G42" s="66"/>
      <c r="H42" s="67"/>
      <c r="I42" s="66"/>
      <c r="J42" s="87"/>
    </row>
    <row r="43" spans="1:10" ht="22.5" customHeight="1" x14ac:dyDescent="0.25">
      <c r="A43" s="31"/>
      <c r="C43" s="76"/>
      <c r="D43" s="74" t="str">
        <f t="shared" si="10"/>
        <v>Mo</v>
      </c>
      <c r="E43" s="34">
        <f t="shared" si="10"/>
        <v>44417</v>
      </c>
      <c r="F43" s="65"/>
      <c r="G43" s="66"/>
      <c r="H43" s="67"/>
      <c r="I43" s="66"/>
      <c r="J43" s="87"/>
    </row>
    <row r="44" spans="1:10" ht="22.5" customHeight="1" x14ac:dyDescent="0.25">
      <c r="A44" s="31">
        <f t="shared" si="0"/>
        <v>1</v>
      </c>
      <c r="B44" s="8">
        <f t="shared" si="1"/>
        <v>2</v>
      </c>
      <c r="C44" s="76"/>
      <c r="D44" s="77" t="str">
        <f>IF(B44=1,"Mo",IF(B44=2,"Tue",IF(B44=3,"Wed",IF(B44=4,"Thu",IF(B44=5,"Fri",IF(B44=6,"Sat",IF(B44=7,"Sun","")))))))</f>
        <v>Tue</v>
      </c>
      <c r="E44" s="45">
        <f>+E39+1</f>
        <v>44418</v>
      </c>
      <c r="F44" s="46"/>
      <c r="G44" s="47"/>
      <c r="H44" s="71"/>
      <c r="I44" s="47"/>
      <c r="J44" s="86"/>
    </row>
    <row r="45" spans="1:10" ht="22.5" customHeight="1" x14ac:dyDescent="0.25">
      <c r="A45" s="31"/>
      <c r="C45" s="76"/>
      <c r="D45" s="77" t="str">
        <f>D44</f>
        <v>Tue</v>
      </c>
      <c r="E45" s="45">
        <f>E44</f>
        <v>44418</v>
      </c>
      <c r="F45" s="46"/>
      <c r="G45" s="47"/>
      <c r="H45" s="71"/>
      <c r="I45" s="47"/>
      <c r="J45" s="86"/>
    </row>
    <row r="46" spans="1:10" ht="22.5" customHeight="1" x14ac:dyDescent="0.25">
      <c r="A46" s="31"/>
      <c r="C46" s="76"/>
      <c r="D46" s="77" t="str">
        <f t="shared" ref="D46:E48" si="11">D45</f>
        <v>Tue</v>
      </c>
      <c r="E46" s="45">
        <f t="shared" si="11"/>
        <v>44418</v>
      </c>
      <c r="F46" s="46"/>
      <c r="G46" s="47"/>
      <c r="H46" s="71"/>
      <c r="I46" s="47"/>
      <c r="J46" s="86"/>
    </row>
    <row r="47" spans="1:10" ht="22.5" customHeight="1" x14ac:dyDescent="0.25">
      <c r="A47" s="31"/>
      <c r="C47" s="76"/>
      <c r="D47" s="77" t="str">
        <f t="shared" si="11"/>
        <v>Tue</v>
      </c>
      <c r="E47" s="45">
        <f t="shared" si="11"/>
        <v>44418</v>
      </c>
      <c r="F47" s="46"/>
      <c r="G47" s="47"/>
      <c r="H47" s="71"/>
      <c r="I47" s="47"/>
      <c r="J47" s="86"/>
    </row>
    <row r="48" spans="1:10" ht="22.5" customHeight="1" x14ac:dyDescent="0.25">
      <c r="A48" s="31"/>
      <c r="C48" s="76"/>
      <c r="D48" s="77" t="str">
        <f t="shared" si="11"/>
        <v>Tue</v>
      </c>
      <c r="E48" s="45">
        <f t="shared" si="11"/>
        <v>44418</v>
      </c>
      <c r="F48" s="46"/>
      <c r="G48" s="47"/>
      <c r="H48" s="71"/>
      <c r="I48" s="47"/>
      <c r="J48" s="86"/>
    </row>
    <row r="49" spans="1:10" ht="22.5" customHeight="1" x14ac:dyDescent="0.25">
      <c r="A49" s="31">
        <f t="shared" si="0"/>
        <v>1</v>
      </c>
      <c r="B49" s="8">
        <f t="shared" si="1"/>
        <v>3</v>
      </c>
      <c r="C49" s="76"/>
      <c r="D49" s="74" t="str">
        <f t="shared" si="4"/>
        <v>Wed</v>
      </c>
      <c r="E49" s="34">
        <f>+E44+1</f>
        <v>44419</v>
      </c>
      <c r="F49" s="65"/>
      <c r="G49" s="66"/>
      <c r="H49" s="67"/>
      <c r="I49" s="66"/>
      <c r="J49" s="87"/>
    </row>
    <row r="50" spans="1:10" ht="22.5" customHeight="1" x14ac:dyDescent="0.25">
      <c r="A50" s="31"/>
      <c r="C50" s="76"/>
      <c r="D50" s="74" t="str">
        <f>D49</f>
        <v>Wed</v>
      </c>
      <c r="E50" s="34">
        <f>E49</f>
        <v>44419</v>
      </c>
      <c r="F50" s="65"/>
      <c r="G50" s="66"/>
      <c r="H50" s="67"/>
      <c r="I50" s="66"/>
      <c r="J50" s="87"/>
    </row>
    <row r="51" spans="1:10" ht="22.5" customHeight="1" x14ac:dyDescent="0.25">
      <c r="A51" s="31"/>
      <c r="C51" s="76"/>
      <c r="D51" s="74" t="str">
        <f t="shared" ref="D51:E53" si="12">D50</f>
        <v>Wed</v>
      </c>
      <c r="E51" s="34">
        <f t="shared" si="12"/>
        <v>44419</v>
      </c>
      <c r="F51" s="65"/>
      <c r="G51" s="66"/>
      <c r="H51" s="67"/>
      <c r="I51" s="66"/>
      <c r="J51" s="87"/>
    </row>
    <row r="52" spans="1:10" ht="22.5" customHeight="1" x14ac:dyDescent="0.25">
      <c r="A52" s="31"/>
      <c r="C52" s="76"/>
      <c r="D52" s="74" t="str">
        <f t="shared" si="12"/>
        <v>Wed</v>
      </c>
      <c r="E52" s="34">
        <f t="shared" si="12"/>
        <v>44419</v>
      </c>
      <c r="F52" s="65"/>
      <c r="G52" s="66"/>
      <c r="H52" s="67"/>
      <c r="I52" s="66"/>
      <c r="J52" s="87"/>
    </row>
    <row r="53" spans="1:10" ht="22.5" customHeight="1" x14ac:dyDescent="0.25">
      <c r="A53" s="31"/>
      <c r="C53" s="76"/>
      <c r="D53" s="74" t="str">
        <f t="shared" si="12"/>
        <v>Wed</v>
      </c>
      <c r="E53" s="34">
        <f t="shared" si="12"/>
        <v>44419</v>
      </c>
      <c r="F53" s="65"/>
      <c r="G53" s="66"/>
      <c r="H53" s="67"/>
      <c r="I53" s="66"/>
      <c r="J53" s="87"/>
    </row>
    <row r="54" spans="1:10" ht="22.5" customHeight="1" x14ac:dyDescent="0.25">
      <c r="A54" s="31">
        <f t="shared" si="0"/>
        <v>1</v>
      </c>
      <c r="B54" s="8">
        <f t="shared" si="1"/>
        <v>4</v>
      </c>
      <c r="C54" s="76"/>
      <c r="D54" s="77" t="str">
        <f t="shared" si="4"/>
        <v>Thu</v>
      </c>
      <c r="E54" s="45">
        <f>+E49+1</f>
        <v>44420</v>
      </c>
      <c r="F54" s="65"/>
      <c r="G54" s="66"/>
      <c r="H54" s="68"/>
      <c r="I54" s="66"/>
      <c r="J54" s="87"/>
    </row>
    <row r="55" spans="1:10" ht="22.5" customHeight="1" x14ac:dyDescent="0.25">
      <c r="A55" s="31"/>
      <c r="C55" s="76"/>
      <c r="D55" s="77" t="str">
        <f>D54</f>
        <v>Thu</v>
      </c>
      <c r="E55" s="45">
        <f>E54</f>
        <v>44420</v>
      </c>
      <c r="F55" s="65"/>
      <c r="G55" s="66"/>
      <c r="H55" s="68"/>
      <c r="I55" s="66"/>
      <c r="J55" s="87"/>
    </row>
    <row r="56" spans="1:10" ht="22.5" customHeight="1" x14ac:dyDescent="0.25">
      <c r="A56" s="31"/>
      <c r="C56" s="76"/>
      <c r="D56" s="77" t="str">
        <f t="shared" ref="D56:D58" si="13">D55</f>
        <v>Thu</v>
      </c>
      <c r="E56" s="45">
        <f t="shared" ref="E56:E58" si="14">E55</f>
        <v>44420</v>
      </c>
      <c r="F56" s="65"/>
      <c r="G56" s="66"/>
      <c r="H56" s="68"/>
      <c r="I56" s="66"/>
      <c r="J56" s="87"/>
    </row>
    <row r="57" spans="1:10" ht="22.5" customHeight="1" x14ac:dyDescent="0.25">
      <c r="A57" s="31"/>
      <c r="C57" s="76"/>
      <c r="D57" s="77" t="str">
        <f t="shared" si="13"/>
        <v>Thu</v>
      </c>
      <c r="E57" s="45">
        <f t="shared" si="14"/>
        <v>44420</v>
      </c>
      <c r="F57" s="65"/>
      <c r="G57" s="66"/>
      <c r="H57" s="68"/>
      <c r="I57" s="66"/>
      <c r="J57" s="87"/>
    </row>
    <row r="58" spans="1:10" ht="22.5" customHeight="1" x14ac:dyDescent="0.25">
      <c r="A58" s="31"/>
      <c r="C58" s="76"/>
      <c r="D58" s="77" t="str">
        <f t="shared" si="13"/>
        <v>Thu</v>
      </c>
      <c r="E58" s="45">
        <f t="shared" si="14"/>
        <v>44420</v>
      </c>
      <c r="F58" s="65"/>
      <c r="G58" s="66"/>
      <c r="H58" s="68"/>
      <c r="I58" s="66"/>
      <c r="J58" s="87"/>
    </row>
    <row r="59" spans="1:10" ht="22.5" customHeight="1" x14ac:dyDescent="0.25">
      <c r="A59" s="31">
        <f t="shared" si="0"/>
        <v>1</v>
      </c>
      <c r="B59" s="8">
        <f t="shared" si="1"/>
        <v>5</v>
      </c>
      <c r="C59" s="76"/>
      <c r="D59" s="74" t="str">
        <f t="shared" si="4"/>
        <v>Fri</v>
      </c>
      <c r="E59" s="34">
        <f>+E54+1</f>
        <v>44421</v>
      </c>
      <c r="F59" s="35"/>
      <c r="G59" s="36"/>
      <c r="H59" s="43"/>
      <c r="I59" s="36"/>
      <c r="J59" s="85"/>
    </row>
    <row r="60" spans="1:10" ht="22.5" customHeight="1" x14ac:dyDescent="0.25">
      <c r="A60" s="31"/>
      <c r="C60" s="76"/>
      <c r="D60" s="74" t="str">
        <f>D59</f>
        <v>Fri</v>
      </c>
      <c r="E60" s="34">
        <f>E59</f>
        <v>44421</v>
      </c>
      <c r="F60" s="35"/>
      <c r="G60" s="36"/>
      <c r="H60" s="43"/>
      <c r="I60" s="36"/>
      <c r="J60" s="85"/>
    </row>
    <row r="61" spans="1:10" ht="22.5" customHeight="1" x14ac:dyDescent="0.25">
      <c r="A61" s="31"/>
      <c r="C61" s="76"/>
      <c r="D61" s="74" t="str">
        <f t="shared" ref="D61:D63" si="15">D60</f>
        <v>Fri</v>
      </c>
      <c r="E61" s="34">
        <f t="shared" ref="E61:E63" si="16">E60</f>
        <v>44421</v>
      </c>
      <c r="F61" s="35"/>
      <c r="G61" s="36"/>
      <c r="H61" s="43"/>
      <c r="I61" s="36"/>
      <c r="J61" s="85"/>
    </row>
    <row r="62" spans="1:10" ht="22.5" customHeight="1" x14ac:dyDescent="0.25">
      <c r="A62" s="31"/>
      <c r="C62" s="76"/>
      <c r="D62" s="74" t="str">
        <f t="shared" si="15"/>
        <v>Fri</v>
      </c>
      <c r="E62" s="34">
        <f t="shared" si="16"/>
        <v>44421</v>
      </c>
      <c r="F62" s="35"/>
      <c r="G62" s="36"/>
      <c r="H62" s="43"/>
      <c r="I62" s="36"/>
      <c r="J62" s="85"/>
    </row>
    <row r="63" spans="1:10" ht="22.5" customHeight="1" x14ac:dyDescent="0.25">
      <c r="A63" s="31"/>
      <c r="C63" s="76"/>
      <c r="D63" s="74" t="str">
        <f t="shared" si="15"/>
        <v>Fri</v>
      </c>
      <c r="E63" s="34">
        <f t="shared" si="16"/>
        <v>44421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6</v>
      </c>
      <c r="C64" s="76"/>
      <c r="D64" s="77" t="str">
        <f t="shared" si="4"/>
        <v>Sat</v>
      </c>
      <c r="E64" s="45">
        <f>+E59+1</f>
        <v>44422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7</v>
      </c>
      <c r="C65" s="76"/>
      <c r="D65" s="74" t="str">
        <f t="shared" si="4"/>
        <v>Sun</v>
      </c>
      <c r="E65" s="34">
        <f>+E64+1</f>
        <v>44423</v>
      </c>
      <c r="F65" s="46"/>
      <c r="G65" s="47"/>
      <c r="H65" s="48"/>
      <c r="I65" s="47"/>
      <c r="J65" s="86"/>
    </row>
    <row r="66" spans="1:10" ht="22.5" customHeight="1" x14ac:dyDescent="0.25">
      <c r="A66" s="31">
        <f t="shared" si="0"/>
        <v>1</v>
      </c>
      <c r="B66" s="8">
        <f t="shared" si="1"/>
        <v>1</v>
      </c>
      <c r="C66" s="76"/>
      <c r="D66" s="74" t="str">
        <f t="shared" si="4"/>
        <v>Mo</v>
      </c>
      <c r="E66" s="34">
        <f>+E65+1</f>
        <v>44424</v>
      </c>
      <c r="F66" s="65"/>
      <c r="G66" s="66"/>
      <c r="H66" s="67"/>
      <c r="I66" s="66"/>
      <c r="J66" s="87"/>
    </row>
    <row r="67" spans="1:10" ht="22.5" customHeight="1" x14ac:dyDescent="0.25">
      <c r="A67" s="31"/>
      <c r="C67" s="76"/>
      <c r="D67" s="74" t="str">
        <f>D66</f>
        <v>Mo</v>
      </c>
      <c r="E67" s="34">
        <f>E66</f>
        <v>44424</v>
      </c>
      <c r="F67" s="65"/>
      <c r="G67" s="66"/>
      <c r="H67" s="67"/>
      <c r="I67" s="66"/>
      <c r="J67" s="87"/>
    </row>
    <row r="68" spans="1:10" ht="22.5" customHeight="1" x14ac:dyDescent="0.25">
      <c r="A68" s="31"/>
      <c r="C68" s="76"/>
      <c r="D68" s="74" t="str">
        <f t="shared" ref="D68:E70" si="17">D67</f>
        <v>Mo</v>
      </c>
      <c r="E68" s="34">
        <f t="shared" si="17"/>
        <v>44424</v>
      </c>
      <c r="F68" s="65"/>
      <c r="G68" s="66"/>
      <c r="H68" s="67"/>
      <c r="I68" s="66"/>
      <c r="J68" s="87"/>
    </row>
    <row r="69" spans="1:10" ht="22.5" customHeight="1" x14ac:dyDescent="0.25">
      <c r="A69" s="31"/>
      <c r="C69" s="76"/>
      <c r="D69" s="74" t="str">
        <f t="shared" si="17"/>
        <v>Mo</v>
      </c>
      <c r="E69" s="34">
        <f t="shared" si="17"/>
        <v>44424</v>
      </c>
      <c r="F69" s="65"/>
      <c r="G69" s="66"/>
      <c r="H69" s="67"/>
      <c r="I69" s="66"/>
      <c r="J69" s="87"/>
    </row>
    <row r="70" spans="1:10" ht="22.5" customHeight="1" x14ac:dyDescent="0.25">
      <c r="A70" s="31"/>
      <c r="C70" s="76"/>
      <c r="D70" s="74" t="str">
        <f t="shared" si="17"/>
        <v>Mo</v>
      </c>
      <c r="E70" s="34">
        <f t="shared" si="17"/>
        <v>44424</v>
      </c>
      <c r="F70" s="65"/>
      <c r="G70" s="66"/>
      <c r="H70" s="67"/>
      <c r="I70" s="66"/>
      <c r="J70" s="87"/>
    </row>
    <row r="71" spans="1:10" ht="22.5" customHeight="1" x14ac:dyDescent="0.25">
      <c r="A71" s="31">
        <f t="shared" si="0"/>
        <v>1</v>
      </c>
      <c r="B71" s="8">
        <f t="shared" si="1"/>
        <v>2</v>
      </c>
      <c r="C71" s="76"/>
      <c r="D71" s="77" t="str">
        <f t="shared" si="4"/>
        <v>Tue</v>
      </c>
      <c r="E71" s="45">
        <f>+E66+1</f>
        <v>44425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>D71</f>
        <v>Tue</v>
      </c>
      <c r="E72" s="45">
        <f>E71</f>
        <v>44425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ref="D73:E75" si="18">D72</f>
        <v>Tue</v>
      </c>
      <c r="E73" s="45">
        <f t="shared" si="18"/>
        <v>44425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Tue</v>
      </c>
      <c r="E74" s="45">
        <f t="shared" si="18"/>
        <v>44425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6"/>
      <c r="D75" s="77" t="str">
        <f t="shared" si="18"/>
        <v>Tue</v>
      </c>
      <c r="E75" s="45">
        <f t="shared" si="18"/>
        <v>44425</v>
      </c>
      <c r="F75" s="46"/>
      <c r="G75" s="47"/>
      <c r="H75" s="48"/>
      <c r="I75" s="47"/>
      <c r="J75" s="86"/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76"/>
      <c r="D76" s="74" t="str">
        <f t="shared" si="4"/>
        <v>Wed</v>
      </c>
      <c r="E76" s="34">
        <f t="shared" ref="E76" si="19">+E71+1</f>
        <v>44426</v>
      </c>
      <c r="F76" s="65"/>
      <c r="G76" s="66"/>
      <c r="H76" s="67"/>
      <c r="I76" s="66"/>
      <c r="J76" s="87"/>
    </row>
    <row r="77" spans="1:10" ht="22.5" customHeight="1" x14ac:dyDescent="0.25">
      <c r="A77" s="31"/>
      <c r="C77" s="76"/>
      <c r="D77" s="74" t="str">
        <f>D76</f>
        <v>Wed</v>
      </c>
      <c r="E77" s="34">
        <f>E76</f>
        <v>44426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6"/>
      <c r="D78" s="74" t="str">
        <f t="shared" ref="D78:E80" si="20">D77</f>
        <v>Wed</v>
      </c>
      <c r="E78" s="34">
        <f t="shared" si="20"/>
        <v>44426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6"/>
      <c r="D79" s="74" t="str">
        <f t="shared" si="20"/>
        <v>Wed</v>
      </c>
      <c r="E79" s="34">
        <f t="shared" si="20"/>
        <v>44426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6"/>
      <c r="D80" s="74" t="str">
        <f t="shared" si="20"/>
        <v>Wed</v>
      </c>
      <c r="E80" s="34">
        <f t="shared" si="20"/>
        <v>44426</v>
      </c>
      <c r="F80" s="65"/>
      <c r="G80" s="66"/>
      <c r="H80" s="67"/>
      <c r="I80" s="66"/>
      <c r="J80" s="87"/>
    </row>
    <row r="81" spans="1:10" ht="22.5" customHeight="1" x14ac:dyDescent="0.25">
      <c r="A81" s="31">
        <f t="shared" si="0"/>
        <v>1</v>
      </c>
      <c r="B81" s="8">
        <f t="shared" si="1"/>
        <v>4</v>
      </c>
      <c r="C81" s="76"/>
      <c r="D81" s="77" t="str">
        <f t="shared" si="4"/>
        <v>Thu</v>
      </c>
      <c r="E81" s="45">
        <f>+E76+1</f>
        <v>44427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>D81</f>
        <v>Thu</v>
      </c>
      <c r="E82" s="45">
        <f>E81</f>
        <v>44427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ref="D83:D85" si="21">D82</f>
        <v>Thu</v>
      </c>
      <c r="E83" s="45">
        <f t="shared" ref="E83:E85" si="22">E82</f>
        <v>44427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1"/>
        <v>Thu</v>
      </c>
      <c r="E84" s="45">
        <f t="shared" si="22"/>
        <v>44427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6"/>
      <c r="D85" s="77" t="str">
        <f t="shared" si="21"/>
        <v>Thu</v>
      </c>
      <c r="E85" s="45">
        <f t="shared" si="22"/>
        <v>44427</v>
      </c>
      <c r="F85" s="46"/>
      <c r="G85" s="47"/>
      <c r="H85" s="48"/>
      <c r="I85" s="47"/>
      <c r="J85" s="86"/>
    </row>
    <row r="86" spans="1:10" ht="22.5" customHeight="1" x14ac:dyDescent="0.25">
      <c r="A86" s="31">
        <f t="shared" si="0"/>
        <v>1</v>
      </c>
      <c r="B86" s="8">
        <f t="shared" si="1"/>
        <v>5</v>
      </c>
      <c r="C86" s="76"/>
      <c r="D86" s="74" t="str">
        <f t="shared" si="4"/>
        <v>Fri</v>
      </c>
      <c r="E86" s="34">
        <f>+E81+1</f>
        <v>44428</v>
      </c>
      <c r="F86" s="35"/>
      <c r="G86" s="36"/>
      <c r="H86" s="43"/>
      <c r="I86" s="36"/>
      <c r="J86" s="85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44428</v>
      </c>
      <c r="F87" s="35"/>
      <c r="G87" s="36"/>
      <c r="H87" s="43"/>
      <c r="I87" s="36"/>
      <c r="J87" s="85"/>
    </row>
    <row r="88" spans="1:10" ht="22.5" customHeight="1" x14ac:dyDescent="0.25">
      <c r="A88" s="31"/>
      <c r="C88" s="76"/>
      <c r="D88" s="74" t="str">
        <f t="shared" ref="D88:D90" si="23">D87</f>
        <v>Fri</v>
      </c>
      <c r="E88" s="34">
        <f t="shared" ref="E88:E90" si="24">E87</f>
        <v>44428</v>
      </c>
      <c r="F88" s="35"/>
      <c r="G88" s="36"/>
      <c r="H88" s="43"/>
      <c r="I88" s="36"/>
      <c r="J88" s="85"/>
    </row>
    <row r="89" spans="1:10" ht="22.5" customHeight="1" x14ac:dyDescent="0.25">
      <c r="A89" s="31"/>
      <c r="C89" s="76"/>
      <c r="D89" s="74" t="str">
        <f t="shared" si="23"/>
        <v>Fri</v>
      </c>
      <c r="E89" s="34">
        <f t="shared" si="24"/>
        <v>44428</v>
      </c>
      <c r="F89" s="35"/>
      <c r="G89" s="36"/>
      <c r="H89" s="43"/>
      <c r="I89" s="36"/>
      <c r="J89" s="85"/>
    </row>
    <row r="90" spans="1:10" ht="22.5" customHeight="1" x14ac:dyDescent="0.25">
      <c r="A90" s="31"/>
      <c r="C90" s="76"/>
      <c r="D90" s="74" t="str">
        <f t="shared" si="23"/>
        <v>Fri</v>
      </c>
      <c r="E90" s="34">
        <f t="shared" si="24"/>
        <v>44428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6</v>
      </c>
      <c r="C91" s="76"/>
      <c r="D91" s="77" t="str">
        <f t="shared" si="4"/>
        <v>Sat</v>
      </c>
      <c r="E91" s="45">
        <f>+E86+1</f>
        <v>44429</v>
      </c>
      <c r="F91" s="46"/>
      <c r="G91" s="47"/>
      <c r="H91" s="48"/>
      <c r="I91" s="47"/>
      <c r="J91" s="86"/>
    </row>
    <row r="92" spans="1:10" s="110" customFormat="1" ht="22.5" customHeight="1" x14ac:dyDescent="0.25">
      <c r="A92" s="109" t="str">
        <f t="shared" si="0"/>
        <v/>
      </c>
      <c r="B92" s="110">
        <f t="shared" si="1"/>
        <v>7</v>
      </c>
      <c r="C92" s="111"/>
      <c r="D92" s="77" t="str">
        <f t="shared" si="4"/>
        <v>Sun</v>
      </c>
      <c r="E92" s="45">
        <f>+E91+1</f>
        <v>44430</v>
      </c>
      <c r="F92" s="46"/>
      <c r="G92" s="47"/>
      <c r="H92" s="48"/>
      <c r="I92" s="47"/>
      <c r="J92" s="86"/>
    </row>
    <row r="93" spans="1:10" ht="22.5" customHeight="1" x14ac:dyDescent="0.25">
      <c r="A93" s="31">
        <f t="shared" si="0"/>
        <v>1</v>
      </c>
      <c r="B93" s="8">
        <f t="shared" si="1"/>
        <v>1</v>
      </c>
      <c r="C93" s="76"/>
      <c r="D93" s="74" t="str">
        <f>IF(B93=1,"Mo",IF(B93=2,"Tue",IF(B93=3,"Wed",IF(B93=4,"Thu",IF(B93=5,"Fri",IF(B93=6,"Sat",IF(B93=7,"Sun","")))))))</f>
        <v>Mo</v>
      </c>
      <c r="E93" s="34">
        <f>+E92+1</f>
        <v>44431</v>
      </c>
      <c r="F93" s="65"/>
      <c r="G93" s="66"/>
      <c r="H93" s="108"/>
      <c r="I93" s="66"/>
      <c r="J93" s="87"/>
    </row>
    <row r="94" spans="1:10" ht="22.5" customHeight="1" x14ac:dyDescent="0.25">
      <c r="A94" s="31"/>
      <c r="C94" s="76"/>
      <c r="D94" s="74" t="str">
        <f>D93</f>
        <v>Mo</v>
      </c>
      <c r="E94" s="34">
        <f>E93</f>
        <v>44431</v>
      </c>
      <c r="F94" s="65"/>
      <c r="G94" s="66"/>
      <c r="H94" s="108"/>
      <c r="I94" s="66"/>
      <c r="J94" s="87"/>
    </row>
    <row r="95" spans="1:10" ht="22.5" customHeight="1" x14ac:dyDescent="0.25">
      <c r="A95" s="31"/>
      <c r="C95" s="76"/>
      <c r="D95" s="74" t="str">
        <f t="shared" ref="D95:E97" si="25">D94</f>
        <v>Mo</v>
      </c>
      <c r="E95" s="34">
        <f t="shared" si="25"/>
        <v>44431</v>
      </c>
      <c r="F95" s="65"/>
      <c r="G95" s="66"/>
      <c r="H95" s="108"/>
      <c r="I95" s="66"/>
      <c r="J95" s="87"/>
    </row>
    <row r="96" spans="1:10" ht="22.5" customHeight="1" x14ac:dyDescent="0.25">
      <c r="A96" s="31"/>
      <c r="C96" s="76"/>
      <c r="D96" s="74" t="str">
        <f t="shared" si="25"/>
        <v>Mo</v>
      </c>
      <c r="E96" s="34">
        <f t="shared" si="25"/>
        <v>44431</v>
      </c>
      <c r="F96" s="65"/>
      <c r="G96" s="66"/>
      <c r="H96" s="108"/>
      <c r="I96" s="66"/>
      <c r="J96" s="87"/>
    </row>
    <row r="97" spans="1:10" s="69" customFormat="1" ht="22.5" customHeight="1" x14ac:dyDescent="0.25">
      <c r="A97" s="31"/>
      <c r="C97" s="78"/>
      <c r="D97" s="74" t="str">
        <f t="shared" si="25"/>
        <v>Mo</v>
      </c>
      <c r="E97" s="34">
        <f t="shared" si="25"/>
        <v>44431</v>
      </c>
      <c r="F97" s="65"/>
      <c r="G97" s="66"/>
      <c r="H97" s="108"/>
      <c r="I97" s="66"/>
      <c r="J97" s="87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>IF(B98=1,"Mo",IF(B98=2,"Tue",IF(B98=3,"Wed",IF(B98=4,"Thu",IF(B98=5,"Fri",IF(B98=6,"Sat",IF(B98=7,"Sun","")))))))</f>
        <v>Tue</v>
      </c>
      <c r="E98" s="45">
        <f>+E93+1</f>
        <v>44432</v>
      </c>
      <c r="F98" s="46"/>
      <c r="G98" s="47"/>
      <c r="H98" s="48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44432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6"/>
      <c r="D100" s="77" t="str">
        <f t="shared" ref="D100:E102" si="26">D99</f>
        <v>Tue</v>
      </c>
      <c r="E100" s="45">
        <f t="shared" si="26"/>
        <v>44432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Tue</v>
      </c>
      <c r="E101" s="45">
        <f t="shared" si="26"/>
        <v>44432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Tue</v>
      </c>
      <c r="E102" s="45">
        <f t="shared" si="26"/>
        <v>44432</v>
      </c>
      <c r="F102" s="46"/>
      <c r="G102" s="47"/>
      <c r="H102" s="48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4"/>
        <v>Wed</v>
      </c>
      <c r="E103" s="34">
        <f t="shared" ref="E103" si="27">+E98+1</f>
        <v>44433</v>
      </c>
      <c r="F103" s="65"/>
      <c r="G103" s="66"/>
      <c r="H103" s="67"/>
      <c r="I103" s="66"/>
      <c r="J103" s="87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44433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6"/>
      <c r="D105" s="74" t="str">
        <f t="shared" ref="D105:E107" si="28">D104</f>
        <v>Wed</v>
      </c>
      <c r="E105" s="34">
        <f t="shared" si="28"/>
        <v>44433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6"/>
      <c r="D106" s="74" t="str">
        <f t="shared" si="28"/>
        <v>Wed</v>
      </c>
      <c r="E106" s="34">
        <f t="shared" si="28"/>
        <v>44433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6"/>
      <c r="D107" s="74" t="str">
        <f t="shared" si="28"/>
        <v>Wed</v>
      </c>
      <c r="E107" s="34">
        <f t="shared" si="28"/>
        <v>44433</v>
      </c>
      <c r="F107" s="65"/>
      <c r="G107" s="66"/>
      <c r="H107" s="67"/>
      <c r="I107" s="66"/>
      <c r="J107" s="87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4"/>
        <v>Thu</v>
      </c>
      <c r="E108" s="45">
        <f>+E103+1</f>
        <v>44434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44434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D112" si="29">D109</f>
        <v>Thu</v>
      </c>
      <c r="E110" s="45">
        <f t="shared" ref="E110:E112" si="30">E109</f>
        <v>44434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9"/>
        <v>Thu</v>
      </c>
      <c r="E111" s="45">
        <f t="shared" si="30"/>
        <v>44434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9"/>
        <v>Thu</v>
      </c>
      <c r="E112" s="45">
        <f t="shared" si="30"/>
        <v>44434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4"/>
        <v>Fri</v>
      </c>
      <c r="E113" s="34">
        <f>+E108+1</f>
        <v>44435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44435</v>
      </c>
      <c r="F114" s="35"/>
      <c r="G114" s="36"/>
      <c r="H114" s="43"/>
      <c r="I114" s="36"/>
      <c r="J114" s="85"/>
    </row>
    <row r="115" spans="1:10" ht="22.5" customHeight="1" x14ac:dyDescent="0.25">
      <c r="A115" s="31"/>
      <c r="C115" s="76"/>
      <c r="D115" s="74" t="str">
        <f t="shared" ref="D115:D117" si="31">D114</f>
        <v>Fri</v>
      </c>
      <c r="E115" s="34">
        <f t="shared" ref="E115:E117" si="32">E114</f>
        <v>44435</v>
      </c>
      <c r="F115" s="35"/>
      <c r="G115" s="36"/>
      <c r="H115" s="43"/>
      <c r="I115" s="36"/>
      <c r="J115" s="85"/>
    </row>
    <row r="116" spans="1:10" ht="22.5" customHeight="1" x14ac:dyDescent="0.25">
      <c r="A116" s="31"/>
      <c r="C116" s="76"/>
      <c r="D116" s="74" t="str">
        <f t="shared" si="31"/>
        <v>Fri</v>
      </c>
      <c r="E116" s="34">
        <f t="shared" si="32"/>
        <v>44435</v>
      </c>
      <c r="F116" s="35"/>
      <c r="G116" s="36"/>
      <c r="H116" s="43"/>
      <c r="I116" s="36"/>
      <c r="J116" s="85"/>
    </row>
    <row r="117" spans="1:10" ht="22.5" customHeight="1" x14ac:dyDescent="0.25">
      <c r="A117" s="31"/>
      <c r="C117" s="76"/>
      <c r="D117" s="74" t="str">
        <f t="shared" si="31"/>
        <v>Fri</v>
      </c>
      <c r="E117" s="34">
        <f t="shared" si="32"/>
        <v>44435</v>
      </c>
      <c r="F117" s="35"/>
      <c r="G117" s="36"/>
      <c r="H117" s="43"/>
      <c r="I117" s="36"/>
      <c r="J117" s="85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7" t="str">
        <f t="shared" si="4"/>
        <v>Sat</v>
      </c>
      <c r="E118" s="45">
        <f>+E113+1</f>
        <v>44436</v>
      </c>
      <c r="F118" s="46"/>
      <c r="G118" s="47"/>
      <c r="H118" s="51"/>
      <c r="I118" s="47"/>
      <c r="J118" s="86"/>
    </row>
    <row r="119" spans="1:10" ht="22.5" customHeight="1" x14ac:dyDescent="0.25">
      <c r="A119" s="31" t="str">
        <f t="shared" si="0"/>
        <v/>
      </c>
      <c r="B119" s="8">
        <f>WEEKDAY(E118+1,2)</f>
        <v>7</v>
      </c>
      <c r="C119" s="76"/>
      <c r="D119" s="74" t="str">
        <f>IF(B119=1,"Mo",IF(B119=2,"Tue",IF(B119=3,"Wed",IF(B119=4,"Thu",IF(B119=5,"Fri",IF(B119=6,"Sat",IF(B119=7,"Sun","")))))))</f>
        <v>Sun</v>
      </c>
      <c r="E119" s="34">
        <f>IF(MONTH(E118+1)&gt;MONTH(E118),"",E118+1)</f>
        <v>44437</v>
      </c>
      <c r="F119" s="46"/>
      <c r="G119" s="47"/>
      <c r="H119" s="48"/>
      <c r="I119" s="47"/>
      <c r="J119" s="86"/>
    </row>
    <row r="120" spans="1:10" ht="22.5" customHeight="1" x14ac:dyDescent="0.25">
      <c r="A120" s="31">
        <f t="shared" si="0"/>
        <v>1</v>
      </c>
      <c r="B120" s="8">
        <v>3</v>
      </c>
      <c r="C120" s="76"/>
      <c r="D120" s="74" t="str">
        <f>IF(B93=1,"Mo",IF(B93=2,"Tue",IF(B93=3,"Wed",IF(B93=4,"Thu",IF(B93=5,"Fri",IF(B93=6,"Sat",IF(B93=7,"Sun","")))))))</f>
        <v>Mo</v>
      </c>
      <c r="E120" s="34">
        <f>IF(MONTH(E119+1)&gt;MONTH(E119),"",E119+1)</f>
        <v>44438</v>
      </c>
      <c r="F120" s="65"/>
      <c r="G120" s="66"/>
      <c r="H120" s="108"/>
      <c r="I120" s="66"/>
      <c r="J120" s="87"/>
    </row>
    <row r="121" spans="1:10" ht="22.5" customHeight="1" x14ac:dyDescent="0.25">
      <c r="A121" s="31"/>
      <c r="C121" s="76"/>
      <c r="D121" s="112" t="str">
        <f>D120</f>
        <v>Mo</v>
      </c>
      <c r="E121" s="113">
        <f>E120</f>
        <v>44438</v>
      </c>
      <c r="F121" s="114"/>
      <c r="G121" s="115"/>
      <c r="H121" s="116"/>
      <c r="I121" s="115"/>
      <c r="J121" s="117"/>
    </row>
    <row r="122" spans="1:10" ht="22.5" customHeight="1" x14ac:dyDescent="0.25">
      <c r="A122" s="31"/>
      <c r="C122" s="76"/>
      <c r="D122" s="112" t="str">
        <f t="shared" ref="D122:E124" si="33">D121</f>
        <v>Mo</v>
      </c>
      <c r="E122" s="113">
        <f t="shared" si="33"/>
        <v>44438</v>
      </c>
      <c r="F122" s="114"/>
      <c r="G122" s="115"/>
      <c r="H122" s="116"/>
      <c r="I122" s="115"/>
      <c r="J122" s="117"/>
    </row>
    <row r="123" spans="1:10" ht="21.75" customHeight="1" x14ac:dyDescent="0.25">
      <c r="A123" s="31"/>
      <c r="C123" s="76"/>
      <c r="D123" s="112" t="str">
        <f t="shared" si="33"/>
        <v>Mo</v>
      </c>
      <c r="E123" s="113">
        <f t="shared" si="33"/>
        <v>44438</v>
      </c>
      <c r="F123" s="114"/>
      <c r="G123" s="115"/>
      <c r="H123" s="116"/>
      <c r="I123" s="115"/>
      <c r="J123" s="117"/>
    </row>
    <row r="124" spans="1:10" ht="21.75" customHeight="1" x14ac:dyDescent="0.25">
      <c r="A124" s="31"/>
      <c r="C124" s="118"/>
      <c r="D124" s="112" t="str">
        <f t="shared" si="33"/>
        <v>Mo</v>
      </c>
      <c r="E124" s="113">
        <f t="shared" si="33"/>
        <v>44438</v>
      </c>
      <c r="F124" s="114"/>
      <c r="G124" s="115"/>
      <c r="H124" s="116"/>
      <c r="I124" s="115"/>
      <c r="J124" s="117"/>
    </row>
    <row r="125" spans="1:10" ht="21.75" customHeight="1" x14ac:dyDescent="0.25">
      <c r="A125" s="31"/>
      <c r="C125" s="118"/>
      <c r="D125" s="95" t="str">
        <f>IF(B98=1,"Mo",IF(B98=2,"Tue",IF(B98=3,"Wed",IF(B98=4,"Thu",IF(B98=5,"Fri",IF(B98=6,"Sat",IF(B98=7,"Sun","")))))))</f>
        <v>Tue</v>
      </c>
      <c r="E125" s="96">
        <f>E124+1</f>
        <v>44439</v>
      </c>
      <c r="F125" s="97"/>
      <c r="G125" s="98"/>
      <c r="H125" s="99"/>
      <c r="I125" s="98"/>
      <c r="J125" s="100"/>
    </row>
    <row r="126" spans="1:10" ht="21.75" customHeight="1" x14ac:dyDescent="0.25">
      <c r="A126" s="31"/>
      <c r="C126" s="118"/>
      <c r="D126" s="119" t="str">
        <f>D125</f>
        <v>Tue</v>
      </c>
      <c r="E126" s="96">
        <f>E125</f>
        <v>44439</v>
      </c>
      <c r="F126" s="97"/>
      <c r="G126" s="98"/>
      <c r="H126" s="99"/>
      <c r="I126" s="98"/>
      <c r="J126" s="100"/>
    </row>
    <row r="127" spans="1:10" ht="21.75" customHeight="1" x14ac:dyDescent="0.25">
      <c r="A127" s="31"/>
      <c r="C127" s="118"/>
      <c r="D127" s="119" t="str">
        <f t="shared" ref="D127:D128" si="34">D126</f>
        <v>Tue</v>
      </c>
      <c r="E127" s="96">
        <f t="shared" ref="E127:E128" si="35">E126</f>
        <v>44439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118"/>
      <c r="D128" s="119" t="str">
        <f t="shared" si="34"/>
        <v>Tue</v>
      </c>
      <c r="E128" s="96">
        <f t="shared" si="35"/>
        <v>44439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>D125</f>
        <v>Tue</v>
      </c>
      <c r="E129" s="102">
        <f>E125</f>
        <v>44439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19">
    <cfRule type="expression" dxfId="156" priority="21" stopIfTrue="1">
      <formula>IF($A11=1,B11,)</formula>
    </cfRule>
    <cfRule type="expression" dxfId="155" priority="22" stopIfTrue="1">
      <formula>IF($A11="",B11,)</formula>
    </cfRule>
  </conditionalFormatting>
  <conditionalFormatting sqref="E11">
    <cfRule type="expression" dxfId="154" priority="23" stopIfTrue="1">
      <formula>IF($A11="",B11,"")</formula>
    </cfRule>
  </conditionalFormatting>
  <conditionalFormatting sqref="E12:E119">
    <cfRule type="expression" dxfId="153" priority="24" stopIfTrue="1">
      <formula>IF($A12&lt;&gt;1,B12,"")</formula>
    </cfRule>
  </conditionalFormatting>
  <conditionalFormatting sqref="D11:D119">
    <cfRule type="expression" dxfId="152" priority="25" stopIfTrue="1">
      <formula>IF($A11="",B11,)</formula>
    </cfRule>
  </conditionalFormatting>
  <conditionalFormatting sqref="G11:G16 G22:G80 G86:G118">
    <cfRule type="expression" dxfId="151" priority="26" stopIfTrue="1">
      <formula>#REF!="Freelancer"</formula>
    </cfRule>
    <cfRule type="expression" dxfId="150" priority="27" stopIfTrue="1">
      <formula>#REF!="DTC Int. Staff"</formula>
    </cfRule>
  </conditionalFormatting>
  <conditionalFormatting sqref="G118 G22:G26 G37:G53 G64:G80 G91:G107">
    <cfRule type="expression" dxfId="149" priority="19" stopIfTrue="1">
      <formula>$F$5="Freelancer"</formula>
    </cfRule>
    <cfRule type="expression" dxfId="148" priority="20" stopIfTrue="1">
      <formula>$F$5="DTC Int. Staff"</formula>
    </cfRule>
  </conditionalFormatting>
  <conditionalFormatting sqref="G12:G16">
    <cfRule type="expression" dxfId="147" priority="17" stopIfTrue="1">
      <formula>#REF!="Freelancer"</formula>
    </cfRule>
    <cfRule type="expression" dxfId="146" priority="18" stopIfTrue="1">
      <formula>#REF!="DTC Int. Staff"</formula>
    </cfRule>
  </conditionalFormatting>
  <conditionalFormatting sqref="G12:G16">
    <cfRule type="expression" dxfId="145" priority="15" stopIfTrue="1">
      <formula>$F$5="Freelancer"</formula>
    </cfRule>
    <cfRule type="expression" dxfId="144" priority="16" stopIfTrue="1">
      <formula>$F$5="DTC Int. Staff"</formula>
    </cfRule>
  </conditionalFormatting>
  <conditionalFormatting sqref="G17:G21">
    <cfRule type="expression" dxfId="143" priority="13" stopIfTrue="1">
      <formula>#REF!="Freelancer"</formula>
    </cfRule>
    <cfRule type="expression" dxfId="142" priority="14" stopIfTrue="1">
      <formula>#REF!="DTC Int. Staff"</formula>
    </cfRule>
  </conditionalFormatting>
  <conditionalFormatting sqref="G17:G21">
    <cfRule type="expression" dxfId="141" priority="11" stopIfTrue="1">
      <formula>$F$5="Freelancer"</formula>
    </cfRule>
    <cfRule type="expression" dxfId="140" priority="12" stopIfTrue="1">
      <formula>$F$5="DTC Int. Staff"</formula>
    </cfRule>
  </conditionalFormatting>
  <conditionalFormatting sqref="C120:C129">
    <cfRule type="expression" dxfId="139" priority="8" stopIfTrue="1">
      <formula>IF($A120=1,B120,)</formula>
    </cfRule>
    <cfRule type="expression" dxfId="138" priority="9" stopIfTrue="1">
      <formula>IF($A120="",B120,)</formula>
    </cfRule>
  </conditionalFormatting>
  <conditionalFormatting sqref="D120:D129">
    <cfRule type="expression" dxfId="137" priority="10" stopIfTrue="1">
      <formula>IF($A120="",B120,)</formula>
    </cfRule>
  </conditionalFormatting>
  <conditionalFormatting sqref="E120:E129">
    <cfRule type="expression" dxfId="136" priority="7" stopIfTrue="1">
      <formula>IF($A120&lt;&gt;1,B120,"")</formula>
    </cfRule>
  </conditionalFormatting>
  <conditionalFormatting sqref="G59:G63">
    <cfRule type="expression" dxfId="135" priority="5" stopIfTrue="1">
      <formula>$F$5="Freelancer"</formula>
    </cfRule>
    <cfRule type="expression" dxfId="134" priority="6" stopIfTrue="1">
      <formula>$F$5="DTC Int. Staff"</formula>
    </cfRule>
  </conditionalFormatting>
  <conditionalFormatting sqref="G81:G85">
    <cfRule type="expression" dxfId="133" priority="3" stopIfTrue="1">
      <formula>#REF!="Freelancer"</formula>
    </cfRule>
    <cfRule type="expression" dxfId="132" priority="4" stopIfTrue="1">
      <formula>#REF!="DTC Int. Staff"</formula>
    </cfRule>
  </conditionalFormatting>
  <conditionalFormatting sqref="G81:G85">
    <cfRule type="expression" dxfId="131" priority="1" stopIfTrue="1">
      <formula>$F$5="Freelancer"</formula>
    </cfRule>
    <cfRule type="expression" dxfId="13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</cp:lastModifiedBy>
  <dcterms:created xsi:type="dcterms:W3CDTF">2006-02-12T14:53:28Z</dcterms:created>
  <dcterms:modified xsi:type="dcterms:W3CDTF">2021-08-10T16:32:29Z</dcterms:modified>
</cp:coreProperties>
</file>