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8E8AC7B9-10C7-42A2-9F41-48BC39C43169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50" l="1"/>
  <c r="E97" i="50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1" i="50"/>
  <c r="E18" i="50"/>
  <c r="E19" i="50" s="1"/>
  <c r="E20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1" i="50"/>
  <c r="E22" i="50"/>
  <c r="E23" i="50" s="1"/>
  <c r="E24" i="50" s="1"/>
  <c r="E25" i="50" s="1"/>
  <c r="E26" i="50"/>
  <c r="E27" i="50" s="1"/>
  <c r="E28" i="50" s="1"/>
  <c r="E29" i="50" s="1"/>
  <c r="E30" i="50" s="1"/>
  <c r="D18" i="50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9" i="50" l="1"/>
  <c r="D20" i="50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1" i="50"/>
  <c r="E32" i="50" s="1"/>
  <c r="E33" i="50" s="1"/>
  <c r="E34" i="50" s="1"/>
  <c r="E35" i="50" s="1"/>
  <c r="B26" i="50"/>
  <c r="D21" i="50"/>
  <c r="D22" i="50" s="1"/>
  <c r="D23" i="50" s="1"/>
  <c r="D24" i="50" s="1"/>
  <c r="D25" i="50" s="1"/>
  <c r="A21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6" i="50"/>
  <c r="D27" i="50" s="1"/>
  <c r="D28" i="50" s="1"/>
  <c r="D29" i="50" s="1"/>
  <c r="D30" i="50" s="1"/>
  <c r="A26" i="50"/>
  <c r="E36" i="50"/>
  <c r="B31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1" i="50"/>
  <c r="D32" i="50" s="1"/>
  <c r="D33" i="50" s="1"/>
  <c r="D34" i="50" s="1"/>
  <c r="D35" i="50" s="1"/>
  <c r="A31" i="50"/>
  <c r="B36" i="50"/>
  <c r="E37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7" i="50"/>
  <c r="E38" i="50"/>
  <c r="A36" i="50"/>
  <c r="D36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39" i="50"/>
  <c r="E40" i="50" s="1"/>
  <c r="E41" i="50" s="1"/>
  <c r="E42" i="50" s="1"/>
  <c r="B38" i="50"/>
  <c r="E43" i="50"/>
  <c r="A37" i="50"/>
  <c r="D37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8" i="50"/>
  <c r="D38" i="50"/>
  <c r="D39" i="50" s="1"/>
  <c r="D40" i="50" s="1"/>
  <c r="D41" i="50" s="1"/>
  <c r="D42" i="50" s="1"/>
  <c r="E44" i="50"/>
  <c r="E45" i="50" s="1"/>
  <c r="E46" i="50" s="1"/>
  <c r="E47" i="50" s="1"/>
  <c r="B43" i="50"/>
  <c r="E48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49" i="50"/>
  <c r="E50" i="50" s="1"/>
  <c r="E51" i="50" s="1"/>
  <c r="E52" i="50" s="1"/>
  <c r="B48" i="50"/>
  <c r="E53" i="50"/>
  <c r="E54" i="50" s="1"/>
  <c r="E55" i="50" s="1"/>
  <c r="E56" i="50" s="1"/>
  <c r="E57" i="50" s="1"/>
  <c r="A43" i="50"/>
  <c r="D43" i="50"/>
  <c r="D44" i="50" s="1"/>
  <c r="D45" i="50" s="1"/>
  <c r="D46" i="50" s="1"/>
  <c r="D47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8" i="50"/>
  <c r="E59" i="50" s="1"/>
  <c r="E60" i="50" s="1"/>
  <c r="E61" i="50" s="1"/>
  <c r="E62" i="50" s="1"/>
  <c r="B53" i="50"/>
  <c r="A48" i="50"/>
  <c r="D48" i="50"/>
  <c r="D49" i="50" s="1"/>
  <c r="D50" i="50" s="1"/>
  <c r="D51" i="50" s="1"/>
  <c r="D52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3" i="50"/>
  <c r="D53" i="50"/>
  <c r="D54" i="50" s="1"/>
  <c r="D55" i="50" s="1"/>
  <c r="D56" i="50" s="1"/>
  <c r="D57" i="50" s="1"/>
  <c r="E63" i="50"/>
  <c r="B58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8" i="50"/>
  <c r="D59" i="50" s="1"/>
  <c r="D60" i="50" s="1"/>
  <c r="D61" i="50" s="1"/>
  <c r="D62" i="50" s="1"/>
  <c r="A58" i="50"/>
  <c r="E64" i="50"/>
  <c r="B6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3" i="50"/>
  <c r="D63" i="50"/>
  <c r="E65" i="50"/>
  <c r="B6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4" i="50"/>
  <c r="A64" i="50"/>
  <c r="E70" i="50"/>
  <c r="B65" i="50"/>
  <c r="E66" i="50"/>
  <c r="E67" i="50" s="1"/>
  <c r="E68" i="50" s="1"/>
  <c r="E6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5" i="50"/>
  <c r="D65" i="50"/>
  <c r="D66" i="50" s="1"/>
  <c r="D67" i="50" s="1"/>
  <c r="D68" i="50" s="1"/>
  <c r="D69" i="50" s="1"/>
  <c r="E75" i="50"/>
  <c r="E71" i="50"/>
  <c r="E72" i="50" s="1"/>
  <c r="E73" i="50" s="1"/>
  <c r="E74" i="50" s="1"/>
  <c r="B7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0" i="50"/>
  <c r="D71" i="50" s="1"/>
  <c r="D72" i="50" s="1"/>
  <c r="D73" i="50" s="1"/>
  <c r="D74" i="50" s="1"/>
  <c r="A70" i="50"/>
  <c r="E80" i="50"/>
  <c r="E76" i="50"/>
  <c r="E77" i="50" s="1"/>
  <c r="E78" i="50" s="1"/>
  <c r="E79" i="50" s="1"/>
  <c r="B75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5" i="50"/>
  <c r="E81" i="50"/>
  <c r="E82" i="50" s="1"/>
  <c r="E83" i="50" s="1"/>
  <c r="E84" i="50" s="1"/>
  <c r="D75" i="50"/>
  <c r="D76" i="50" s="1"/>
  <c r="D77" i="50" s="1"/>
  <c r="D78" i="50" s="1"/>
  <c r="D79" i="50" s="1"/>
  <c r="A75" i="50"/>
  <c r="B80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5" i="50"/>
  <c r="D85" i="50" s="1"/>
  <c r="D86" i="50" s="1"/>
  <c r="D87" i="50" s="1"/>
  <c r="D88" i="50" s="1"/>
  <c r="D89" i="50" s="1"/>
  <c r="E86" i="50"/>
  <c r="E87" i="50" s="1"/>
  <c r="E88" i="50" s="1"/>
  <c r="E89" i="50" s="1"/>
  <c r="A80" i="50"/>
  <c r="D80" i="50"/>
  <c r="D81" i="50" s="1"/>
  <c r="D82" i="50" s="1"/>
  <c r="D83" i="50" s="1"/>
  <c r="D84" i="50" s="1"/>
  <c r="E90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5" i="50"/>
  <c r="B90" i="50"/>
  <c r="E91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1" i="50"/>
  <c r="E92" i="50"/>
  <c r="D90" i="50"/>
  <c r="A90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3" i="50"/>
  <c r="E94" i="50" s="1"/>
  <c r="E95" i="50" s="1"/>
  <c r="E96" i="50" s="1"/>
  <c r="B92" i="50"/>
  <c r="E98" i="50"/>
  <c r="D91" i="50"/>
  <c r="A91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2" i="50"/>
  <c r="D93" i="50" s="1"/>
  <c r="D94" i="50" s="1"/>
  <c r="D95" i="50" s="1"/>
  <c r="D96" i="50" s="1"/>
  <c r="E99" i="50"/>
  <c r="E100" i="50" s="1"/>
  <c r="E101" i="50" s="1"/>
  <c r="E102" i="50" s="1"/>
  <c r="E103" i="50"/>
  <c r="B98" i="50"/>
  <c r="A92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6" i="50" l="1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0" l="1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<sst xmlns="http://schemas.openxmlformats.org/spreadsheetml/2006/main" count="403" uniqueCount="112">
  <si>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</si>
  <si>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</si>
  <si>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</si>
  <si>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</si>
  <si>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</si>
  <si>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</si>
  <si>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</si>
  <si>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</si>
  <si>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</si>
  <si>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</si>
  <si>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</si>
  <si>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</si>
  <si>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</si>
  <si>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</si>
  <si>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</si>
  <si>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</si>
  <si>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</si>
  <si>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</si>
  <si>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</si>
  <si>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</si>
  <si>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</si>
  <si>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</si>
  <si>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</si>
  <si>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</si>
  <si>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</si>
  <si>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</si>
  <si>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</si>
  <si>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</si>
  <si>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</si>
  <si>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</si>
  <si>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</si>
  <si>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</si>
  <si>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</si>
  <si>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</si>
  <si>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</si>
  <si>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</si>
  <si>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</si>
  <si>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</si>
  <si>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</si>
  <si>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</si>
  <si>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</si>
  <si>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</si>
  <si>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</si>
  <si>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</si>
  <si>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</si>
  <si>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</si>
  <si>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</si>
  <si>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</si>
  <si>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</si>
  <si>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</si>
  <si>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</si>
  <si>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</si>
  <si>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</si>
  <si>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TIME-202096</t>
  </si>
  <si>
    <t>TIME</t>
  </si>
  <si>
    <t>ประชุมกับอาจารย์เรื่อง pitch deck</t>
  </si>
  <si>
    <t>review pitch deck internal</t>
  </si>
  <si>
    <t>หารือการทำงานร่วมกันระหว่างโครงการ EA &amp;PMC และ BPI + สรุปการประชุม</t>
  </si>
  <si>
    <t>internal meeting</t>
  </si>
  <si>
    <t>internal meeting with expert + สรุปประชุม</t>
  </si>
  <si>
    <t>ประชุมหารือเรื่องการจดประเด็นในการสัมภาษณ์</t>
  </si>
  <si>
    <t xml:space="preserve">ประชุมหารือการทำงานร่วมกันกับโครงการBPI </t>
  </si>
  <si>
    <t xml:space="preserve">สัมภาษณ์ลูกค้าเพื่อเก็บข้อมูล </t>
  </si>
  <si>
    <t>เตรียมสไลด์ part data สำหรับสัมภาษณ์</t>
  </si>
  <si>
    <t>เตรียม slide รวมความคิดเห็นคณะอนุฯ + คำถามสัมภาษณ์+ part data</t>
  </si>
  <si>
    <t>ศึกษาโครงสร้างข้อมูลระบบ HRIS</t>
  </si>
  <si>
    <t>รวบรวมข้อมูลจากการสัมภาษณ์ทำ data list ของ HR + สรุป pain points</t>
  </si>
  <si>
    <t>รวบรวมข้อมูลจากการสัมภาษณ์ทำ data list ของสายกลยุทธ์ + สรุป pain points</t>
  </si>
  <si>
    <t xml:space="preserve">Internal meeting </t>
  </si>
  <si>
    <t>Internal meeting -with Pee</t>
  </si>
  <si>
    <t>หารือเรื่อง IT support &amp;RPA + สรุปประชุม</t>
  </si>
  <si>
    <t>ประชุมตรวจรับงานงวดที่ 1</t>
  </si>
  <si>
    <t>Internal meeting with expert</t>
  </si>
  <si>
    <t>internal meeting with Pee</t>
  </si>
  <si>
    <t>External meeting : IBS life and non-life discussion + สรุปประชุม</t>
  </si>
  <si>
    <t>Internal meeting</t>
  </si>
  <si>
    <t>Data Gov pre kick-off</t>
  </si>
  <si>
    <t>หารือกับกลุ่มงาน CIT + สรุปประชุม</t>
  </si>
  <si>
    <t>Internal meeting Business</t>
  </si>
  <si>
    <t>หารือระบบประกันภัยต่อ และ IBS life + สรุปประชุม</t>
  </si>
  <si>
    <t>ทำสไลด์ pain points</t>
  </si>
  <si>
    <t>weekly meeting with P'Dome</t>
  </si>
  <si>
    <t>ประชุมแก้สัญญา + สรุปการประชุม</t>
  </si>
  <si>
    <t>Internal meeting: pain points slide with P'B P'Chai</t>
  </si>
  <si>
    <t>แก้ diagram ตาม comment อาจารย์</t>
  </si>
  <si>
    <t>หารือการจัดตั้งคณะ PMC ในโครงการ EA&amp;PMC + สรุปประชุม</t>
  </si>
  <si>
    <t>list data as-is + อ่านประกาศ</t>
  </si>
  <si>
    <t xml:space="preserve">internal meeting </t>
  </si>
  <si>
    <t>คุยกับอาจารย์ระพีพรรณ</t>
  </si>
  <si>
    <t>แก้สไลด์ pain point</t>
  </si>
  <si>
    <t>Data management foundation</t>
  </si>
  <si>
    <t>รวบรวมชุดข้อมูลที่ใช้ในกระบวนงาน</t>
  </si>
  <si>
    <t>ตัวอย่าง data architecture As is and to be</t>
  </si>
  <si>
    <t>อ่านประกาศคปภ.เพื่อศึกษาชุดข้อมูลที่ใช้ในกระบวนงาน+ ทำตารางจัดเก็บข้อมูล</t>
  </si>
  <si>
    <t>ศึกษาข้อมูลระบบIBS</t>
  </si>
  <si>
    <t>รวมข้อมูลด้านตรวจสอบจากประกาศคปภ.</t>
  </si>
  <si>
    <t>ศึกษาชุดข้อมูลที่ใช้ในกระบวนงาน+ ทำตารางจัดเก็บข้อมูล</t>
  </si>
  <si>
    <t>ประชุม business master list</t>
  </si>
  <si>
    <t>ทำตารางสรุปประกาศ กฎหมายและเนื้อหาในประกาศ</t>
  </si>
  <si>
    <t>รวบรวม pain point ที่ได้จากการสัมภาษณ์ทีม app and data และ CIT</t>
  </si>
  <si>
    <t>หารือระบบ helpdesk + C5 +สรุปประชุม</t>
  </si>
  <si>
    <t>slide คำถามสัมภาษณ์คณะอนุไอที</t>
  </si>
  <si>
    <t>เตรียมสไลด์ part data สำหรับสัมภาษณ์ + สรุปข้อมูลที่ได้จากสัมภาณ์</t>
  </si>
  <si>
    <t xml:space="preserve">รวบรวมชุดข้อมูลจากการสัมภาษณ์ สรุปลงในตาราง data list </t>
  </si>
  <si>
    <t>ประชุมกับพี่โดม เรื่องแก้สไลด์พรีเซนท์คณอนุ</t>
  </si>
  <si>
    <t>ฟังประชุมการจัดทำนโยบายและแนวปฏิบัติบริหารจัดการข้อมูล DGA</t>
  </si>
  <si>
    <t>สรุปหลังประชุมคณะอนุกับพี่โดม</t>
  </si>
  <si>
    <t>เตรียมสไลด์สำหรับสัมภาษณ์ BU</t>
  </si>
  <si>
    <t>เตรียมก่อนการประชุม + ประชุมสัมภาษณ์คณะอนุกรรมการ IT</t>
  </si>
  <si>
    <t>แก้ slide pain points ประชุมคณะอนุ</t>
  </si>
  <si>
    <t>Internal meeting - with P'Film</t>
  </si>
  <si>
    <t>Internal with P'B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</si>
</sst>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26" sqref="C26:G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2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2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2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2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2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2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2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2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2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2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2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2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2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2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2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20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8">
    <cfRule type="expression" dxfId="180" priority="32" stopIfTrue="1">
      <formula>IF($A16&lt;&gt;1,B16,"")</formula>
    </cfRule>
  </conditionalFormatting>
  <conditionalFormatting sqref="D11:D128">
    <cfRule type="expression" dxfId="179" priority="33" stopIfTrue="1">
      <formula>IF($A11="",B11,)</formula>
    </cfRule>
  </conditionalFormatting>
  <conditionalFormatting sqref="G11:G20 G82:G123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9:C133">
    <cfRule type="expression" dxfId="166" priority="16" stopIfTrue="1">
      <formula>IF($A129=1,B129,)</formula>
    </cfRule>
    <cfRule type="expression" dxfId="165" priority="17" stopIfTrue="1">
      <formula>IF($A129="",B129,)</formula>
    </cfRule>
  </conditionalFormatting>
  <conditionalFormatting sqref="D129:D133">
    <cfRule type="expression" dxfId="164" priority="18" stopIfTrue="1">
      <formula>IF($A129="",B129,)</formula>
    </cfRule>
  </conditionalFormatting>
  <conditionalFormatting sqref="E129:E133">
    <cfRule type="expression" dxfId="163" priority="15" stopIfTrue="1">
      <formula>IF($A129&lt;&gt;1,B129,"")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4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4">
    <cfRule type="expression" dxfId="154" priority="3" stopIfTrue="1">
      <formula>IF($A134=1,B134,)</formula>
    </cfRule>
    <cfRule type="expression" dxfId="153" priority="4" stopIfTrue="1">
      <formula>IF($A134="",B134,)</formula>
    </cfRule>
  </conditionalFormatting>
  <conditionalFormatting sqref="E134">
    <cfRule type="expression" dxfId="152" priority="5" stopIfTrue="1">
      <formula>IF($A134&lt;&gt;1,B134,"")</formula>
    </cfRule>
  </conditionalFormatting>
  <conditionalFormatting sqref="D134">
    <cfRule type="expression" dxfId="151" priority="6" stopIfTrue="1">
      <formula>IF($A134="",B134,)</formula>
    </cfRule>
  </conditionalFormatting>
  <conditionalFormatting sqref="G134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K274"/>
  <sheetViews>
    <sheetView showGridLines="0" tabSelected="1" topLeftCell="E37" zoomScale="85" zoomScaleNormal="90" workbookViewId="0">
      <selection activeCell="H43" sqref="H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66">
        <v>9002</v>
      </c>
      <c r="H12" s="67" t="s">
        <v>93</v>
      </c>
      <c r="I12" s="66" t="s">
        <v>54</v>
      </c>
      <c r="J12" s="87">
        <v>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92</v>
      </c>
      <c r="I13" s="66" t="s">
        <v>54</v>
      </c>
      <c r="J13" s="87">
        <v>3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9002</v>
      </c>
      <c r="H17" s="48" t="s">
        <v>69</v>
      </c>
      <c r="I17" s="47" t="s">
        <v>54</v>
      </c>
      <c r="J17" s="86">
        <v>0.5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9002</v>
      </c>
      <c r="H18" s="48" t="s">
        <v>110</v>
      </c>
      <c r="I18" s="47" t="s">
        <v>54</v>
      </c>
      <c r="J18" s="86">
        <v>1</v>
      </c>
    </row>
    <row r="19" spans="1:10" ht="22.5" customHeight="1" x14ac:dyDescent="0.2">
      <c r="A19" s="31"/>
      <c r="C19" s="76"/>
      <c r="D19" s="77" t="e">
        <f>#REF!</f>
        <v>#REF!</v>
      </c>
      <c r="E19" s="45">
        <f t="shared" ref="E19:E20" si="3">E18</f>
        <v>44411</v>
      </c>
      <c r="F19" s="46" t="s">
        <v>53</v>
      </c>
      <c r="G19" s="47">
        <v>9002</v>
      </c>
      <c r="H19" s="48" t="s">
        <v>91</v>
      </c>
      <c r="I19" s="47" t="s">
        <v>54</v>
      </c>
      <c r="J19" s="86">
        <v>6</v>
      </c>
    </row>
    <row r="20" spans="1:10" ht="22.5" customHeight="1" x14ac:dyDescent="0.2">
      <c r="A20" s="31"/>
      <c r="C20" s="76"/>
      <c r="D20" s="77" t="e">
        <f t="shared" ref="D20" si="4">D19</f>
        <v>#REF!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3</v>
      </c>
      <c r="C21" s="76"/>
      <c r="D21" s="74" t="str">
        <f t="shared" ref="D21:D118" si="5">IF(B21=1,"Mo",IF(B21=2,"Tue",IF(B21=3,"Wed",IF(B21=4,"Thu",IF(B21=5,"Fri",IF(B21=6,"Sat",IF(B21=7,"Sun","")))))))</f>
        <v>Wed</v>
      </c>
      <c r="E21" s="34">
        <f>+E17+1</f>
        <v>44412</v>
      </c>
      <c r="F21" s="65" t="s">
        <v>53</v>
      </c>
      <c r="G21" s="66">
        <v>9002</v>
      </c>
      <c r="H21" s="108" t="s">
        <v>68</v>
      </c>
      <c r="I21" s="66" t="s">
        <v>54</v>
      </c>
      <c r="J21" s="87">
        <v>0.5</v>
      </c>
    </row>
    <row r="22" spans="1:10" ht="22.5" customHeight="1" x14ac:dyDescent="0.2">
      <c r="A22" s="31"/>
      <c r="C22" s="76"/>
      <c r="D22" s="74" t="str">
        <f>D21</f>
        <v>Wed</v>
      </c>
      <c r="E22" s="34">
        <f>E21</f>
        <v>44412</v>
      </c>
      <c r="F22" s="65" t="s">
        <v>53</v>
      </c>
      <c r="G22" s="66">
        <v>9002</v>
      </c>
      <c r="H22" s="108" t="s">
        <v>70</v>
      </c>
      <c r="I22" s="66" t="s">
        <v>54</v>
      </c>
      <c r="J22" s="87">
        <v>2.5</v>
      </c>
    </row>
    <row r="23" spans="1:10" ht="22.5" customHeight="1" x14ac:dyDescent="0.2">
      <c r="A23" s="31"/>
      <c r="C23" s="76"/>
      <c r="D23" s="74" t="str">
        <f t="shared" ref="D23:E25" si="6">D22</f>
        <v>Wed</v>
      </c>
      <c r="E23" s="34">
        <f t="shared" si="6"/>
        <v>44412</v>
      </c>
      <c r="F23" s="65" t="s">
        <v>53</v>
      </c>
      <c r="G23" s="66">
        <v>9002</v>
      </c>
      <c r="H23" s="108" t="s">
        <v>71</v>
      </c>
      <c r="I23" s="66" t="s">
        <v>54</v>
      </c>
      <c r="J23" s="87">
        <v>2.5</v>
      </c>
    </row>
    <row r="24" spans="1:10" ht="22.5" customHeight="1" x14ac:dyDescent="0.2">
      <c r="A24" s="31"/>
      <c r="C24" s="76"/>
      <c r="D24" s="74" t="str">
        <f t="shared" si="6"/>
        <v>Wed</v>
      </c>
      <c r="E24" s="34">
        <f t="shared" si="6"/>
        <v>44412</v>
      </c>
      <c r="F24" s="65" t="s">
        <v>53</v>
      </c>
      <c r="G24" s="66">
        <v>9002</v>
      </c>
      <c r="H24" s="108" t="s">
        <v>72</v>
      </c>
      <c r="I24" s="66" t="s">
        <v>54</v>
      </c>
      <c r="J24" s="87">
        <v>2.5</v>
      </c>
    </row>
    <row r="25" spans="1:10" ht="22.5" customHeight="1" x14ac:dyDescent="0.2">
      <c r="A25" s="31"/>
      <c r="C25" s="76"/>
      <c r="D25" s="74" t="str">
        <f t="shared" si="6"/>
        <v>Wed</v>
      </c>
      <c r="E25" s="34">
        <f t="shared" si="6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7" t="str">
        <f t="shared" si="5"/>
        <v>Thu</v>
      </c>
      <c r="E26" s="45">
        <f>+E21+1</f>
        <v>44413</v>
      </c>
      <c r="F26" s="46" t="s">
        <v>53</v>
      </c>
      <c r="G26" s="47">
        <v>9002</v>
      </c>
      <c r="H26" s="48" t="s">
        <v>73</v>
      </c>
      <c r="I26" s="47" t="s">
        <v>54</v>
      </c>
      <c r="J26" s="86">
        <v>0.5</v>
      </c>
    </row>
    <row r="27" spans="1:10" ht="22.5" customHeight="1" x14ac:dyDescent="0.2">
      <c r="A27" s="31"/>
      <c r="C27" s="76"/>
      <c r="D27" s="77" t="str">
        <f>D26</f>
        <v>Thu</v>
      </c>
      <c r="E27" s="45">
        <f>E26</f>
        <v>44413</v>
      </c>
      <c r="F27" s="46" t="s">
        <v>53</v>
      </c>
      <c r="G27" s="47">
        <v>9002</v>
      </c>
      <c r="H27" s="48" t="s">
        <v>84</v>
      </c>
      <c r="I27" s="47" t="s">
        <v>54</v>
      </c>
      <c r="J27" s="86">
        <v>1</v>
      </c>
    </row>
    <row r="28" spans="1:10" ht="22.5" customHeight="1" x14ac:dyDescent="0.2">
      <c r="A28" s="31"/>
      <c r="C28" s="76"/>
      <c r="D28" s="77" t="str">
        <f t="shared" ref="D28:D30" si="7">D27</f>
        <v>Thu</v>
      </c>
      <c r="E28" s="45">
        <f t="shared" ref="E28:E30" si="8">E27</f>
        <v>44413</v>
      </c>
      <c r="F28" s="46" t="s">
        <v>53</v>
      </c>
      <c r="G28" s="47">
        <v>9002</v>
      </c>
      <c r="H28" s="48" t="s">
        <v>94</v>
      </c>
      <c r="I28" s="47" t="s">
        <v>54</v>
      </c>
      <c r="J28" s="86">
        <v>3</v>
      </c>
    </row>
    <row r="29" spans="1:10" ht="22.5" customHeight="1" x14ac:dyDescent="0.2">
      <c r="A29" s="31"/>
      <c r="C29" s="76"/>
      <c r="D29" s="77" t="str">
        <f t="shared" si="7"/>
        <v>Thu</v>
      </c>
      <c r="E29" s="45">
        <f t="shared" si="8"/>
        <v>44413</v>
      </c>
      <c r="F29" s="46" t="s">
        <v>53</v>
      </c>
      <c r="G29" s="47">
        <v>9002</v>
      </c>
      <c r="H29" s="48" t="s">
        <v>91</v>
      </c>
      <c r="I29" s="47" t="s">
        <v>54</v>
      </c>
      <c r="J29" s="86">
        <v>2</v>
      </c>
    </row>
    <row r="30" spans="1:10" ht="22.5" customHeight="1" x14ac:dyDescent="0.2">
      <c r="A30" s="31"/>
      <c r="C30" s="76"/>
      <c r="D30" s="77" t="str">
        <f t="shared" si="7"/>
        <v>Thu</v>
      </c>
      <c r="E30" s="45">
        <f t="shared" si="8"/>
        <v>44413</v>
      </c>
      <c r="F30" s="46"/>
      <c r="G30" s="47"/>
      <c r="H30" s="48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4" t="str">
        <f t="shared" si="5"/>
        <v>Fri</v>
      </c>
      <c r="E31" s="34">
        <f>+E26+1</f>
        <v>44414</v>
      </c>
      <c r="F31" s="65" t="s">
        <v>53</v>
      </c>
      <c r="G31" s="66">
        <v>9002</v>
      </c>
      <c r="H31" s="121" t="s">
        <v>74</v>
      </c>
      <c r="I31" s="66" t="s">
        <v>54</v>
      </c>
      <c r="J31" s="85">
        <v>4</v>
      </c>
    </row>
    <row r="32" spans="1:10" ht="22.5" customHeight="1" x14ac:dyDescent="0.2">
      <c r="A32" s="31"/>
      <c r="C32" s="76"/>
      <c r="D32" s="74" t="str">
        <f>D31</f>
        <v>Fri</v>
      </c>
      <c r="E32" s="34">
        <f>E31</f>
        <v>44414</v>
      </c>
      <c r="F32" s="65" t="s">
        <v>53</v>
      </c>
      <c r="G32" s="66">
        <v>9002</v>
      </c>
      <c r="H32" s="124" t="s">
        <v>95</v>
      </c>
      <c r="I32" s="66" t="s">
        <v>54</v>
      </c>
      <c r="J32" s="85">
        <v>4</v>
      </c>
    </row>
    <row r="33" spans="1:10" ht="22.5" customHeight="1" x14ac:dyDescent="0.2">
      <c r="A33" s="31"/>
      <c r="C33" s="76"/>
      <c r="D33" s="74" t="str">
        <f t="shared" ref="D33:D35" si="9">D32</f>
        <v>Fri</v>
      </c>
      <c r="E33" s="34">
        <f t="shared" ref="E33:E35" si="10">E32</f>
        <v>44414</v>
      </c>
      <c r="F33" s="65"/>
      <c r="G33" s="36"/>
      <c r="H33" s="50"/>
      <c r="I33" s="66"/>
      <c r="J33" s="85"/>
    </row>
    <row r="34" spans="1:10" ht="22.5" customHeight="1" x14ac:dyDescent="0.2">
      <c r="A34" s="31"/>
      <c r="C34" s="76"/>
      <c r="D34" s="74" t="str">
        <f t="shared" si="9"/>
        <v>Fri</v>
      </c>
      <c r="E34" s="34">
        <f t="shared" si="10"/>
        <v>44414</v>
      </c>
      <c r="F34" s="65"/>
      <c r="G34" s="36"/>
      <c r="H34" s="50"/>
      <c r="I34" s="66"/>
      <c r="J34" s="85"/>
    </row>
    <row r="35" spans="1:10" ht="22.5" customHeight="1" x14ac:dyDescent="0.2">
      <c r="A35" s="31"/>
      <c r="C35" s="76"/>
      <c r="D35" s="74" t="str">
        <f t="shared" si="9"/>
        <v>Fri</v>
      </c>
      <c r="E35" s="34">
        <f t="shared" si="10"/>
        <v>44414</v>
      </c>
      <c r="F35" s="65"/>
      <c r="G35" s="36"/>
      <c r="H35" s="50"/>
      <c r="I35" s="66"/>
      <c r="J35" s="85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7" t="str">
        <f t="shared" si="5"/>
        <v>Sat</v>
      </c>
      <c r="E36" s="45">
        <f>+E31+1</f>
        <v>44415</v>
      </c>
      <c r="F36" s="46"/>
      <c r="G36" s="47"/>
      <c r="H36" s="48"/>
      <c r="I36" s="47"/>
      <c r="J36" s="86"/>
    </row>
    <row r="37" spans="1:10" s="110" customFormat="1" ht="22.5" customHeight="1" x14ac:dyDescent="0.2">
      <c r="A37" s="109" t="str">
        <f t="shared" si="0"/>
        <v/>
      </c>
      <c r="B37" s="110">
        <f t="shared" si="1"/>
        <v>7</v>
      </c>
      <c r="C37" s="111"/>
      <c r="D37" s="77" t="str">
        <f>IF(B37=1,"Mo",IF(B37=2,"Tue",IF(B37=3,"Wed",IF(B37=4,"Thu",IF(B37=5,"Fri",IF(B37=6,"Sat",IF(B37=7,"Sun","")))))))</f>
        <v>Sun</v>
      </c>
      <c r="E37" s="45">
        <f>+E36+1</f>
        <v>44416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44417</v>
      </c>
      <c r="F38" s="65" t="s">
        <v>53</v>
      </c>
      <c r="G38" s="66">
        <v>9002</v>
      </c>
      <c r="H38" s="67" t="s">
        <v>85</v>
      </c>
      <c r="I38" s="66" t="s">
        <v>54</v>
      </c>
      <c r="J38" s="87">
        <v>1</v>
      </c>
    </row>
    <row r="39" spans="1:10" ht="22.5" customHeight="1" x14ac:dyDescent="0.2">
      <c r="A39" s="31"/>
      <c r="C39" s="76"/>
      <c r="D39" s="74" t="str">
        <f>D38</f>
        <v>Mo</v>
      </c>
      <c r="E39" s="34">
        <f>E38</f>
        <v>44417</v>
      </c>
      <c r="F39" s="65" t="s">
        <v>53</v>
      </c>
      <c r="G39" s="66">
        <v>9002</v>
      </c>
      <c r="H39" s="67" t="s">
        <v>58</v>
      </c>
      <c r="I39" s="66" t="s">
        <v>54</v>
      </c>
      <c r="J39" s="87">
        <v>2</v>
      </c>
    </row>
    <row r="40" spans="1:10" ht="22.5" customHeight="1" x14ac:dyDescent="0.2">
      <c r="A40" s="31"/>
      <c r="C40" s="76"/>
      <c r="D40" s="74" t="str">
        <f t="shared" ref="D40:E42" si="11">D39</f>
        <v>Mo</v>
      </c>
      <c r="E40" s="34">
        <f t="shared" si="11"/>
        <v>44417</v>
      </c>
      <c r="F40" s="65" t="s">
        <v>53</v>
      </c>
      <c r="G40" s="66">
        <v>9002</v>
      </c>
      <c r="H40" s="67" t="s">
        <v>96</v>
      </c>
      <c r="I40" s="66" t="s">
        <v>54</v>
      </c>
      <c r="J40" s="87">
        <v>6</v>
      </c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44417</v>
      </c>
      <c r="F42" s="65"/>
      <c r="G42" s="66"/>
      <c r="H42" s="67"/>
      <c r="I42" s="66"/>
      <c r="J42" s="87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44418</v>
      </c>
      <c r="F43" s="46" t="s">
        <v>53</v>
      </c>
      <c r="G43" s="47">
        <v>9002</v>
      </c>
      <c r="H43" s="48" t="s">
        <v>111</v>
      </c>
      <c r="I43" s="47" t="s">
        <v>54</v>
      </c>
      <c r="J43" s="86">
        <v>1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44418</v>
      </c>
      <c r="F44" s="46" t="s">
        <v>53</v>
      </c>
      <c r="G44" s="47">
        <v>9002</v>
      </c>
      <c r="H44" s="48" t="s">
        <v>98</v>
      </c>
      <c r="I44" s="47" t="s">
        <v>54</v>
      </c>
      <c r="J44" s="86">
        <v>4</v>
      </c>
    </row>
    <row r="45" spans="1:10" ht="22.5" customHeight="1" x14ac:dyDescent="0.2">
      <c r="A45" s="31"/>
      <c r="C45" s="76"/>
      <c r="D45" s="77" t="str">
        <f t="shared" ref="D45:E47" si="12">D44</f>
        <v>Tue</v>
      </c>
      <c r="E45" s="45">
        <f t="shared" si="12"/>
        <v>44418</v>
      </c>
      <c r="F45" s="46" t="s">
        <v>53</v>
      </c>
      <c r="G45" s="47">
        <v>9002</v>
      </c>
      <c r="H45" s="48" t="s">
        <v>96</v>
      </c>
      <c r="I45" s="47" t="s">
        <v>54</v>
      </c>
      <c r="J45" s="86">
        <v>3</v>
      </c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2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2"/>
        <v>Tue</v>
      </c>
      <c r="E47" s="45">
        <f t="shared" si="12"/>
        <v>44418</v>
      </c>
      <c r="F47" s="46"/>
      <c r="G47" s="47"/>
      <c r="H47" s="71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 t="shared" si="5"/>
        <v>Wed</v>
      </c>
      <c r="E48" s="34">
        <f>+E43+1</f>
        <v>44419</v>
      </c>
      <c r="F48" s="65" t="s">
        <v>53</v>
      </c>
      <c r="G48" s="66">
        <v>9002</v>
      </c>
      <c r="H48" s="67" t="s">
        <v>72</v>
      </c>
      <c r="I48" s="66" t="s">
        <v>54</v>
      </c>
      <c r="J48" s="87">
        <v>2.5</v>
      </c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44419</v>
      </c>
      <c r="F49" s="65" t="s">
        <v>53</v>
      </c>
      <c r="G49" s="66">
        <v>9002</v>
      </c>
      <c r="H49" s="67" t="s">
        <v>97</v>
      </c>
      <c r="I49" s="66" t="s">
        <v>54</v>
      </c>
      <c r="J49" s="87">
        <v>2</v>
      </c>
    </row>
    <row r="50" spans="1:11" ht="22.5" customHeight="1" x14ac:dyDescent="0.2">
      <c r="A50" s="31"/>
      <c r="C50" s="76"/>
      <c r="D50" s="74" t="str">
        <f t="shared" ref="D50:E52" si="13">D49</f>
        <v>Wed</v>
      </c>
      <c r="E50" s="34">
        <f t="shared" si="13"/>
        <v>44419</v>
      </c>
      <c r="F50" s="65" t="s">
        <v>53</v>
      </c>
      <c r="G50" s="66">
        <v>9002</v>
      </c>
      <c r="H50" s="67" t="s">
        <v>98</v>
      </c>
      <c r="I50" s="66" t="s">
        <v>54</v>
      </c>
      <c r="J50" s="87">
        <v>3</v>
      </c>
    </row>
    <row r="51" spans="1:11" ht="22.5" customHeight="1" x14ac:dyDescent="0.2">
      <c r="A51" s="31"/>
      <c r="C51" s="76"/>
      <c r="D51" s="74" t="str">
        <f t="shared" si="13"/>
        <v>Wed</v>
      </c>
      <c r="E51" s="34">
        <f t="shared" si="13"/>
        <v>44419</v>
      </c>
      <c r="F51" s="65"/>
      <c r="G51" s="66"/>
      <c r="H51" s="67"/>
      <c r="I51" s="66"/>
      <c r="J51" s="87"/>
    </row>
    <row r="52" spans="1:11" ht="22.5" customHeight="1" x14ac:dyDescent="0.2">
      <c r="A52" s="31"/>
      <c r="C52" s="76"/>
      <c r="D52" s="74" t="str">
        <f t="shared" si="13"/>
        <v>Wed</v>
      </c>
      <c r="E52" s="34">
        <f t="shared" si="13"/>
        <v>44419</v>
      </c>
      <c r="F52" s="65"/>
      <c r="G52" s="66"/>
      <c r="H52" s="67"/>
      <c r="I52" s="66"/>
      <c r="J52" s="8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76"/>
      <c r="D53" s="77" t="str">
        <f t="shared" si="5"/>
        <v>Thu</v>
      </c>
      <c r="E53" s="45">
        <f>+E48+1</f>
        <v>44420</v>
      </c>
      <c r="F53" s="65" t="s">
        <v>53</v>
      </c>
      <c r="G53" s="66">
        <v>9002</v>
      </c>
      <c r="H53" s="125" t="s">
        <v>96</v>
      </c>
      <c r="I53" s="66" t="s">
        <v>54</v>
      </c>
      <c r="J53" s="87">
        <v>2</v>
      </c>
    </row>
    <row r="54" spans="1:11" ht="22.5" customHeight="1" x14ac:dyDescent="0.2">
      <c r="A54" s="31"/>
      <c r="C54" s="76"/>
      <c r="D54" s="77" t="str">
        <f>D53</f>
        <v>Thu</v>
      </c>
      <c r="E54" s="45">
        <f>E53</f>
        <v>44420</v>
      </c>
      <c r="F54" s="65"/>
      <c r="G54" s="66"/>
      <c r="H54" s="68"/>
      <c r="I54" s="66"/>
      <c r="J54" s="87"/>
    </row>
    <row r="55" spans="1:11" ht="22.5" customHeight="1" x14ac:dyDescent="0.2">
      <c r="A55" s="31"/>
      <c r="C55" s="76"/>
      <c r="D55" s="77" t="str">
        <f t="shared" ref="D55:D57" si="14">D54</f>
        <v>Thu</v>
      </c>
      <c r="E55" s="45">
        <f t="shared" ref="E55:E57" si="15">E54</f>
        <v>44420</v>
      </c>
      <c r="F55" s="65"/>
      <c r="G55" s="66"/>
      <c r="H55" s="68"/>
      <c r="I55" s="66"/>
      <c r="J55" s="87"/>
    </row>
    <row r="56" spans="1:11" ht="22.5" customHeight="1" x14ac:dyDescent="0.2">
      <c r="A56" s="31"/>
      <c r="C56" s="76"/>
      <c r="D56" s="77" t="str">
        <f t="shared" si="14"/>
        <v>Thu</v>
      </c>
      <c r="E56" s="45">
        <f t="shared" si="15"/>
        <v>44420</v>
      </c>
      <c r="F56" s="65"/>
      <c r="G56" s="66"/>
      <c r="H56" s="68"/>
      <c r="I56" s="66"/>
      <c r="J56" s="87"/>
    </row>
    <row r="57" spans="1:11" ht="22.5" customHeight="1" x14ac:dyDescent="0.2">
      <c r="A57" s="31"/>
      <c r="C57" s="76"/>
      <c r="D57" s="77" t="str">
        <f t="shared" si="14"/>
        <v>Thu</v>
      </c>
      <c r="E57" s="45">
        <f t="shared" si="15"/>
        <v>44420</v>
      </c>
      <c r="F57" s="65"/>
      <c r="G57" s="66"/>
      <c r="H57" s="68"/>
      <c r="I57" s="66"/>
      <c r="J57" s="87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76"/>
      <c r="D58" s="74" t="str">
        <f t="shared" si="5"/>
        <v>Fri</v>
      </c>
      <c r="E58" s="34">
        <f>+E53+1</f>
        <v>44421</v>
      </c>
      <c r="F58" s="65" t="s">
        <v>53</v>
      </c>
      <c r="G58" s="36">
        <v>9002</v>
      </c>
      <c r="H58" s="43" t="s">
        <v>100</v>
      </c>
      <c r="I58" s="66" t="s">
        <v>54</v>
      </c>
      <c r="J58" s="85">
        <v>3</v>
      </c>
    </row>
    <row r="59" spans="1:11" ht="22.5" customHeight="1" x14ac:dyDescent="0.2">
      <c r="A59" s="31"/>
      <c r="C59" s="76"/>
      <c r="D59" s="74" t="str">
        <f>D58</f>
        <v>Fri</v>
      </c>
      <c r="E59" s="34">
        <f>E58</f>
        <v>44421</v>
      </c>
      <c r="F59" s="65" t="s">
        <v>53</v>
      </c>
      <c r="G59" s="36">
        <v>9002</v>
      </c>
      <c r="H59" s="43" t="s">
        <v>75</v>
      </c>
      <c r="I59" s="66" t="s">
        <v>54</v>
      </c>
      <c r="J59" s="85">
        <v>1</v>
      </c>
      <c r="K59" s="120"/>
    </row>
    <row r="60" spans="1:11" ht="22.5" customHeight="1" x14ac:dyDescent="0.2">
      <c r="A60" s="31"/>
      <c r="C60" s="76"/>
      <c r="D60" s="74" t="str">
        <f t="shared" ref="D60:D62" si="16">D59</f>
        <v>Fri</v>
      </c>
      <c r="E60" s="34">
        <f t="shared" ref="E60:E62" si="17">E59</f>
        <v>44421</v>
      </c>
      <c r="F60" s="65" t="s">
        <v>53</v>
      </c>
      <c r="G60" s="36">
        <v>9002</v>
      </c>
      <c r="H60" s="43" t="s">
        <v>76</v>
      </c>
      <c r="I60" s="66" t="s">
        <v>54</v>
      </c>
      <c r="J60" s="85">
        <v>1</v>
      </c>
    </row>
    <row r="61" spans="1:11" ht="22.5" customHeight="1" x14ac:dyDescent="0.2">
      <c r="A61" s="31"/>
      <c r="C61" s="76"/>
      <c r="D61" s="74" t="str">
        <f t="shared" si="16"/>
        <v>Fri</v>
      </c>
      <c r="E61" s="34">
        <f t="shared" si="17"/>
        <v>44421</v>
      </c>
      <c r="F61" s="65" t="s">
        <v>53</v>
      </c>
      <c r="G61" s="36">
        <v>9002</v>
      </c>
      <c r="H61" s="43" t="s">
        <v>98</v>
      </c>
      <c r="I61" s="66" t="s">
        <v>54</v>
      </c>
      <c r="J61" s="85">
        <v>3</v>
      </c>
    </row>
    <row r="62" spans="1:11" ht="22.5" customHeight="1" x14ac:dyDescent="0.2">
      <c r="A62" s="31"/>
      <c r="C62" s="76"/>
      <c r="D62" s="74" t="str">
        <f t="shared" si="16"/>
        <v>Fri</v>
      </c>
      <c r="E62" s="34">
        <f t="shared" si="17"/>
        <v>44421</v>
      </c>
      <c r="F62" s="65"/>
      <c r="G62" s="36"/>
      <c r="H62" s="43"/>
      <c r="I62" s="66"/>
      <c r="J62" s="85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44422</v>
      </c>
      <c r="F63" s="47"/>
      <c r="G63" s="47"/>
      <c r="H63" s="48"/>
      <c r="I63" s="47"/>
      <c r="J63" s="86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4" t="str">
        <f t="shared" si="5"/>
        <v>Sun</v>
      </c>
      <c r="E64" s="34">
        <f>+E63+1</f>
        <v>44423</v>
      </c>
      <c r="F64" s="46" t="s">
        <v>53</v>
      </c>
      <c r="G64" s="47">
        <v>9007</v>
      </c>
      <c r="H64" s="48" t="s">
        <v>90</v>
      </c>
      <c r="I64" s="47" t="s">
        <v>54</v>
      </c>
      <c r="J64" s="86">
        <v>3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44424</v>
      </c>
      <c r="F65" s="65" t="s">
        <v>53</v>
      </c>
      <c r="G65" s="66">
        <v>9002</v>
      </c>
      <c r="H65" s="67" t="s">
        <v>77</v>
      </c>
      <c r="I65" s="66" t="s">
        <v>54</v>
      </c>
      <c r="J65" s="87">
        <v>3.5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44424</v>
      </c>
      <c r="F66" s="65" t="s">
        <v>53</v>
      </c>
      <c r="G66" s="66">
        <v>9002</v>
      </c>
      <c r="H66" s="67" t="s">
        <v>99</v>
      </c>
      <c r="I66" s="66" t="s">
        <v>54</v>
      </c>
      <c r="J66" s="87">
        <v>4</v>
      </c>
    </row>
    <row r="67" spans="1:10" ht="22.5" customHeight="1" x14ac:dyDescent="0.2">
      <c r="A67" s="31"/>
      <c r="C67" s="76"/>
      <c r="D67" s="74" t="str">
        <f t="shared" ref="D67:E69" si="18">D66</f>
        <v>Mo</v>
      </c>
      <c r="E67" s="34">
        <f t="shared" si="18"/>
        <v>44424</v>
      </c>
      <c r="F67" s="65" t="s">
        <v>53</v>
      </c>
      <c r="G67" s="66">
        <v>9002</v>
      </c>
      <c r="H67" s="67" t="s">
        <v>75</v>
      </c>
      <c r="I67" s="66" t="s">
        <v>54</v>
      </c>
      <c r="J67" s="87">
        <v>0.5</v>
      </c>
    </row>
    <row r="68" spans="1:10" ht="22.5" customHeight="1" x14ac:dyDescent="0.2">
      <c r="A68" s="31"/>
      <c r="C68" s="76"/>
      <c r="D68" s="74" t="str">
        <f t="shared" si="18"/>
        <v>Mo</v>
      </c>
      <c r="E68" s="34">
        <f t="shared" si="18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8"/>
        <v>Mo</v>
      </c>
      <c r="E69" s="34">
        <f t="shared" si="18"/>
        <v>44424</v>
      </c>
      <c r="F69" s="65"/>
      <c r="G69" s="66"/>
      <c r="H69" s="67"/>
      <c r="I69" s="66"/>
      <c r="J69" s="87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44425</v>
      </c>
      <c r="F70" s="46" t="s">
        <v>53</v>
      </c>
      <c r="G70" s="47">
        <v>9002</v>
      </c>
      <c r="H70" s="48" t="s">
        <v>79</v>
      </c>
      <c r="I70" s="47" t="s">
        <v>54</v>
      </c>
      <c r="J70" s="86">
        <v>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44425</v>
      </c>
      <c r="F71" s="46" t="s">
        <v>53</v>
      </c>
      <c r="G71" s="47">
        <v>9002</v>
      </c>
      <c r="H71" s="48" t="s">
        <v>78</v>
      </c>
      <c r="I71" s="47" t="s">
        <v>54</v>
      </c>
      <c r="J71" s="86">
        <v>1</v>
      </c>
    </row>
    <row r="72" spans="1:10" ht="22.5" customHeight="1" x14ac:dyDescent="0.2">
      <c r="A72" s="31"/>
      <c r="C72" s="76"/>
      <c r="D72" s="77" t="str">
        <f t="shared" ref="D72:E74" si="19">D71</f>
        <v>Tue</v>
      </c>
      <c r="E72" s="45">
        <f t="shared" si="19"/>
        <v>44425</v>
      </c>
      <c r="F72" s="46" t="s">
        <v>53</v>
      </c>
      <c r="G72" s="47">
        <v>9002</v>
      </c>
      <c r="H72" s="48" t="s">
        <v>96</v>
      </c>
      <c r="I72" s="47" t="s">
        <v>54</v>
      </c>
      <c r="J72" s="86">
        <v>4</v>
      </c>
    </row>
    <row r="73" spans="1:10" ht="22.5" customHeight="1" x14ac:dyDescent="0.2">
      <c r="A73" s="31"/>
      <c r="C73" s="76"/>
      <c r="D73" s="77" t="str">
        <f t="shared" si="19"/>
        <v>Tue</v>
      </c>
      <c r="E73" s="45">
        <f t="shared" si="19"/>
        <v>44425</v>
      </c>
      <c r="F73" s="46" t="s">
        <v>53</v>
      </c>
      <c r="G73" s="47">
        <v>9002</v>
      </c>
      <c r="H73" s="48" t="s">
        <v>101</v>
      </c>
      <c r="I73" s="47" t="s">
        <v>54</v>
      </c>
      <c r="J73" s="86">
        <v>1</v>
      </c>
    </row>
    <row r="74" spans="1:10" ht="22.5" customHeight="1" x14ac:dyDescent="0.2">
      <c r="A74" s="31"/>
      <c r="C74" s="76"/>
      <c r="D74" s="77" t="str">
        <f t="shared" si="19"/>
        <v>Tue</v>
      </c>
      <c r="E74" s="45">
        <f t="shared" si="19"/>
        <v>44425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 t="shared" ref="E75" si="20">+E70+1</f>
        <v>44426</v>
      </c>
      <c r="F75" s="65" t="s">
        <v>53</v>
      </c>
      <c r="G75" s="66">
        <v>9002</v>
      </c>
      <c r="H75" s="67" t="s">
        <v>80</v>
      </c>
      <c r="I75" s="66" t="s">
        <v>54</v>
      </c>
      <c r="J75" s="87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44426</v>
      </c>
      <c r="F76" s="65" t="s">
        <v>53</v>
      </c>
      <c r="G76" s="66">
        <v>9002</v>
      </c>
      <c r="H76" s="67" t="s">
        <v>72</v>
      </c>
      <c r="I76" s="66" t="s">
        <v>54</v>
      </c>
      <c r="J76" s="87">
        <v>2</v>
      </c>
    </row>
    <row r="77" spans="1:10" ht="22.5" customHeight="1" x14ac:dyDescent="0.2">
      <c r="A77" s="31"/>
      <c r="C77" s="76"/>
      <c r="D77" s="74" t="str">
        <f t="shared" ref="D77:E79" si="21">D76</f>
        <v>Wed</v>
      </c>
      <c r="E77" s="34">
        <f t="shared" si="21"/>
        <v>44426</v>
      </c>
      <c r="F77" s="65" t="s">
        <v>53</v>
      </c>
      <c r="G77" s="66">
        <v>9002</v>
      </c>
      <c r="H77" s="67" t="s">
        <v>86</v>
      </c>
      <c r="I77" s="66" t="s">
        <v>54</v>
      </c>
      <c r="J77" s="87">
        <v>5</v>
      </c>
    </row>
    <row r="78" spans="1:10" ht="22.5" customHeight="1" x14ac:dyDescent="0.2">
      <c r="A78" s="31"/>
      <c r="C78" s="76"/>
      <c r="D78" s="74" t="str">
        <f t="shared" si="21"/>
        <v>Wed</v>
      </c>
      <c r="E78" s="34">
        <f t="shared" si="21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1"/>
        <v>Wed</v>
      </c>
      <c r="E79" s="34">
        <f t="shared" si="21"/>
        <v>44426</v>
      </c>
      <c r="F79" s="65"/>
      <c r="G79" s="66"/>
      <c r="H79" s="67"/>
      <c r="I79" s="66"/>
      <c r="J79" s="87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44427</v>
      </c>
      <c r="F80" s="46" t="s">
        <v>53</v>
      </c>
      <c r="G80" s="47">
        <v>9002</v>
      </c>
      <c r="H80" s="48" t="s">
        <v>82</v>
      </c>
      <c r="I80" s="47" t="s">
        <v>54</v>
      </c>
      <c r="J80" s="86">
        <v>2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44427</v>
      </c>
      <c r="F81" s="46" t="s">
        <v>53</v>
      </c>
      <c r="G81" s="47">
        <v>9002</v>
      </c>
      <c r="H81" s="48" t="s">
        <v>81</v>
      </c>
      <c r="I81" s="47" t="s">
        <v>54</v>
      </c>
      <c r="J81" s="86">
        <v>1</v>
      </c>
    </row>
    <row r="82" spans="1:10" ht="22.5" customHeight="1" x14ac:dyDescent="0.2">
      <c r="A82" s="31"/>
      <c r="C82" s="76"/>
      <c r="D82" s="77" t="str">
        <f t="shared" ref="D82:D84" si="22">D81</f>
        <v>Thu</v>
      </c>
      <c r="E82" s="45">
        <f t="shared" ref="E82:E84" si="23">E81</f>
        <v>44427</v>
      </c>
      <c r="F82" s="46" t="s">
        <v>53</v>
      </c>
      <c r="G82" s="47">
        <v>9002</v>
      </c>
      <c r="H82" s="48" t="s">
        <v>87</v>
      </c>
      <c r="I82" s="47" t="s">
        <v>54</v>
      </c>
      <c r="J82" s="86">
        <v>1</v>
      </c>
    </row>
    <row r="83" spans="1:10" ht="22.5" customHeight="1" x14ac:dyDescent="0.2">
      <c r="A83" s="31"/>
      <c r="C83" s="76"/>
      <c r="D83" s="77" t="str">
        <f t="shared" si="22"/>
        <v>Thu</v>
      </c>
      <c r="E83" s="45">
        <f t="shared" si="23"/>
        <v>44427</v>
      </c>
      <c r="F83" s="46" t="s">
        <v>53</v>
      </c>
      <c r="G83" s="47">
        <v>9002</v>
      </c>
      <c r="H83" s="48" t="s">
        <v>88</v>
      </c>
      <c r="I83" s="47" t="s">
        <v>54</v>
      </c>
      <c r="J83" s="86">
        <v>0.5</v>
      </c>
    </row>
    <row r="84" spans="1:10" ht="22.5" customHeight="1" x14ac:dyDescent="0.2">
      <c r="A84" s="31"/>
      <c r="C84" s="76"/>
      <c r="D84" s="77" t="str">
        <f t="shared" si="22"/>
        <v>Thu</v>
      </c>
      <c r="E84" s="45">
        <f t="shared" si="23"/>
        <v>44427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44428</v>
      </c>
      <c r="F85" s="65" t="s">
        <v>53</v>
      </c>
      <c r="G85" s="36">
        <v>9002</v>
      </c>
      <c r="H85" s="43" t="s">
        <v>83</v>
      </c>
      <c r="I85" s="66" t="s">
        <v>54</v>
      </c>
      <c r="J85" s="85">
        <v>1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44428</v>
      </c>
      <c r="F86" s="65" t="s">
        <v>53</v>
      </c>
      <c r="G86" s="36">
        <v>9002</v>
      </c>
      <c r="H86" s="43" t="s">
        <v>89</v>
      </c>
      <c r="I86" s="66" t="s">
        <v>54</v>
      </c>
      <c r="J86" s="85">
        <v>1</v>
      </c>
    </row>
    <row r="87" spans="1:10" ht="22.5" customHeight="1" x14ac:dyDescent="0.2">
      <c r="A87" s="31"/>
      <c r="C87" s="76"/>
      <c r="D87" s="74" t="str">
        <f t="shared" ref="D87:D89" si="24">D86</f>
        <v>Fri</v>
      </c>
      <c r="E87" s="34">
        <f t="shared" ref="E87:E89" si="25">E86</f>
        <v>44428</v>
      </c>
      <c r="F87" s="65" t="s">
        <v>53</v>
      </c>
      <c r="G87" s="36">
        <v>9002</v>
      </c>
      <c r="H87" s="67" t="s">
        <v>96</v>
      </c>
      <c r="I87" s="66" t="s">
        <v>54</v>
      </c>
      <c r="J87" s="85">
        <v>6</v>
      </c>
    </row>
    <row r="88" spans="1:10" ht="22.5" customHeight="1" x14ac:dyDescent="0.2">
      <c r="A88" s="31"/>
      <c r="C88" s="76"/>
      <c r="D88" s="74" t="str">
        <f t="shared" si="24"/>
        <v>Fri</v>
      </c>
      <c r="E88" s="34">
        <f t="shared" si="25"/>
        <v>44428</v>
      </c>
      <c r="F88" s="65"/>
      <c r="G88" s="36"/>
      <c r="H88" s="43"/>
      <c r="I88" s="66"/>
      <c r="J88" s="85"/>
    </row>
    <row r="89" spans="1:10" ht="22.5" customHeight="1" x14ac:dyDescent="0.2">
      <c r="A89" s="31"/>
      <c r="C89" s="76"/>
      <c r="D89" s="74" t="str">
        <f t="shared" si="24"/>
        <v>Fri</v>
      </c>
      <c r="E89" s="34">
        <f t="shared" si="25"/>
        <v>44428</v>
      </c>
      <c r="F89" s="65"/>
      <c r="G89" s="36"/>
      <c r="H89" s="43"/>
      <c r="I89" s="66"/>
      <c r="J89" s="85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7" t="str">
        <f t="shared" si="5"/>
        <v>Sat</v>
      </c>
      <c r="E90" s="45">
        <f>+E85+1</f>
        <v>44429</v>
      </c>
      <c r="F90" s="46"/>
      <c r="G90" s="47"/>
      <c r="H90" s="48"/>
      <c r="I90" s="47"/>
      <c r="J90" s="86"/>
    </row>
    <row r="91" spans="1:10" s="110" customFormat="1" ht="22.5" customHeight="1" x14ac:dyDescent="0.2">
      <c r="A91" s="109" t="str">
        <f t="shared" si="0"/>
        <v/>
      </c>
      <c r="B91" s="110">
        <f t="shared" si="1"/>
        <v>7</v>
      </c>
      <c r="C91" s="111"/>
      <c r="D91" s="77" t="str">
        <f t="shared" si="5"/>
        <v>Sun</v>
      </c>
      <c r="E91" s="45">
        <f>+E90+1</f>
        <v>44430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44431</v>
      </c>
      <c r="F92" s="65" t="s">
        <v>53</v>
      </c>
      <c r="G92" s="66">
        <v>9002</v>
      </c>
      <c r="H92" s="67" t="s">
        <v>105</v>
      </c>
      <c r="I92" s="66" t="s">
        <v>54</v>
      </c>
      <c r="J92" s="87">
        <v>3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44431</v>
      </c>
      <c r="F93" s="65" t="s">
        <v>53</v>
      </c>
      <c r="G93" s="66">
        <v>9002</v>
      </c>
      <c r="H93" s="67" t="s">
        <v>55</v>
      </c>
      <c r="I93" s="66" t="s">
        <v>54</v>
      </c>
      <c r="J93" s="87">
        <v>1</v>
      </c>
    </row>
    <row r="94" spans="1:10" ht="22.5" customHeight="1" x14ac:dyDescent="0.2">
      <c r="A94" s="31"/>
      <c r="C94" s="76"/>
      <c r="D94" s="74" t="str">
        <f t="shared" ref="D94:E97" si="26">D93</f>
        <v>Mo</v>
      </c>
      <c r="E94" s="34">
        <f t="shared" si="26"/>
        <v>44431</v>
      </c>
      <c r="F94" s="65" t="s">
        <v>53</v>
      </c>
      <c r="G94" s="66">
        <v>9002</v>
      </c>
      <c r="H94" s="67" t="s">
        <v>104</v>
      </c>
      <c r="I94" s="66" t="s">
        <v>54</v>
      </c>
      <c r="J94" s="87">
        <v>1</v>
      </c>
    </row>
    <row r="95" spans="1:10" ht="22.5" customHeight="1" x14ac:dyDescent="0.2">
      <c r="A95" s="31"/>
      <c r="C95" s="76"/>
      <c r="D95" s="74" t="str">
        <f t="shared" si="26"/>
        <v>Mo</v>
      </c>
      <c r="E95" s="34">
        <f t="shared" si="26"/>
        <v>44431</v>
      </c>
      <c r="F95" s="65" t="s">
        <v>53</v>
      </c>
      <c r="G95" s="66">
        <v>9002</v>
      </c>
      <c r="H95" s="67" t="s">
        <v>56</v>
      </c>
      <c r="I95" s="66" t="s">
        <v>54</v>
      </c>
      <c r="J95" s="87">
        <v>0.5</v>
      </c>
    </row>
    <row r="96" spans="1:10" s="69" customFormat="1" ht="22.5" customHeight="1" x14ac:dyDescent="0.2">
      <c r="A96" s="31"/>
      <c r="C96" s="78"/>
      <c r="D96" s="74" t="str">
        <f t="shared" si="26"/>
        <v>Mo</v>
      </c>
      <c r="E96" s="34">
        <f t="shared" si="26"/>
        <v>44431</v>
      </c>
      <c r="F96" s="65" t="s">
        <v>53</v>
      </c>
      <c r="G96" s="66">
        <v>9002</v>
      </c>
      <c r="H96" s="67" t="s">
        <v>109</v>
      </c>
      <c r="I96" s="66" t="s">
        <v>54</v>
      </c>
      <c r="J96" s="87">
        <v>1</v>
      </c>
    </row>
    <row r="97" spans="1:11" s="69" customFormat="1" ht="22.5" customHeight="1" x14ac:dyDescent="0.2">
      <c r="A97" s="31"/>
      <c r="C97" s="78"/>
      <c r="D97" s="74" t="str">
        <f t="shared" si="26"/>
        <v>Mo</v>
      </c>
      <c r="E97" s="34">
        <f t="shared" si="26"/>
        <v>44431</v>
      </c>
      <c r="F97" s="65" t="s">
        <v>53</v>
      </c>
      <c r="G97" s="66">
        <v>9002</v>
      </c>
      <c r="H97" s="67" t="s">
        <v>96</v>
      </c>
      <c r="I97" s="66" t="s">
        <v>54</v>
      </c>
      <c r="J97" s="87">
        <v>2</v>
      </c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44432</v>
      </c>
      <c r="F98" s="46" t="s">
        <v>53</v>
      </c>
      <c r="G98" s="47">
        <v>9002</v>
      </c>
      <c r="H98" s="48" t="s">
        <v>108</v>
      </c>
      <c r="I98" s="47" t="s">
        <v>54</v>
      </c>
      <c r="J98" s="86">
        <v>2</v>
      </c>
    </row>
    <row r="99" spans="1:11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9002</v>
      </c>
      <c r="H99" s="48" t="s">
        <v>106</v>
      </c>
      <c r="I99" s="47" t="s">
        <v>54</v>
      </c>
      <c r="J99" s="86">
        <v>1</v>
      </c>
    </row>
    <row r="100" spans="1:11" ht="22.5" customHeight="1" x14ac:dyDescent="0.2">
      <c r="A100" s="31"/>
      <c r="C100" s="76"/>
      <c r="D100" s="77" t="str">
        <f t="shared" ref="D100:E102" si="27">D99</f>
        <v>Tue</v>
      </c>
      <c r="E100" s="45">
        <f t="shared" si="27"/>
        <v>44432</v>
      </c>
      <c r="F100" s="46" t="s">
        <v>53</v>
      </c>
      <c r="G100" s="47">
        <v>9002</v>
      </c>
      <c r="H100" s="48" t="s">
        <v>107</v>
      </c>
      <c r="I100" s="47" t="s">
        <v>54</v>
      </c>
      <c r="J100" s="86">
        <v>5</v>
      </c>
    </row>
    <row r="101" spans="1:11" ht="22.5" customHeight="1" x14ac:dyDescent="0.2">
      <c r="A101" s="31"/>
      <c r="C101" s="76"/>
      <c r="D101" s="77" t="str">
        <f t="shared" si="27"/>
        <v>Tue</v>
      </c>
      <c r="E101" s="45">
        <f t="shared" si="27"/>
        <v>44432</v>
      </c>
      <c r="F101" s="46"/>
      <c r="G101" s="47"/>
      <c r="H101" s="48"/>
      <c r="I101" s="47"/>
      <c r="J101" s="86"/>
    </row>
    <row r="102" spans="1:11" ht="22.5" customHeight="1" x14ac:dyDescent="0.2">
      <c r="A102" s="31"/>
      <c r="C102" s="76"/>
      <c r="D102" s="77" t="str">
        <f t="shared" si="27"/>
        <v>Tue</v>
      </c>
      <c r="E102" s="45">
        <f t="shared" si="27"/>
        <v>44432</v>
      </c>
      <c r="F102" s="46"/>
      <c r="G102" s="47"/>
      <c r="H102" s="48"/>
      <c r="I102" s="47"/>
      <c r="J102" s="86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 t="shared" ref="E103" si="28">+E98+1</f>
        <v>44433</v>
      </c>
      <c r="F103" s="65" t="s">
        <v>53</v>
      </c>
      <c r="G103" s="66">
        <v>9002</v>
      </c>
      <c r="H103" s="67" t="s">
        <v>57</v>
      </c>
      <c r="I103" s="66" t="s">
        <v>54</v>
      </c>
      <c r="J103" s="87">
        <v>1.5</v>
      </c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9002</v>
      </c>
      <c r="H104" s="67" t="s">
        <v>58</v>
      </c>
      <c r="I104" s="66" t="s">
        <v>54</v>
      </c>
      <c r="J104" s="87">
        <v>1.5</v>
      </c>
    </row>
    <row r="105" spans="1:11" ht="22.5" customHeight="1" x14ac:dyDescent="0.2">
      <c r="A105" s="31"/>
      <c r="C105" s="76"/>
      <c r="D105" s="74" t="str">
        <f t="shared" ref="D105:E107" si="29">D104</f>
        <v>Wed</v>
      </c>
      <c r="E105" s="34">
        <f t="shared" si="29"/>
        <v>44433</v>
      </c>
      <c r="F105" s="65" t="s">
        <v>53</v>
      </c>
      <c r="G105" s="66">
        <v>9002</v>
      </c>
      <c r="H105" s="67" t="s">
        <v>59</v>
      </c>
      <c r="I105" s="66" t="s">
        <v>54</v>
      </c>
      <c r="J105" s="87">
        <v>3</v>
      </c>
      <c r="K105" s="120"/>
    </row>
    <row r="106" spans="1:11" ht="22.5" customHeight="1" x14ac:dyDescent="0.2">
      <c r="A106" s="31"/>
      <c r="C106" s="76"/>
      <c r="D106" s="74" t="str">
        <f t="shared" si="29"/>
        <v>Wed</v>
      </c>
      <c r="E106" s="34">
        <f t="shared" si="29"/>
        <v>44433</v>
      </c>
      <c r="F106" s="65" t="s">
        <v>53</v>
      </c>
      <c r="G106" s="66">
        <v>9002</v>
      </c>
      <c r="H106" s="67" t="s">
        <v>60</v>
      </c>
      <c r="I106" s="66" t="s">
        <v>54</v>
      </c>
      <c r="J106" s="87">
        <v>2</v>
      </c>
    </row>
    <row r="107" spans="1:11" ht="22.5" customHeight="1" x14ac:dyDescent="0.2">
      <c r="A107" s="31"/>
      <c r="C107" s="76"/>
      <c r="D107" s="74" t="str">
        <f t="shared" si="29"/>
        <v>Wed</v>
      </c>
      <c r="E107" s="34">
        <f t="shared" si="29"/>
        <v>44433</v>
      </c>
      <c r="F107" s="65" t="s">
        <v>53</v>
      </c>
      <c r="G107" s="66">
        <v>9002</v>
      </c>
      <c r="H107" s="67" t="s">
        <v>64</v>
      </c>
      <c r="I107" s="66" t="s">
        <v>54</v>
      </c>
      <c r="J107" s="87">
        <v>4</v>
      </c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44434</v>
      </c>
      <c r="F108" s="46" t="s">
        <v>53</v>
      </c>
      <c r="G108" s="47">
        <v>9002</v>
      </c>
      <c r="H108" s="48" t="s">
        <v>62</v>
      </c>
      <c r="I108" s="47" t="s">
        <v>54</v>
      </c>
      <c r="J108" s="86">
        <v>5</v>
      </c>
    </row>
    <row r="109" spans="1:11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9002</v>
      </c>
      <c r="H109" s="48" t="s">
        <v>61</v>
      </c>
      <c r="I109" s="47" t="s">
        <v>54</v>
      </c>
      <c r="J109" s="86">
        <v>0.5</v>
      </c>
    </row>
    <row r="110" spans="1:11" ht="22.5" customHeight="1" x14ac:dyDescent="0.2">
      <c r="A110" s="31"/>
      <c r="C110" s="76"/>
      <c r="D110" s="77" t="str">
        <f t="shared" ref="D110:D112" si="30">D109</f>
        <v>Thu</v>
      </c>
      <c r="E110" s="45">
        <f t="shared" ref="E110:E112" si="31">E109</f>
        <v>44434</v>
      </c>
      <c r="F110" s="46" t="s">
        <v>53</v>
      </c>
      <c r="G110" s="47">
        <v>9002</v>
      </c>
      <c r="H110" s="48" t="s">
        <v>63</v>
      </c>
      <c r="I110" s="47" t="s">
        <v>54</v>
      </c>
      <c r="J110" s="86">
        <v>3</v>
      </c>
    </row>
    <row r="111" spans="1:11" ht="22.5" customHeight="1" x14ac:dyDescent="0.2">
      <c r="A111" s="31"/>
      <c r="C111" s="76"/>
      <c r="D111" s="77" t="str">
        <f t="shared" si="30"/>
        <v>Thu</v>
      </c>
      <c r="E111" s="45">
        <f t="shared" si="31"/>
        <v>44434</v>
      </c>
      <c r="F111" s="46"/>
      <c r="G111" s="47"/>
      <c r="H111" s="48"/>
      <c r="I111" s="47"/>
      <c r="J111" s="86"/>
    </row>
    <row r="112" spans="1:11" ht="22.5" customHeight="1" x14ac:dyDescent="0.2">
      <c r="A112" s="31"/>
      <c r="C112" s="76"/>
      <c r="D112" s="77" t="str">
        <f t="shared" si="30"/>
        <v>Thu</v>
      </c>
      <c r="E112" s="45">
        <f t="shared" si="31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44435</v>
      </c>
      <c r="F113" s="65" t="s">
        <v>53</v>
      </c>
      <c r="G113" s="36">
        <v>9002</v>
      </c>
      <c r="H113" s="43" t="s">
        <v>62</v>
      </c>
      <c r="I113" s="66" t="s">
        <v>54</v>
      </c>
      <c r="J113" s="85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36">
        <v>9002</v>
      </c>
      <c r="H114" s="43" t="s">
        <v>67</v>
      </c>
      <c r="I114" s="66" t="s">
        <v>54</v>
      </c>
      <c r="J114" s="85">
        <v>3</v>
      </c>
    </row>
    <row r="115" spans="1:10" ht="22.5" customHeight="1" x14ac:dyDescent="0.2">
      <c r="A115" s="31"/>
      <c r="C115" s="76"/>
      <c r="D115" s="74" t="str">
        <f t="shared" ref="D115:D117" si="32">D114</f>
        <v>Fri</v>
      </c>
      <c r="E115" s="34">
        <f t="shared" ref="E115:E117" si="33">E114</f>
        <v>44435</v>
      </c>
      <c r="F115" s="65"/>
      <c r="G115" s="36"/>
      <c r="H115" s="43"/>
      <c r="I115" s="66"/>
      <c r="J115" s="85"/>
    </row>
    <row r="116" spans="1:10" ht="22.5" customHeight="1" x14ac:dyDescent="0.2">
      <c r="A116" s="31"/>
      <c r="C116" s="76"/>
      <c r="D116" s="74" t="str">
        <f t="shared" si="32"/>
        <v>Fri</v>
      </c>
      <c r="E116" s="34">
        <f t="shared" si="33"/>
        <v>44435</v>
      </c>
      <c r="F116" s="65"/>
      <c r="G116" s="36"/>
      <c r="H116" s="43"/>
      <c r="I116" s="66"/>
      <c r="J116" s="85"/>
    </row>
    <row r="117" spans="1:10" ht="22.5" customHeight="1" x14ac:dyDescent="0.2">
      <c r="A117" s="31"/>
      <c r="C117" s="76"/>
      <c r="D117" s="74" t="str">
        <f t="shared" si="32"/>
        <v>Fri</v>
      </c>
      <c r="E117" s="34">
        <f t="shared" si="33"/>
        <v>44435</v>
      </c>
      <c r="F117" s="65"/>
      <c r="G117" s="36"/>
      <c r="H117" s="43"/>
      <c r="I117" s="6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5"/>
        <v>Sat</v>
      </c>
      <c r="E118" s="45">
        <f>+E113+1</f>
        <v>44436</v>
      </c>
      <c r="F118" s="65" t="s">
        <v>53</v>
      </c>
      <c r="G118" s="47">
        <v>9002</v>
      </c>
      <c r="H118" s="51" t="s">
        <v>102</v>
      </c>
      <c r="I118" s="47" t="s">
        <v>54</v>
      </c>
      <c r="J118" s="86">
        <v>4</v>
      </c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65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IF(B92=1,"Mo",IF(B92=2,"Tue",IF(B92=3,"Wed",IF(B92=4,"Thu",IF(B92=5,"Fri",IF(B92=6,"Sat",IF(B92=7,"Sun","")))))))</f>
        <v>Mo</v>
      </c>
      <c r="E120" s="34">
        <f>IF(MONTH(E119+1)&gt;MONTH(E119),"",E119+1)</f>
        <v>44438</v>
      </c>
      <c r="F120" s="65" t="s">
        <v>53</v>
      </c>
      <c r="G120" s="66">
        <v>9002</v>
      </c>
      <c r="H120" s="108" t="s">
        <v>63</v>
      </c>
      <c r="I120" s="66" t="s">
        <v>54</v>
      </c>
      <c r="J120" s="87">
        <v>3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114">
        <v>9002</v>
      </c>
      <c r="H121" s="43" t="s">
        <v>103</v>
      </c>
      <c r="I121" s="66" t="s">
        <v>54</v>
      </c>
      <c r="J121" s="116">
        <v>5</v>
      </c>
    </row>
    <row r="122" spans="1:10" ht="22.5" customHeight="1" x14ac:dyDescent="0.2">
      <c r="A122" s="31"/>
      <c r="C122" s="76"/>
      <c r="D122" s="112" t="str">
        <f t="shared" ref="D122:E124" si="34">D121</f>
        <v>Mo</v>
      </c>
      <c r="E122" s="113">
        <f t="shared" si="34"/>
        <v>44438</v>
      </c>
      <c r="F122" s="65"/>
      <c r="G122" s="114"/>
      <c r="H122" s="115"/>
      <c r="I122" s="66"/>
      <c r="J122" s="116"/>
    </row>
    <row r="123" spans="1:10" ht="21.75" customHeight="1" x14ac:dyDescent="0.2">
      <c r="A123" s="31"/>
      <c r="C123" s="76"/>
      <c r="D123" s="112" t="str">
        <f t="shared" si="34"/>
        <v>Mo</v>
      </c>
      <c r="E123" s="113">
        <f t="shared" si="34"/>
        <v>44438</v>
      </c>
      <c r="F123" s="65"/>
      <c r="G123" s="114"/>
      <c r="H123" s="115"/>
      <c r="I123" s="66"/>
      <c r="J123" s="116"/>
    </row>
    <row r="124" spans="1:10" ht="21.75" customHeight="1" x14ac:dyDescent="0.2">
      <c r="A124" s="31"/>
      <c r="C124" s="117"/>
      <c r="D124" s="112" t="str">
        <f t="shared" si="34"/>
        <v>Mo</v>
      </c>
      <c r="E124" s="113">
        <f t="shared" si="34"/>
        <v>44438</v>
      </c>
      <c r="F124" s="65"/>
      <c r="G124" s="114"/>
      <c r="H124" s="115"/>
      <c r="I124" s="66"/>
      <c r="J124" s="116"/>
    </row>
    <row r="125" spans="1:10" ht="21.75" customHeight="1" x14ac:dyDescent="0.2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98">
        <v>9002</v>
      </c>
      <c r="H125" s="48" t="s">
        <v>62</v>
      </c>
      <c r="I125" s="47" t="s">
        <v>54</v>
      </c>
      <c r="J125" s="100">
        <v>2.5</v>
      </c>
    </row>
    <row r="126" spans="1:10" ht="21.75" customHeight="1" x14ac:dyDescent="0.2">
      <c r="A126" s="31"/>
      <c r="C126" s="117"/>
      <c r="D126" s="118" t="str">
        <f>D125</f>
        <v>Tue</v>
      </c>
      <c r="E126" s="96">
        <f>E125</f>
        <v>44439</v>
      </c>
      <c r="F126" s="46" t="s">
        <v>53</v>
      </c>
      <c r="G126" s="98">
        <v>9002</v>
      </c>
      <c r="H126" s="122" t="s">
        <v>65</v>
      </c>
      <c r="I126" s="47" t="s">
        <v>54</v>
      </c>
      <c r="J126" s="100">
        <v>3</v>
      </c>
    </row>
    <row r="127" spans="1:10" ht="21.75" customHeight="1" x14ac:dyDescent="0.2">
      <c r="A127" s="31"/>
      <c r="C127" s="117"/>
      <c r="D127" s="118" t="str">
        <f t="shared" ref="D127:D128" si="35">D126</f>
        <v>Tue</v>
      </c>
      <c r="E127" s="96">
        <f t="shared" ref="E127:E128" si="36">E126</f>
        <v>44439</v>
      </c>
      <c r="F127" s="46" t="s">
        <v>53</v>
      </c>
      <c r="G127" s="98">
        <v>9002</v>
      </c>
      <c r="H127" s="123" t="s">
        <v>66</v>
      </c>
      <c r="I127" s="47" t="s">
        <v>54</v>
      </c>
      <c r="J127" s="100">
        <v>3</v>
      </c>
    </row>
    <row r="128" spans="1:10" ht="21.75" customHeight="1" x14ac:dyDescent="0.2">
      <c r="A128" s="31"/>
      <c r="C128" s="117"/>
      <c r="D128" s="118" t="str">
        <f t="shared" si="35"/>
        <v>Tue</v>
      </c>
      <c r="E128" s="96">
        <f t="shared" si="36"/>
        <v>44439</v>
      </c>
      <c r="F128" s="46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46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4" type="noConversion"/>
  <conditionalFormatting sqref="C11:C119">
    <cfRule type="expression" dxfId="148" priority="31" stopIfTrue="1">
      <formula>IF($A11=1,B11,)</formula>
    </cfRule>
    <cfRule type="expression" dxfId="147" priority="32" stopIfTrue="1">
      <formula>IF($A11="",B11,)</formula>
    </cfRule>
  </conditionalFormatting>
  <conditionalFormatting sqref="E11">
    <cfRule type="expression" dxfId="146" priority="33" stopIfTrue="1">
      <formula>IF($A11="",B11,"")</formula>
    </cfRule>
  </conditionalFormatting>
  <conditionalFormatting sqref="E12:E119">
    <cfRule type="expression" dxfId="145" priority="34" stopIfTrue="1">
      <formula>IF($A12&lt;&gt;1,B12,"")</formula>
    </cfRule>
  </conditionalFormatting>
  <conditionalFormatting sqref="D11:D119">
    <cfRule type="expression" dxfId="144" priority="35" stopIfTrue="1">
      <formula>IF($A11="",B11,)</formula>
    </cfRule>
  </conditionalFormatting>
  <conditionalFormatting sqref="G11:G16 G21:G79 G85:G118 F63">
    <cfRule type="expression" dxfId="143" priority="36" stopIfTrue="1">
      <formula>#REF!="Freelancer"</formula>
    </cfRule>
    <cfRule type="expression" dxfId="142" priority="37" stopIfTrue="1">
      <formula>#REF!="DTC Int. Staff"</formula>
    </cfRule>
  </conditionalFormatting>
  <conditionalFormatting sqref="G118 G36:G52 G63:G79 G90:G107 G17:G25 F63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12:G20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12:G16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C120:C129">
    <cfRule type="expression" dxfId="135" priority="18" stopIfTrue="1">
      <formula>IF($A120=1,B120,)</formula>
    </cfRule>
    <cfRule type="expression" dxfId="134" priority="19" stopIfTrue="1">
      <formula>IF($A120="",B120,)</formula>
    </cfRule>
  </conditionalFormatting>
  <conditionalFormatting sqref="D120:D129">
    <cfRule type="expression" dxfId="133" priority="20" stopIfTrue="1">
      <formula>IF($A120="",B120,)</formula>
    </cfRule>
  </conditionalFormatting>
  <conditionalFormatting sqref="E120:E129">
    <cfRule type="expression" dxfId="132" priority="17" stopIfTrue="1">
      <formula>IF($A120&lt;&gt;1,B120,"")</formula>
    </cfRule>
  </conditionalFormatting>
  <conditionalFormatting sqref="G58:G6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80:G84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0:G84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21:G24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21:G24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31:G32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31:G32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1:G32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2021-09-09T16:36:47Z</dcterms:modified>
</cp:coreProperties>
</file>