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AB31F229-2C4E-4F6D-A0F0-656B0D364343}" xr6:coauthVersionLast="47" xr6:coauthVersionMax="47" xr10:uidLastSave="{00000000-0000-0000-0000-000000000000}"/>
  <bookViews>
    <workbookView xWindow="-110" yWindow="-110" windowWidth="19420" windowHeight="10420" tabRatio="766" activeTab="8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50" l="1"/>
  <c r="E11" i="50"/>
  <c r="E12" i="50"/>
  <c r="E13" i="50" s="1"/>
  <c r="E14" i="50" s="1"/>
  <c r="E15" i="50" s="1"/>
  <c r="E16" i="50" s="1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A100" i="50"/>
  <c r="I8" i="50"/>
  <c r="J8" i="50" s="1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E17" i="50" l="1"/>
  <c r="B11" i="50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22" i="50" l="1"/>
  <c r="E18" i="50"/>
  <c r="E19" i="50" s="1"/>
  <c r="E20" i="50" s="1"/>
  <c r="E21" i="50" s="1"/>
  <c r="A11" i="50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D13" i="50" s="1"/>
  <c r="D14" i="50" s="1"/>
  <c r="D15" i="50" s="1"/>
  <c r="D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23" i="50" l="1"/>
  <c r="E24" i="50" s="1"/>
  <c r="E25" i="50" s="1"/>
  <c r="E26" i="50" s="1"/>
  <c r="E27" i="50"/>
  <c r="B21" i="57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B17" i="50"/>
  <c r="D17" i="50" s="1"/>
  <c r="D18" i="50" s="1"/>
  <c r="D19" i="50" s="1"/>
  <c r="D20" i="50" s="1"/>
  <c r="D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8" i="50" l="1"/>
  <c r="E29" i="50" s="1"/>
  <c r="E30" i="50" s="1"/>
  <c r="E31" i="50" s="1"/>
  <c r="E32" i="50"/>
  <c r="E27" i="57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D22" i="50" s="1"/>
  <c r="D23" i="50" s="1"/>
  <c r="D24" i="50" s="1"/>
  <c r="D25" i="50" s="1"/>
  <c r="D26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37" i="50" l="1"/>
  <c r="E38" i="50" s="1"/>
  <c r="E39" i="50" s="1"/>
  <c r="E33" i="50"/>
  <c r="E34" i="50" s="1"/>
  <c r="E35" i="50" s="1"/>
  <c r="E36" i="50" s="1"/>
  <c r="A26" i="57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B27" i="50"/>
  <c r="D27" i="50" s="1"/>
  <c r="D28" i="50" s="1"/>
  <c r="D29" i="50" s="1"/>
  <c r="D30" i="50" s="1"/>
  <c r="D31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40" i="50" l="1"/>
  <c r="E41" i="50" s="1"/>
  <c r="E42" i="50" s="1"/>
  <c r="E43" i="50" s="1"/>
  <c r="E44" i="50"/>
  <c r="D27" i="57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A27" i="50"/>
  <c r="B32" i="50"/>
  <c r="D32" i="50" s="1"/>
  <c r="D33" i="50" s="1"/>
  <c r="D34" i="50" s="1"/>
  <c r="D35" i="50" s="1"/>
  <c r="D36" i="50" s="1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49" i="50" l="1"/>
  <c r="E45" i="50"/>
  <c r="E46" i="50" s="1"/>
  <c r="E47" i="50" s="1"/>
  <c r="E48" i="50" s="1"/>
  <c r="D28" i="57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A32" i="50"/>
  <c r="B37" i="50"/>
  <c r="D37" i="50" s="1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50" i="50" l="1"/>
  <c r="E51" i="50" s="1"/>
  <c r="E52" i="50" s="1"/>
  <c r="E53" i="50" s="1"/>
  <c r="E54" i="50"/>
  <c r="D33" i="57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D38" i="50" s="1"/>
  <c r="A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55" i="50" l="1"/>
  <c r="E56" i="50" s="1"/>
  <c r="E57" i="50" s="1"/>
  <c r="E58" i="50" s="1"/>
  <c r="E59" i="50"/>
  <c r="E44" i="57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B39" i="50"/>
  <c r="D39" i="50" s="1"/>
  <c r="D40" i="50" s="1"/>
  <c r="D41" i="50" s="1"/>
  <c r="D42" i="50" s="1"/>
  <c r="D43" i="50" s="1"/>
  <c r="A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64" i="50" l="1"/>
  <c r="E65" i="50" s="1"/>
  <c r="E60" i="50"/>
  <c r="E61" i="50" s="1"/>
  <c r="E62" i="50" s="1"/>
  <c r="E63" i="50" s="1"/>
  <c r="E49" i="57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B44" i="50"/>
  <c r="D44" i="50" s="1"/>
  <c r="D45" i="50" s="1"/>
  <c r="D46" i="50" s="1"/>
  <c r="D47" i="50" s="1"/>
  <c r="D48" i="50" s="1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B49" i="50"/>
  <c r="D49" i="50" s="1"/>
  <c r="D50" i="50" s="1"/>
  <c r="D51" i="50" s="1"/>
  <c r="D52" i="50" s="1"/>
  <c r="D53" i="50" s="1"/>
  <c r="A44" i="50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B54" i="50"/>
  <c r="D54" i="50" s="1"/>
  <c r="D55" i="50" s="1"/>
  <c r="D56" i="50" s="1"/>
  <c r="D57" i="50" s="1"/>
  <c r="D58" i="50" s="1"/>
  <c r="A49" i="50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B59" i="50"/>
  <c r="D59" i="50" s="1"/>
  <c r="D60" i="50" s="1"/>
  <c r="D61" i="50" s="1"/>
  <c r="D62" i="50" s="1"/>
  <c r="D63" i="50" s="1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A59" i="50"/>
  <c r="E66" i="50"/>
  <c r="B64" i="50"/>
  <c r="D64" i="50" s="1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67" i="50" l="1"/>
  <c r="E68" i="50" s="1"/>
  <c r="E70" i="57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B65" i="50"/>
  <c r="D65" i="50" s="1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A65" i="50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  <c r="E69" i="50"/>
  <c r="B69" i="50" s="1"/>
  <c r="B66" i="50"/>
  <c r="D66" i="50" s="1"/>
  <c r="D69" i="50" l="1"/>
  <c r="D70" i="50" s="1"/>
  <c r="D71" i="50" s="1"/>
  <c r="A69" i="50"/>
  <c r="E72" i="50"/>
  <c r="A66" i="50"/>
  <c r="E70" i="50"/>
  <c r="E71" i="50" s="1"/>
  <c r="B72" i="50" l="1"/>
  <c r="E76" i="50"/>
  <c r="E73" i="50"/>
  <c r="E74" i="50" s="1"/>
  <c r="E75" i="50" s="1"/>
  <c r="B76" i="50" l="1"/>
  <c r="E80" i="50"/>
  <c r="E77" i="50"/>
  <c r="E78" i="50" s="1"/>
  <c r="E79" i="50" s="1"/>
  <c r="A72" i="50"/>
  <c r="D72" i="50"/>
  <c r="D73" i="50" s="1"/>
  <c r="D74" i="50" s="1"/>
  <c r="D75" i="50" s="1"/>
  <c r="A76" i="50" l="1"/>
  <c r="D76" i="50"/>
  <c r="D77" i="50" s="1"/>
  <c r="D78" i="50" s="1"/>
  <c r="D79" i="50" s="1"/>
  <c r="B80" i="50"/>
  <c r="E82" i="50"/>
  <c r="E81" i="50"/>
  <c r="A80" i="50" l="1"/>
  <c r="D80" i="50"/>
  <c r="D81" i="50" s="1"/>
  <c r="B82" i="50"/>
  <c r="E83" i="50"/>
  <c r="B83" i="50" l="1"/>
  <c r="E84" i="50"/>
  <c r="D82" i="50"/>
  <c r="A82" i="50"/>
  <c r="B84" i="50" l="1"/>
  <c r="E85" i="50"/>
  <c r="E86" i="50" s="1"/>
  <c r="E87" i="50"/>
  <c r="A83" i="50"/>
  <c r="D83" i="50"/>
  <c r="E90" i="50" l="1"/>
  <c r="B87" i="50"/>
  <c r="E88" i="50"/>
  <c r="E89" i="50" s="1"/>
  <c r="D100" i="50"/>
  <c r="D101" i="50" s="1"/>
  <c r="D102" i="50" s="1"/>
  <c r="A84" i="50"/>
  <c r="D84" i="50"/>
  <c r="D85" i="50" s="1"/>
  <c r="D86" i="50" s="1"/>
  <c r="D103" i="50" l="1"/>
  <c r="D104" i="50"/>
  <c r="A87" i="50"/>
  <c r="D87" i="50"/>
  <c r="D88" i="50" s="1"/>
  <c r="D89" i="50" s="1"/>
  <c r="B90" i="50"/>
  <c r="E91" i="50"/>
  <c r="E92" i="50" s="1"/>
  <c r="E93" i="50"/>
  <c r="B93" i="50" l="1"/>
  <c r="E96" i="50"/>
  <c r="E94" i="50"/>
  <c r="E95" i="50" s="1"/>
  <c r="D90" i="50"/>
  <c r="D91" i="50" s="1"/>
  <c r="D92" i="50" s="1"/>
  <c r="A90" i="50"/>
  <c r="D105" i="50"/>
  <c r="B96" i="50" l="1"/>
  <c r="E98" i="50"/>
  <c r="E97" i="50"/>
  <c r="D93" i="50"/>
  <c r="D94" i="50" s="1"/>
  <c r="D95" i="50" s="1"/>
  <c r="A93" i="50"/>
  <c r="B98" i="50" l="1"/>
  <c r="B99" i="50"/>
  <c r="E99" i="50"/>
  <c r="A96" i="50"/>
  <c r="D96" i="50"/>
  <c r="D97" i="50" s="1"/>
  <c r="E100" i="50" l="1"/>
  <c r="E101" i="50" s="1"/>
  <c r="E102" i="50" s="1"/>
  <c r="E103" i="50" s="1"/>
  <c r="E104" i="50"/>
  <c r="E105" i="50" s="1"/>
  <c r="A99" i="50"/>
  <c r="D99" i="50"/>
  <c r="D98" i="50"/>
  <c r="A98" i="50"/>
  <c r="D67" i="50"/>
  <c r="D68" i="50" s="1"/>
</calcChain>
</file>

<file path=xl/sharedStrings.xml><?xml version="1.0" encoding="utf-8"?>
<sst xmlns="http://schemas.openxmlformats.org/spreadsheetml/2006/main" count="304" uniqueCount="88">
  <si>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</si>
  <si>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</si>
  <si>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</si>
  <si>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</si>
  <si>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</si>
  <si>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</si>
  <si>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</si>
  <si>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</si>
  <si>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</si>
  <si>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</si>
  <si>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</si>
  <si>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</si>
  <si>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</si>
  <si>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</si>
  <si>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</si>
  <si>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</si>
  <si>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</si>
  <si>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</si>
  <si>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</si>
  <si>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</si>
  <si>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</si>
  <si>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</si>
  <si>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</si>
  <si>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</si>
  <si>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</si>
  <si>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</si>
  <si>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</si>
  <si>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</si>
  <si>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</si>
  <si>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</si>
  <si>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</si>
  <si>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</si>
  <si>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</si>
  <si>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</si>
  <si>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</si>
  <si>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</si>
  <si>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</si>
  <si>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</si>
  <si>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</si>
  <si>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</si>
  <si>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</si>
  <si>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</si>
  <si>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</si>
  <si>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</si>
  <si>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</si>
  <si>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</si>
  <si>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</si>
  <si>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</si>
  <si>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</si>
  <si>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</si>
  <si>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TIME177</t>
  </si>
  <si>
    <t>Sujira</t>
  </si>
  <si>
    <t>Zhang</t>
  </si>
  <si>
    <t>TIME-202144</t>
  </si>
  <si>
    <t>Home</t>
  </si>
  <si>
    <t>Reading report and slide to get more information of Huawei project</t>
  </si>
  <si>
    <t>Office</t>
  </si>
  <si>
    <t>Meeting with team to understand the detail in project</t>
  </si>
  <si>
    <t>Meeting with Huawei Customer</t>
  </si>
  <si>
    <t>Orientation</t>
  </si>
  <si>
    <t>Research Smart pole and summary report</t>
  </si>
  <si>
    <t xml:space="preserve">Slide Smart pole </t>
  </si>
  <si>
    <t>Meeting with P'Dome</t>
  </si>
  <si>
    <t>Train 5G Day1</t>
  </si>
  <si>
    <t xml:space="preserve">Revised Slide 5G  Smart pole </t>
  </si>
  <si>
    <t>Report Smart pole for smart city and use cases in Benchmarked country</t>
  </si>
  <si>
    <t>Train 5G Day2</t>
  </si>
  <si>
    <t xml:space="preserve">Research additional  information of 5G Smart pole </t>
  </si>
  <si>
    <t xml:space="preserve">Report 5G  Smart pole </t>
  </si>
  <si>
    <t>Research and summary in slide 5G smart pole architecture system</t>
  </si>
  <si>
    <t xml:space="preserve">Revised  report 5G smart pole </t>
  </si>
  <si>
    <t>Meeting with P'Dome : Flagship Project</t>
  </si>
  <si>
    <t>Revised Slide 5G  Smart pole architecture system</t>
  </si>
  <si>
    <t>Meeting with ONDE, Huawei</t>
  </si>
  <si>
    <t>Research more information as customer comment / revised slide 5G smart pole</t>
  </si>
  <si>
    <t>Research 5G irrigation in Thailand and summary pitching information</t>
  </si>
  <si>
    <t>Checklist of service in report are related to service in old report that Time have made before or not</t>
  </si>
  <si>
    <t>Edit and add more image in report Huawei white paper</t>
  </si>
  <si>
    <t xml:space="preserve">Research Energy saving, Pole sharing add in 5G smart pole report </t>
  </si>
  <si>
    <t>Research and write Report 5G agriculture</t>
  </si>
  <si>
    <t>Revised report 5G agriculture</t>
  </si>
  <si>
    <t xml:space="preserve">Write report 5G smart pole architecture </t>
  </si>
  <si>
    <t>Reading Outline report from Huawei</t>
  </si>
  <si>
    <t>Meeting with P'Mint</t>
  </si>
  <si>
    <t xml:space="preserve">Revised report and slide 5G smart pole </t>
  </si>
  <si>
    <t>Make Slide 5G smart pole function with IOC center</t>
  </si>
  <si>
    <t>Make Slide recommended 5G smart pole function with Related organization sectors</t>
  </si>
  <si>
    <t xml:space="preserve">Research more information 5G smart pole as customer comment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</si>
</sst>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71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64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64" fontId="7" fillId="0" borderId="14" xfId="1" applyFont="1" applyBorder="1" applyAlignment="1" applyProtection="1">
      <alignment vertical="center"/>
    </xf>
    <xf numFmtId="164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7" fillId="0" borderId="20" xfId="0" applyFont="1" applyFill="1" applyBorder="1" applyAlignment="1" applyProtection="1">
      <alignment vertical="center" wrapText="1"/>
      <protection locked="0"/>
    </xf>
    <xf numFmtId="0" fontId="7" fillId="8" borderId="20" xfId="0" applyFont="1" applyFill="1" applyBorder="1" applyAlignment="1" applyProtection="1">
      <alignment vertical="center" wrapText="1"/>
      <protection locked="0"/>
    </xf>
    <xf numFmtId="0" fontId="7" fillId="0" borderId="14" xfId="0" applyNumberFormat="1" applyFont="1" applyFill="1" applyBorder="1" applyAlignment="1" applyProtection="1">
      <alignment vertical="center"/>
      <protection locked="0"/>
    </xf>
    <xf numFmtId="0" fontId="7" fillId="0" borderId="14" xfId="0" applyFont="1" applyBorder="1" applyAlignment="1" applyProtection="1">
      <alignment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5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4" sqref="C4:G4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40" t="s">
        <v>24</v>
      </c>
      <c r="C2" s="141"/>
      <c r="D2" s="141"/>
      <c r="E2" s="141"/>
      <c r="F2" s="141"/>
      <c r="G2" s="142"/>
      <c r="H2" s="2"/>
      <c r="I2" s="2"/>
    </row>
    <row r="3" spans="2:9" x14ac:dyDescent="0.35">
      <c r="B3" s="7" t="s">
        <v>25</v>
      </c>
      <c r="C3" s="146" t="s">
        <v>51</v>
      </c>
      <c r="D3" s="147"/>
      <c r="E3" s="147"/>
      <c r="F3" s="147"/>
      <c r="G3" s="148"/>
      <c r="H3" s="3"/>
      <c r="I3" s="3"/>
    </row>
    <row r="4" spans="2:9" x14ac:dyDescent="0.35">
      <c r="B4" s="6" t="s">
        <v>26</v>
      </c>
      <c r="C4" s="149" t="s">
        <v>52</v>
      </c>
      <c r="D4" s="150"/>
      <c r="E4" s="150"/>
      <c r="F4" s="150"/>
      <c r="G4" s="151"/>
      <c r="H4" s="3"/>
      <c r="I4" s="3"/>
    </row>
    <row r="5" spans="2:9" x14ac:dyDescent="0.35">
      <c r="B5" s="6" t="s">
        <v>27</v>
      </c>
      <c r="C5" s="149" t="s">
        <v>50</v>
      </c>
      <c r="D5" s="150"/>
      <c r="E5" s="150"/>
      <c r="F5" s="150"/>
      <c r="G5" s="151"/>
      <c r="H5" s="3"/>
      <c r="I5" s="3"/>
    </row>
    <row r="7" spans="2:9" ht="32.25" customHeight="1" x14ac:dyDescent="0.35">
      <c r="B7" s="160" t="s">
        <v>31</v>
      </c>
      <c r="C7" s="161"/>
      <c r="D7" s="161"/>
      <c r="E7" s="161"/>
      <c r="F7" s="161"/>
      <c r="G7" s="162"/>
      <c r="H7" s="3"/>
      <c r="I7" s="3"/>
    </row>
    <row r="8" spans="2:9" x14ac:dyDescent="0.35">
      <c r="B8" s="143" t="s">
        <v>28</v>
      </c>
      <c r="C8" s="144"/>
      <c r="D8" s="144"/>
      <c r="E8" s="144"/>
      <c r="F8" s="144"/>
      <c r="G8" s="145"/>
      <c r="H8" s="3"/>
      <c r="I8" s="3"/>
    </row>
    <row r="9" spans="2:9" x14ac:dyDescent="0.35">
      <c r="B9" s="157" t="s">
        <v>29</v>
      </c>
      <c r="C9" s="158"/>
      <c r="D9" s="158"/>
      <c r="E9" s="158"/>
      <c r="F9" s="158"/>
      <c r="G9" s="159"/>
      <c r="H9" s="3"/>
      <c r="I9" s="3"/>
    </row>
    <row r="10" spans="2:9" x14ac:dyDescent="0.35">
      <c r="B10" s="128" t="s">
        <v>30</v>
      </c>
      <c r="C10" s="129"/>
      <c r="D10" s="129"/>
      <c r="E10" s="129"/>
      <c r="F10" s="129"/>
      <c r="G10" s="130"/>
      <c r="H10" s="3"/>
      <c r="I10" s="3"/>
    </row>
    <row r="12" spans="2:9" x14ac:dyDescent="0.35">
      <c r="B12" s="58" t="s">
        <v>46</v>
      </c>
      <c r="C12" s="152" t="s">
        <v>16</v>
      </c>
      <c r="D12" s="153"/>
      <c r="E12" s="153"/>
      <c r="F12" s="153"/>
      <c r="G12" s="153"/>
      <c r="H12" s="4"/>
      <c r="I12" s="4"/>
    </row>
    <row r="13" spans="2:9" ht="19.5" customHeight="1" x14ac:dyDescent="0.35">
      <c r="B13" s="60">
        <v>9001</v>
      </c>
      <c r="C13" s="122" t="s">
        <v>36</v>
      </c>
      <c r="D13" s="123"/>
      <c r="E13" s="123"/>
      <c r="F13" s="123"/>
      <c r="G13" s="124"/>
      <c r="H13" s="4"/>
      <c r="I13" s="4"/>
    </row>
    <row r="14" spans="2:9" ht="19.5" customHeight="1" x14ac:dyDescent="0.35">
      <c r="B14" s="7" t="s">
        <v>23</v>
      </c>
      <c r="C14" s="128"/>
      <c r="D14" s="129"/>
      <c r="E14" s="129"/>
      <c r="F14" s="129"/>
      <c r="G14" s="130"/>
      <c r="H14" s="4"/>
      <c r="I14" s="4"/>
    </row>
    <row r="15" spans="2:9" ht="18.75" customHeight="1" x14ac:dyDescent="0.35">
      <c r="B15" s="60">
        <v>9002</v>
      </c>
      <c r="C15" s="154" t="s">
        <v>45</v>
      </c>
      <c r="D15" s="155"/>
      <c r="E15" s="155"/>
      <c r="F15" s="155"/>
      <c r="G15" s="156"/>
      <c r="H15" s="4"/>
      <c r="I15" s="4"/>
    </row>
    <row r="16" spans="2:9" ht="18.75" customHeight="1" x14ac:dyDescent="0.35">
      <c r="B16" s="61"/>
      <c r="C16" s="163" t="s">
        <v>43</v>
      </c>
      <c r="D16" s="164"/>
      <c r="E16" s="164"/>
      <c r="F16" s="164"/>
      <c r="G16" s="165"/>
      <c r="H16" s="4"/>
      <c r="I16" s="4"/>
    </row>
    <row r="17" spans="2:9" ht="18.75" customHeight="1" x14ac:dyDescent="0.35">
      <c r="B17" s="7" t="s">
        <v>15</v>
      </c>
      <c r="C17" s="125" t="s">
        <v>44</v>
      </c>
      <c r="D17" s="126"/>
      <c r="E17" s="126"/>
      <c r="F17" s="126"/>
      <c r="G17" s="127"/>
      <c r="H17" s="4"/>
      <c r="I17" s="4"/>
    </row>
    <row r="18" spans="2:9" ht="19.5" customHeight="1" x14ac:dyDescent="0.35">
      <c r="B18" s="62">
        <v>9003</v>
      </c>
      <c r="C18" s="131" t="s">
        <v>37</v>
      </c>
      <c r="D18" s="132"/>
      <c r="E18" s="132"/>
      <c r="F18" s="132"/>
      <c r="G18" s="133"/>
      <c r="H18" s="4"/>
      <c r="I18" s="4"/>
    </row>
    <row r="19" spans="2:9" x14ac:dyDescent="0.35">
      <c r="B19" s="63" t="s">
        <v>17</v>
      </c>
      <c r="C19" s="134"/>
      <c r="D19" s="135"/>
      <c r="E19" s="135"/>
      <c r="F19" s="135"/>
      <c r="G19" s="136"/>
      <c r="H19" s="4"/>
      <c r="I19" s="4"/>
    </row>
    <row r="20" spans="2:9" ht="19.5" customHeight="1" x14ac:dyDescent="0.35">
      <c r="B20" s="62">
        <v>9004</v>
      </c>
      <c r="C20" s="131" t="s">
        <v>42</v>
      </c>
      <c r="D20" s="132"/>
      <c r="E20" s="132"/>
      <c r="F20" s="132"/>
      <c r="G20" s="133"/>
      <c r="H20" s="4"/>
      <c r="I20" s="4"/>
    </row>
    <row r="21" spans="2:9" ht="19.5" customHeight="1" x14ac:dyDescent="0.35">
      <c r="B21" s="63" t="s">
        <v>17</v>
      </c>
      <c r="C21" s="134"/>
      <c r="D21" s="135"/>
      <c r="E21" s="135"/>
      <c r="F21" s="135"/>
      <c r="G21" s="136"/>
      <c r="H21" s="4"/>
      <c r="I21" s="4"/>
    </row>
    <row r="22" spans="2:9" ht="19.5" customHeight="1" x14ac:dyDescent="0.35">
      <c r="B22" s="60">
        <v>9005</v>
      </c>
      <c r="C22" s="122" t="s">
        <v>41</v>
      </c>
      <c r="D22" s="123"/>
      <c r="E22" s="123"/>
      <c r="F22" s="123"/>
      <c r="G22" s="124"/>
    </row>
    <row r="23" spans="2:9" ht="19.5" customHeight="1" x14ac:dyDescent="0.35">
      <c r="B23" s="7" t="s">
        <v>32</v>
      </c>
      <c r="C23" s="128"/>
      <c r="D23" s="129"/>
      <c r="E23" s="129"/>
      <c r="F23" s="129"/>
      <c r="G23" s="130"/>
    </row>
    <row r="24" spans="2:9" ht="19.5" customHeight="1" x14ac:dyDescent="0.35">
      <c r="B24" s="60">
        <v>9006</v>
      </c>
      <c r="C24" s="131" t="s">
        <v>40</v>
      </c>
      <c r="D24" s="132"/>
      <c r="E24" s="132"/>
      <c r="F24" s="132"/>
      <c r="G24" s="133"/>
    </row>
    <row r="25" spans="2:9" x14ac:dyDescent="0.35">
      <c r="B25" s="7" t="s">
        <v>22</v>
      </c>
      <c r="C25" s="134"/>
      <c r="D25" s="135"/>
      <c r="E25" s="135"/>
      <c r="F25" s="135"/>
      <c r="G25" s="136"/>
    </row>
    <row r="26" spans="2:9" ht="19.5" customHeight="1" x14ac:dyDescent="0.35">
      <c r="B26" s="60">
        <v>9007</v>
      </c>
      <c r="C26" s="122" t="s">
        <v>39</v>
      </c>
      <c r="D26" s="123"/>
      <c r="E26" s="123"/>
      <c r="F26" s="123"/>
      <c r="G26" s="124"/>
    </row>
    <row r="27" spans="2:9" ht="19.5" customHeight="1" x14ac:dyDescent="0.35">
      <c r="B27" s="7" t="s">
        <v>9</v>
      </c>
      <c r="C27" s="128"/>
      <c r="D27" s="129"/>
      <c r="E27" s="129"/>
      <c r="F27" s="129"/>
      <c r="G27" s="130"/>
    </row>
    <row r="28" spans="2:9" ht="19.5" customHeight="1" x14ac:dyDescent="0.35">
      <c r="B28" s="60">
        <v>9008</v>
      </c>
      <c r="C28" s="122" t="s">
        <v>38</v>
      </c>
      <c r="D28" s="123"/>
      <c r="E28" s="123"/>
      <c r="F28" s="123"/>
      <c r="G28" s="124"/>
    </row>
    <row r="29" spans="2:9" ht="19.5" customHeight="1" x14ac:dyDescent="0.35">
      <c r="B29" s="7" t="s">
        <v>10</v>
      </c>
      <c r="C29" s="128"/>
      <c r="D29" s="129"/>
      <c r="E29" s="129"/>
      <c r="F29" s="129"/>
      <c r="G29" s="130"/>
    </row>
    <row r="30" spans="2:9" ht="15" customHeight="1" x14ac:dyDescent="0.35">
      <c r="B30" s="60">
        <v>9009</v>
      </c>
      <c r="C30" s="131" t="s">
        <v>47</v>
      </c>
      <c r="D30" s="132"/>
      <c r="E30" s="132"/>
      <c r="F30" s="132"/>
      <c r="G30" s="133"/>
    </row>
    <row r="31" spans="2:9" x14ac:dyDescent="0.35">
      <c r="B31" s="61"/>
      <c r="C31" s="137" t="s">
        <v>48</v>
      </c>
      <c r="D31" s="138"/>
      <c r="E31" s="138"/>
      <c r="F31" s="138"/>
      <c r="G31" s="139"/>
    </row>
    <row r="32" spans="2:9" ht="19.5" customHeight="1" x14ac:dyDescent="0.35">
      <c r="B32" s="7" t="s">
        <v>21</v>
      </c>
      <c r="C32" s="134" t="s">
        <v>49</v>
      </c>
      <c r="D32" s="135"/>
      <c r="E32" s="135"/>
      <c r="F32" s="135"/>
      <c r="G32" s="136"/>
    </row>
    <row r="33" spans="2:7" ht="19.5" customHeight="1" x14ac:dyDescent="0.35">
      <c r="B33" s="60">
        <v>9010</v>
      </c>
      <c r="C33" s="122" t="s">
        <v>18</v>
      </c>
      <c r="D33" s="123"/>
      <c r="E33" s="123"/>
      <c r="F33" s="123"/>
      <c r="G33" s="124"/>
    </row>
    <row r="34" spans="2:7" ht="19.5" customHeight="1" x14ac:dyDescent="0.35">
      <c r="B34" s="7" t="s">
        <v>11</v>
      </c>
      <c r="C34" s="128"/>
      <c r="D34" s="129"/>
      <c r="E34" s="129"/>
      <c r="F34" s="129"/>
      <c r="G34" s="130"/>
    </row>
    <row r="35" spans="2:7" ht="19.5" customHeight="1" x14ac:dyDescent="0.35">
      <c r="B35" s="60">
        <v>9013</v>
      </c>
      <c r="C35" s="122" t="s">
        <v>19</v>
      </c>
      <c r="D35" s="123"/>
      <c r="E35" s="123"/>
      <c r="F35" s="123"/>
      <c r="G35" s="124"/>
    </row>
    <row r="36" spans="2:7" ht="19.5" customHeight="1" x14ac:dyDescent="0.35">
      <c r="B36" s="7" t="s">
        <v>12</v>
      </c>
      <c r="C36" s="128"/>
      <c r="D36" s="129"/>
      <c r="E36" s="129"/>
      <c r="F36" s="129"/>
      <c r="G36" s="130"/>
    </row>
    <row r="37" spans="2:7" ht="19.5" customHeight="1" x14ac:dyDescent="0.35">
      <c r="B37" s="60">
        <v>9014</v>
      </c>
      <c r="C37" s="122" t="s">
        <v>13</v>
      </c>
      <c r="D37" s="123"/>
      <c r="E37" s="123"/>
      <c r="F37" s="123"/>
      <c r="G37" s="124"/>
    </row>
    <row r="38" spans="2:7" ht="19.5" customHeight="1" x14ac:dyDescent="0.35">
      <c r="B38" s="64" t="s">
        <v>13</v>
      </c>
      <c r="C38" s="125"/>
      <c r="D38" s="126"/>
      <c r="E38" s="126"/>
      <c r="F38" s="126"/>
      <c r="G38" s="127"/>
    </row>
    <row r="39" spans="2:7" ht="19.5" customHeight="1" x14ac:dyDescent="0.35">
      <c r="B39" s="60">
        <v>9015</v>
      </c>
      <c r="C39" s="122" t="s">
        <v>20</v>
      </c>
      <c r="D39" s="123"/>
      <c r="E39" s="123"/>
      <c r="F39" s="123"/>
      <c r="G39" s="124"/>
    </row>
    <row r="40" spans="2:7" ht="19.5" customHeight="1" x14ac:dyDescent="0.35">
      <c r="B40" s="64" t="s">
        <v>14</v>
      </c>
      <c r="C40" s="128"/>
      <c r="D40" s="129"/>
      <c r="E40" s="129"/>
      <c r="F40" s="129"/>
      <c r="G40" s="130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Sujira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Zhang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Sujira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Zhang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Sujira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Zhang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16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Sujira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Zhang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5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5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5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5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5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16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Sujira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Zhang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56" priority="29" stopIfTrue="1">
      <formula>IF($A11=1,B11,)</formula>
    </cfRule>
    <cfRule type="expression" dxfId="355" priority="30" stopIfTrue="1">
      <formula>IF($A11="",B11,)</formula>
    </cfRule>
  </conditionalFormatting>
  <conditionalFormatting sqref="E11:E15">
    <cfRule type="expression" dxfId="354" priority="31" stopIfTrue="1">
      <formula>IF($A11="",B11,"")</formula>
    </cfRule>
  </conditionalFormatting>
  <conditionalFormatting sqref="E16:E124">
    <cfRule type="expression" dxfId="353" priority="32" stopIfTrue="1">
      <formula>IF($A16&lt;&gt;1,B16,"")</formula>
    </cfRule>
  </conditionalFormatting>
  <conditionalFormatting sqref="D11:D124">
    <cfRule type="expression" dxfId="352" priority="33" stopIfTrue="1">
      <formula>IF($A11="",B11,)</formula>
    </cfRule>
  </conditionalFormatting>
  <conditionalFormatting sqref="G11:G16 G82:G119 G18:G76">
    <cfRule type="expression" dxfId="351" priority="34" stopIfTrue="1">
      <formula>#REF!="Freelancer"</formula>
    </cfRule>
    <cfRule type="expression" dxfId="350" priority="35" stopIfTrue="1">
      <formula>#REF!="DTC Int. Staff"</formula>
    </cfRule>
  </conditionalFormatting>
  <conditionalFormatting sqref="G115:G119 G87:G104 G18:G22 G33:G49 G60:G76">
    <cfRule type="expression" dxfId="349" priority="27" stopIfTrue="1">
      <formula>$F$5="Freelancer"</formula>
    </cfRule>
    <cfRule type="expression" dxfId="348" priority="28" stopIfTrue="1">
      <formula>$F$5="DTC Int. Staff"</formula>
    </cfRule>
  </conditionalFormatting>
  <conditionalFormatting sqref="G16">
    <cfRule type="expression" dxfId="347" priority="25" stopIfTrue="1">
      <formula>#REF!="Freelancer"</formula>
    </cfRule>
    <cfRule type="expression" dxfId="346" priority="26" stopIfTrue="1">
      <formula>#REF!="DTC Int. Staff"</formula>
    </cfRule>
  </conditionalFormatting>
  <conditionalFormatting sqref="G16">
    <cfRule type="expression" dxfId="345" priority="23" stopIfTrue="1">
      <formula>$F$5="Freelancer"</formula>
    </cfRule>
    <cfRule type="expression" dxfId="344" priority="24" stopIfTrue="1">
      <formula>$F$5="DTC Int. Staff"</formula>
    </cfRule>
  </conditionalFormatting>
  <conditionalFormatting sqref="G17">
    <cfRule type="expression" dxfId="343" priority="21" stopIfTrue="1">
      <formula>#REF!="Freelancer"</formula>
    </cfRule>
    <cfRule type="expression" dxfId="342" priority="22" stopIfTrue="1">
      <formula>#REF!="DTC Int. Staff"</formula>
    </cfRule>
  </conditionalFormatting>
  <conditionalFormatting sqref="G17">
    <cfRule type="expression" dxfId="341" priority="19" stopIfTrue="1">
      <formula>$F$5="Freelancer"</formula>
    </cfRule>
    <cfRule type="expression" dxfId="340" priority="20" stopIfTrue="1">
      <formula>$F$5="DTC Int. Staff"</formula>
    </cfRule>
  </conditionalFormatting>
  <conditionalFormatting sqref="C126">
    <cfRule type="expression" dxfId="339" priority="16" stopIfTrue="1">
      <formula>IF($A126=1,B126,)</formula>
    </cfRule>
    <cfRule type="expression" dxfId="338" priority="17" stopIfTrue="1">
      <formula>IF($A126="",B126,)</formula>
    </cfRule>
  </conditionalFormatting>
  <conditionalFormatting sqref="D126">
    <cfRule type="expression" dxfId="337" priority="18" stopIfTrue="1">
      <formula>IF($A126="",B126,)</formula>
    </cfRule>
  </conditionalFormatting>
  <conditionalFormatting sqref="C125">
    <cfRule type="expression" dxfId="336" priority="13" stopIfTrue="1">
      <formula>IF($A125=1,B125,)</formula>
    </cfRule>
    <cfRule type="expression" dxfId="335" priority="14" stopIfTrue="1">
      <formula>IF($A125="",B125,)</formula>
    </cfRule>
  </conditionalFormatting>
  <conditionalFormatting sqref="D125">
    <cfRule type="expression" dxfId="334" priority="15" stopIfTrue="1">
      <formula>IF($A125="",B125,)</formula>
    </cfRule>
  </conditionalFormatting>
  <conditionalFormatting sqref="E125">
    <cfRule type="expression" dxfId="333" priority="12" stopIfTrue="1">
      <formula>IF($A125&lt;&gt;1,B125,"")</formula>
    </cfRule>
  </conditionalFormatting>
  <conditionalFormatting sqref="E126">
    <cfRule type="expression" dxfId="332" priority="11" stopIfTrue="1">
      <formula>IF($A126&lt;&gt;1,B126,"")</formula>
    </cfRule>
  </conditionalFormatting>
  <conditionalFormatting sqref="G55:G59">
    <cfRule type="expression" dxfId="331" priority="9" stopIfTrue="1">
      <formula>$F$5="Freelancer"</formula>
    </cfRule>
    <cfRule type="expression" dxfId="330" priority="10" stopIfTrue="1">
      <formula>$F$5="DTC Int. Staff"</formula>
    </cfRule>
  </conditionalFormatting>
  <conditionalFormatting sqref="G77:G81">
    <cfRule type="expression" dxfId="329" priority="7" stopIfTrue="1">
      <formula>#REF!="Freelancer"</formula>
    </cfRule>
    <cfRule type="expression" dxfId="328" priority="8" stopIfTrue="1">
      <formula>#REF!="DTC Int. Staff"</formula>
    </cfRule>
  </conditionalFormatting>
  <conditionalFormatting sqref="G77:G81">
    <cfRule type="expression" dxfId="327" priority="5" stopIfTrue="1">
      <formula>$F$5="Freelancer"</formula>
    </cfRule>
    <cfRule type="expression" dxfId="32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Sujira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Zhang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25" priority="42" stopIfTrue="1">
      <formula>IF($A11=1,B11,)</formula>
    </cfRule>
    <cfRule type="expression" dxfId="324" priority="43" stopIfTrue="1">
      <formula>IF($A11="",B11,)</formula>
    </cfRule>
  </conditionalFormatting>
  <conditionalFormatting sqref="E11:E15">
    <cfRule type="expression" dxfId="323" priority="44" stopIfTrue="1">
      <formula>IF($A11="",B11,"")</formula>
    </cfRule>
  </conditionalFormatting>
  <conditionalFormatting sqref="E17:E20 E26:E43 E48 E53:E70 E75 E80:E98 E103 E108:E119">
    <cfRule type="expression" dxfId="322" priority="45" stopIfTrue="1">
      <formula>IF($A17&lt;&gt;1,B17,"")</formula>
    </cfRule>
  </conditionalFormatting>
  <conditionalFormatting sqref="D11:D15 D26:D43 D48 D53:D70 D75 D80:D98 D103 D108:D119 D17:D20">
    <cfRule type="expression" dxfId="321" priority="46" stopIfTrue="1">
      <formula>IF($A11="",B11,)</formula>
    </cfRule>
  </conditionalFormatting>
  <conditionalFormatting sqref="G11:G20 G26:G84 G90:G119">
    <cfRule type="expression" dxfId="320" priority="47" stopIfTrue="1">
      <formula>#REF!="Freelancer"</formula>
    </cfRule>
    <cfRule type="expression" dxfId="319" priority="48" stopIfTrue="1">
      <formula>#REF!="DTC Int. Staff"</formula>
    </cfRule>
  </conditionalFormatting>
  <conditionalFormatting sqref="G119 G26:G30 G37:G57 G64:G84 G91:G112">
    <cfRule type="expression" dxfId="318" priority="40" stopIfTrue="1">
      <formula>$F$5="Freelancer"</formula>
    </cfRule>
    <cfRule type="expression" dxfId="317" priority="41" stopIfTrue="1">
      <formula>$F$5="DTC Int. Staff"</formula>
    </cfRule>
  </conditionalFormatting>
  <conditionalFormatting sqref="G16:G20">
    <cfRule type="expression" dxfId="316" priority="38" stopIfTrue="1">
      <formula>#REF!="Freelancer"</formula>
    </cfRule>
    <cfRule type="expression" dxfId="315" priority="39" stopIfTrue="1">
      <formula>#REF!="DTC Int. Staff"</formula>
    </cfRule>
  </conditionalFormatting>
  <conditionalFormatting sqref="G16:G20">
    <cfRule type="expression" dxfId="314" priority="36" stopIfTrue="1">
      <formula>$F$5="Freelancer"</formula>
    </cfRule>
    <cfRule type="expression" dxfId="313" priority="37" stopIfTrue="1">
      <formula>$F$5="DTC Int. Staff"</formula>
    </cfRule>
  </conditionalFormatting>
  <conditionalFormatting sqref="G21:G25">
    <cfRule type="expression" dxfId="312" priority="34" stopIfTrue="1">
      <formula>#REF!="Freelancer"</formula>
    </cfRule>
    <cfRule type="expression" dxfId="311" priority="35" stopIfTrue="1">
      <formula>#REF!="DTC Int. Staff"</formula>
    </cfRule>
  </conditionalFormatting>
  <conditionalFormatting sqref="G21:G25">
    <cfRule type="expression" dxfId="310" priority="32" stopIfTrue="1">
      <formula>$F$5="Freelancer"</formula>
    </cfRule>
    <cfRule type="expression" dxfId="309" priority="33" stopIfTrue="1">
      <formula>$F$5="DTC Int. Staff"</formula>
    </cfRule>
  </conditionalFormatting>
  <conditionalFormatting sqref="G63">
    <cfRule type="expression" dxfId="308" priority="22" stopIfTrue="1">
      <formula>$F$5="Freelancer"</formula>
    </cfRule>
    <cfRule type="expression" dxfId="307" priority="23" stopIfTrue="1">
      <formula>$F$5="DTC Int. Staff"</formula>
    </cfRule>
  </conditionalFormatting>
  <conditionalFormatting sqref="G85:G89">
    <cfRule type="expression" dxfId="306" priority="20" stopIfTrue="1">
      <formula>#REF!="Freelancer"</formula>
    </cfRule>
    <cfRule type="expression" dxfId="305" priority="21" stopIfTrue="1">
      <formula>#REF!="DTC Int. Staff"</formula>
    </cfRule>
  </conditionalFormatting>
  <conditionalFormatting sqref="G85:G89">
    <cfRule type="expression" dxfId="304" priority="18" stopIfTrue="1">
      <formula>$F$5="Freelancer"</formula>
    </cfRule>
    <cfRule type="expression" dxfId="303" priority="19" stopIfTrue="1">
      <formula>$F$5="DTC Int. Staff"</formula>
    </cfRule>
  </conditionalFormatting>
  <conditionalFormatting sqref="E22:E25">
    <cfRule type="expression" dxfId="302" priority="16" stopIfTrue="1">
      <formula>IF($A22&lt;&gt;1,B22,"")</formula>
    </cfRule>
  </conditionalFormatting>
  <conditionalFormatting sqref="D22:D25">
    <cfRule type="expression" dxfId="301" priority="17" stopIfTrue="1">
      <formula>IF($A22="",B22,)</formula>
    </cfRule>
  </conditionalFormatting>
  <conditionalFormatting sqref="E44:E47">
    <cfRule type="expression" dxfId="300" priority="14" stopIfTrue="1">
      <formula>IF($A44&lt;&gt;1,B44,"")</formula>
    </cfRule>
  </conditionalFormatting>
  <conditionalFormatting sqref="D44:D47">
    <cfRule type="expression" dxfId="299" priority="15" stopIfTrue="1">
      <formula>IF($A44="",B44,)</formula>
    </cfRule>
  </conditionalFormatting>
  <conditionalFormatting sqref="E49:E52">
    <cfRule type="expression" dxfId="298" priority="12" stopIfTrue="1">
      <formula>IF($A49&lt;&gt;1,B49,"")</formula>
    </cfRule>
  </conditionalFormatting>
  <conditionalFormatting sqref="D49:D52">
    <cfRule type="expression" dxfId="297" priority="13" stopIfTrue="1">
      <formula>IF($A49="",B49,)</formula>
    </cfRule>
  </conditionalFormatting>
  <conditionalFormatting sqref="E71:E74">
    <cfRule type="expression" dxfId="296" priority="10" stopIfTrue="1">
      <formula>IF($A71&lt;&gt;1,B71,"")</formula>
    </cfRule>
  </conditionalFormatting>
  <conditionalFormatting sqref="D71:D74">
    <cfRule type="expression" dxfId="295" priority="11" stopIfTrue="1">
      <formula>IF($A71="",B71,)</formula>
    </cfRule>
  </conditionalFormatting>
  <conditionalFormatting sqref="E76:E79">
    <cfRule type="expression" dxfId="294" priority="8" stopIfTrue="1">
      <formula>IF($A76&lt;&gt;1,B76,"")</formula>
    </cfRule>
  </conditionalFormatting>
  <conditionalFormatting sqref="D76:D79">
    <cfRule type="expression" dxfId="293" priority="9" stopIfTrue="1">
      <formula>IF($A76="",B76,)</formula>
    </cfRule>
  </conditionalFormatting>
  <conditionalFormatting sqref="E93">
    <cfRule type="timePeriod" dxfId="29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91" priority="5" stopIfTrue="1">
      <formula>IF($A99&lt;&gt;1,B99,"")</formula>
    </cfRule>
  </conditionalFormatting>
  <conditionalFormatting sqref="D99:D102">
    <cfRule type="expression" dxfId="290" priority="6" stopIfTrue="1">
      <formula>IF($A99="",B99,)</formula>
    </cfRule>
  </conditionalFormatting>
  <conditionalFormatting sqref="E99:E102">
    <cfRule type="timePeriod" dxfId="28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88" priority="2" stopIfTrue="1">
      <formula>IF($A104&lt;&gt;1,B104,"")</formula>
    </cfRule>
  </conditionalFormatting>
  <conditionalFormatting sqref="D104:D107">
    <cfRule type="expression" dxfId="287" priority="3" stopIfTrue="1">
      <formula>IF($A104="",B104,)</formula>
    </cfRule>
  </conditionalFormatting>
  <conditionalFormatting sqref="E104:E107">
    <cfRule type="timePeriod" dxfId="28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Sujira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Zhang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85" priority="29" stopIfTrue="1">
      <formula>IF($A11=1,B11,)</formula>
    </cfRule>
    <cfRule type="expression" dxfId="284" priority="30" stopIfTrue="1">
      <formula>IF($A11="",B11,)</formula>
    </cfRule>
  </conditionalFormatting>
  <conditionalFormatting sqref="E11:E15">
    <cfRule type="expression" dxfId="283" priority="31" stopIfTrue="1">
      <formula>IF($A11="",B11,"")</formula>
    </cfRule>
  </conditionalFormatting>
  <conditionalFormatting sqref="E130:E134 E26:E124">
    <cfRule type="expression" dxfId="282" priority="32" stopIfTrue="1">
      <formula>IF($A26&lt;&gt;1,B26,"")</formula>
    </cfRule>
  </conditionalFormatting>
  <conditionalFormatting sqref="D130:D134 D11:D15 D26:D124">
    <cfRule type="expression" dxfId="281" priority="33" stopIfTrue="1">
      <formula>IF($A11="",B11,)</formula>
    </cfRule>
  </conditionalFormatting>
  <conditionalFormatting sqref="G11:G20 G26:G84 G90:G119">
    <cfRule type="expression" dxfId="280" priority="34" stopIfTrue="1">
      <formula>#REF!="Freelancer"</formula>
    </cfRule>
    <cfRule type="expression" dxfId="279" priority="35" stopIfTrue="1">
      <formula>#REF!="DTC Int. Staff"</formula>
    </cfRule>
  </conditionalFormatting>
  <conditionalFormatting sqref="G119 G26:G30 G37:G57 G64:G84 G91:G112">
    <cfRule type="expression" dxfId="278" priority="27" stopIfTrue="1">
      <formula>$F$5="Freelancer"</formula>
    </cfRule>
    <cfRule type="expression" dxfId="277" priority="28" stopIfTrue="1">
      <formula>$F$5="DTC Int. Staff"</formula>
    </cfRule>
  </conditionalFormatting>
  <conditionalFormatting sqref="G16:G20">
    <cfRule type="expression" dxfId="276" priority="25" stopIfTrue="1">
      <formula>#REF!="Freelancer"</formula>
    </cfRule>
    <cfRule type="expression" dxfId="275" priority="26" stopIfTrue="1">
      <formula>#REF!="DTC Int. Staff"</formula>
    </cfRule>
  </conditionalFormatting>
  <conditionalFormatting sqref="G16:G20">
    <cfRule type="expression" dxfId="274" priority="23" stopIfTrue="1">
      <formula>$F$5="Freelancer"</formula>
    </cfRule>
    <cfRule type="expression" dxfId="273" priority="24" stopIfTrue="1">
      <formula>$F$5="DTC Int. Staff"</formula>
    </cfRule>
  </conditionalFormatting>
  <conditionalFormatting sqref="G21:G25">
    <cfRule type="expression" dxfId="272" priority="21" stopIfTrue="1">
      <formula>#REF!="Freelancer"</formula>
    </cfRule>
    <cfRule type="expression" dxfId="271" priority="22" stopIfTrue="1">
      <formula>#REF!="DTC Int. Staff"</formula>
    </cfRule>
  </conditionalFormatting>
  <conditionalFormatting sqref="G21:G25">
    <cfRule type="expression" dxfId="270" priority="19" stopIfTrue="1">
      <formula>$F$5="Freelancer"</formula>
    </cfRule>
    <cfRule type="expression" dxfId="269" priority="20" stopIfTrue="1">
      <formula>$F$5="DTC Int. Staff"</formula>
    </cfRule>
  </conditionalFormatting>
  <conditionalFormatting sqref="C125:C129">
    <cfRule type="expression" dxfId="268" priority="13" stopIfTrue="1">
      <formula>IF($A125=1,B125,)</formula>
    </cfRule>
    <cfRule type="expression" dxfId="267" priority="14" stopIfTrue="1">
      <formula>IF($A125="",B125,)</formula>
    </cfRule>
  </conditionalFormatting>
  <conditionalFormatting sqref="D125:D129">
    <cfRule type="expression" dxfId="266" priority="15" stopIfTrue="1">
      <formula>IF($A125="",B125,)</formula>
    </cfRule>
  </conditionalFormatting>
  <conditionalFormatting sqref="E125:E129">
    <cfRule type="expression" dxfId="265" priority="12" stopIfTrue="1">
      <formula>IF($A125&lt;&gt;1,B125,"")</formula>
    </cfRule>
  </conditionalFormatting>
  <conditionalFormatting sqref="G63">
    <cfRule type="expression" dxfId="264" priority="9" stopIfTrue="1">
      <formula>$F$5="Freelancer"</formula>
    </cfRule>
    <cfRule type="expression" dxfId="263" priority="10" stopIfTrue="1">
      <formula>$F$5="DTC Int. Staff"</formula>
    </cfRule>
  </conditionalFormatting>
  <conditionalFormatting sqref="G85:G89">
    <cfRule type="expression" dxfId="262" priority="7" stopIfTrue="1">
      <formula>#REF!="Freelancer"</formula>
    </cfRule>
    <cfRule type="expression" dxfId="261" priority="8" stopIfTrue="1">
      <formula>#REF!="DTC Int. Staff"</formula>
    </cfRule>
  </conditionalFormatting>
  <conditionalFormatting sqref="G85:G89">
    <cfRule type="expression" dxfId="260" priority="5" stopIfTrue="1">
      <formula>$F$5="Freelancer"</formula>
    </cfRule>
    <cfRule type="expression" dxfId="259" priority="6" stopIfTrue="1">
      <formula>$F$5="DTC Int. Staff"</formula>
    </cfRule>
  </conditionalFormatting>
  <conditionalFormatting sqref="E17:E20">
    <cfRule type="expression" dxfId="258" priority="3" stopIfTrue="1">
      <formula>IF($A17="",B17,"")</formula>
    </cfRule>
  </conditionalFormatting>
  <conditionalFormatting sqref="D17:D20">
    <cfRule type="expression" dxfId="257" priority="4" stopIfTrue="1">
      <formula>IF($A17="",B17,)</formula>
    </cfRule>
  </conditionalFormatting>
  <conditionalFormatting sqref="E22:E25">
    <cfRule type="expression" dxfId="256" priority="1" stopIfTrue="1">
      <formula>IF($A22="",B22,"")</formula>
    </cfRule>
  </conditionalFormatting>
  <conditionalFormatting sqref="D22:D25">
    <cfRule type="expression" dxfId="25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Sujira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Zhang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54" priority="25" stopIfTrue="1">
      <formula>IF($A11=1,B11,)</formula>
    </cfRule>
    <cfRule type="expression" dxfId="253" priority="26" stopIfTrue="1">
      <formula>IF($A11="",B11,)</formula>
    </cfRule>
  </conditionalFormatting>
  <conditionalFormatting sqref="E11:E15">
    <cfRule type="expression" dxfId="252" priority="27" stopIfTrue="1">
      <formula>IF($A11="",B11,"")</formula>
    </cfRule>
  </conditionalFormatting>
  <conditionalFormatting sqref="E16:E128">
    <cfRule type="expression" dxfId="251" priority="28" stopIfTrue="1">
      <formula>IF($A16&lt;&gt;1,B16,"")</formula>
    </cfRule>
  </conditionalFormatting>
  <conditionalFormatting sqref="D11:D128">
    <cfRule type="expression" dxfId="250" priority="29" stopIfTrue="1">
      <formula>IF($A11="",B11,)</formula>
    </cfRule>
  </conditionalFormatting>
  <conditionalFormatting sqref="G11:G20 G82:G123 G22:G76">
    <cfRule type="expression" dxfId="249" priority="30" stopIfTrue="1">
      <formula>#REF!="Freelancer"</formula>
    </cfRule>
    <cfRule type="expression" dxfId="248" priority="31" stopIfTrue="1">
      <formula>#REF!="DTC Int. Staff"</formula>
    </cfRule>
  </conditionalFormatting>
  <conditionalFormatting sqref="G119:G123 G87:G108 G22 G33:G49 G60:G76">
    <cfRule type="expression" dxfId="247" priority="23" stopIfTrue="1">
      <formula>$F$5="Freelancer"</formula>
    </cfRule>
    <cfRule type="expression" dxfId="246" priority="24" stopIfTrue="1">
      <formula>$F$5="DTC Int. Staff"</formula>
    </cfRule>
  </conditionalFormatting>
  <conditionalFormatting sqref="G16:G20">
    <cfRule type="expression" dxfId="245" priority="21" stopIfTrue="1">
      <formula>#REF!="Freelancer"</formula>
    </cfRule>
    <cfRule type="expression" dxfId="244" priority="22" stopIfTrue="1">
      <formula>#REF!="DTC Int. Staff"</formula>
    </cfRule>
  </conditionalFormatting>
  <conditionalFormatting sqref="G16:G20">
    <cfRule type="expression" dxfId="243" priority="19" stopIfTrue="1">
      <formula>$F$5="Freelancer"</formula>
    </cfRule>
    <cfRule type="expression" dxfId="242" priority="20" stopIfTrue="1">
      <formula>$F$5="DTC Int. Staff"</formula>
    </cfRule>
  </conditionalFormatting>
  <conditionalFormatting sqref="G21">
    <cfRule type="expression" dxfId="241" priority="17" stopIfTrue="1">
      <formula>#REF!="Freelancer"</formula>
    </cfRule>
    <cfRule type="expression" dxfId="240" priority="18" stopIfTrue="1">
      <formula>#REF!="DTC Int. Staff"</formula>
    </cfRule>
  </conditionalFormatting>
  <conditionalFormatting sqref="G21">
    <cfRule type="expression" dxfId="239" priority="15" stopIfTrue="1">
      <formula>$F$5="Freelancer"</formula>
    </cfRule>
    <cfRule type="expression" dxfId="238" priority="16" stopIfTrue="1">
      <formula>$F$5="DTC Int. Staff"</formula>
    </cfRule>
  </conditionalFormatting>
  <conditionalFormatting sqref="C129:C133">
    <cfRule type="expression" dxfId="237" priority="9" stopIfTrue="1">
      <formula>IF($A129=1,B129,)</formula>
    </cfRule>
    <cfRule type="expression" dxfId="236" priority="10" stopIfTrue="1">
      <formula>IF($A129="",B129,)</formula>
    </cfRule>
  </conditionalFormatting>
  <conditionalFormatting sqref="D129:D133">
    <cfRule type="expression" dxfId="235" priority="11" stopIfTrue="1">
      <formula>IF($A129="",B129,)</formula>
    </cfRule>
  </conditionalFormatting>
  <conditionalFormatting sqref="E129:E133">
    <cfRule type="expression" dxfId="234" priority="8" stopIfTrue="1">
      <formula>IF($A129&lt;&gt;1,B129,"")</formula>
    </cfRule>
  </conditionalFormatting>
  <conditionalFormatting sqref="G55:G59">
    <cfRule type="expression" dxfId="233" priority="5" stopIfTrue="1">
      <formula>$F$5="Freelancer"</formula>
    </cfRule>
    <cfRule type="expression" dxfId="232" priority="6" stopIfTrue="1">
      <formula>$F$5="DTC Int. Staff"</formula>
    </cfRule>
  </conditionalFormatting>
  <conditionalFormatting sqref="G77:G81">
    <cfRule type="expression" dxfId="231" priority="3" stopIfTrue="1">
      <formula>#REF!="Freelancer"</formula>
    </cfRule>
    <cfRule type="expression" dxfId="230" priority="4" stopIfTrue="1">
      <formula>#REF!="DTC Int. Staff"</formula>
    </cfRule>
  </conditionalFormatting>
  <conditionalFormatting sqref="G77:G81">
    <cfRule type="expression" dxfId="229" priority="1" stopIfTrue="1">
      <formula>$F$5="Freelancer"</formula>
    </cfRule>
    <cfRule type="expression" dxfId="22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Sujira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Zhang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27" priority="25" stopIfTrue="1">
      <formula>IF($A11=1,B11,)</formula>
    </cfRule>
    <cfRule type="expression" dxfId="226" priority="26" stopIfTrue="1">
      <formula>IF($A11="",B11,)</formula>
    </cfRule>
  </conditionalFormatting>
  <conditionalFormatting sqref="E11">
    <cfRule type="expression" dxfId="225" priority="27" stopIfTrue="1">
      <formula>IF($A11="",B11,"")</formula>
    </cfRule>
  </conditionalFormatting>
  <conditionalFormatting sqref="E12:E119">
    <cfRule type="expression" dxfId="224" priority="28" stopIfTrue="1">
      <formula>IF($A12&lt;&gt;1,B12,"")</formula>
    </cfRule>
  </conditionalFormatting>
  <conditionalFormatting sqref="D11:D119">
    <cfRule type="expression" dxfId="223" priority="29" stopIfTrue="1">
      <formula>IF($A11="",B11,)</formula>
    </cfRule>
  </conditionalFormatting>
  <conditionalFormatting sqref="G11:G12 G18:G76 G82:G118">
    <cfRule type="expression" dxfId="222" priority="30" stopIfTrue="1">
      <formula>#REF!="Freelancer"</formula>
    </cfRule>
    <cfRule type="expression" dxfId="221" priority="31" stopIfTrue="1">
      <formula>#REF!="DTC Int. Staff"</formula>
    </cfRule>
  </conditionalFormatting>
  <conditionalFormatting sqref="G114:G118 G18:G22 G33:G49 G60:G76 G87:G103">
    <cfRule type="expression" dxfId="220" priority="23" stopIfTrue="1">
      <formula>$F$5="Freelancer"</formula>
    </cfRule>
    <cfRule type="expression" dxfId="219" priority="24" stopIfTrue="1">
      <formula>$F$5="DTC Int. Staff"</formula>
    </cfRule>
  </conditionalFormatting>
  <conditionalFormatting sqref="G12">
    <cfRule type="expression" dxfId="218" priority="21" stopIfTrue="1">
      <formula>#REF!="Freelancer"</formula>
    </cfRule>
    <cfRule type="expression" dxfId="217" priority="22" stopIfTrue="1">
      <formula>#REF!="DTC Int. Staff"</formula>
    </cfRule>
  </conditionalFormatting>
  <conditionalFormatting sqref="G12">
    <cfRule type="expression" dxfId="216" priority="19" stopIfTrue="1">
      <formula>$F$5="Freelancer"</formula>
    </cfRule>
    <cfRule type="expression" dxfId="215" priority="20" stopIfTrue="1">
      <formula>$F$5="DTC Int. Staff"</formula>
    </cfRule>
  </conditionalFormatting>
  <conditionalFormatting sqref="G13:G17">
    <cfRule type="expression" dxfId="214" priority="17" stopIfTrue="1">
      <formula>#REF!="Freelancer"</formula>
    </cfRule>
    <cfRule type="expression" dxfId="213" priority="18" stopIfTrue="1">
      <formula>#REF!="DTC Int. Staff"</formula>
    </cfRule>
  </conditionalFormatting>
  <conditionalFormatting sqref="G13:G17">
    <cfRule type="expression" dxfId="212" priority="15" stopIfTrue="1">
      <formula>$F$5="Freelancer"</formula>
    </cfRule>
    <cfRule type="expression" dxfId="211" priority="16" stopIfTrue="1">
      <formula>$F$5="DTC Int. Staff"</formula>
    </cfRule>
  </conditionalFormatting>
  <conditionalFormatting sqref="C121:C125">
    <cfRule type="expression" dxfId="210" priority="12" stopIfTrue="1">
      <formula>IF($A121=1,B121,)</formula>
    </cfRule>
    <cfRule type="expression" dxfId="209" priority="13" stopIfTrue="1">
      <formula>IF($A121="",B121,)</formula>
    </cfRule>
  </conditionalFormatting>
  <conditionalFormatting sqref="D121:D125">
    <cfRule type="expression" dxfId="208" priority="14" stopIfTrue="1">
      <formula>IF($A121="",B121,)</formula>
    </cfRule>
  </conditionalFormatting>
  <conditionalFormatting sqref="C120">
    <cfRule type="expression" dxfId="207" priority="9" stopIfTrue="1">
      <formula>IF($A120=1,B120,)</formula>
    </cfRule>
    <cfRule type="expression" dxfId="206" priority="10" stopIfTrue="1">
      <formula>IF($A120="",B120,)</formula>
    </cfRule>
  </conditionalFormatting>
  <conditionalFormatting sqref="D120">
    <cfRule type="expression" dxfId="205" priority="11" stopIfTrue="1">
      <formula>IF($A120="",B120,)</formula>
    </cfRule>
  </conditionalFormatting>
  <conditionalFormatting sqref="E120">
    <cfRule type="expression" dxfId="204" priority="8" stopIfTrue="1">
      <formula>IF($A120&lt;&gt;1,B120,"")</formula>
    </cfRule>
  </conditionalFormatting>
  <conditionalFormatting sqref="E121:E125">
    <cfRule type="expression" dxfId="203" priority="7" stopIfTrue="1">
      <formula>IF($A121&lt;&gt;1,B121,"")</formula>
    </cfRule>
  </conditionalFormatting>
  <conditionalFormatting sqref="G55:G59">
    <cfRule type="expression" dxfId="202" priority="5" stopIfTrue="1">
      <formula>$F$5="Freelancer"</formula>
    </cfRule>
    <cfRule type="expression" dxfId="201" priority="6" stopIfTrue="1">
      <formula>$F$5="DTC Int. Staff"</formula>
    </cfRule>
  </conditionalFormatting>
  <conditionalFormatting sqref="G77:G81">
    <cfRule type="expression" dxfId="200" priority="3" stopIfTrue="1">
      <formula>#REF!="Freelancer"</formula>
    </cfRule>
    <cfRule type="expression" dxfId="199" priority="4" stopIfTrue="1">
      <formula>#REF!="DTC Int. Staff"</formula>
    </cfRule>
  </conditionalFormatting>
  <conditionalFormatting sqref="G77:G81">
    <cfRule type="expression" dxfId="198" priority="1" stopIfTrue="1">
      <formula>$F$5="Freelancer"</formula>
    </cfRule>
    <cfRule type="expression" dxfId="19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Sujira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Zhang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96" priority="25" stopIfTrue="1">
      <formula>IF($A11=1,B11,)</formula>
    </cfRule>
    <cfRule type="expression" dxfId="195" priority="26" stopIfTrue="1">
      <formula>IF($A11="",B11,)</formula>
    </cfRule>
  </conditionalFormatting>
  <conditionalFormatting sqref="E11:E15">
    <cfRule type="expression" dxfId="194" priority="27" stopIfTrue="1">
      <formula>IF($A11="",B11,"")</formula>
    </cfRule>
  </conditionalFormatting>
  <conditionalFormatting sqref="E16:E124">
    <cfRule type="expression" dxfId="193" priority="28" stopIfTrue="1">
      <formula>IF($A16&lt;&gt;1,B16,"")</formula>
    </cfRule>
  </conditionalFormatting>
  <conditionalFormatting sqref="D11:D124">
    <cfRule type="expression" dxfId="192" priority="29" stopIfTrue="1">
      <formula>IF($A11="",B11,)</formula>
    </cfRule>
  </conditionalFormatting>
  <conditionalFormatting sqref="G11:G20 G26:G84 G86:G119">
    <cfRule type="expression" dxfId="191" priority="30" stopIfTrue="1">
      <formula>#REF!="Freelancer"</formula>
    </cfRule>
    <cfRule type="expression" dxfId="190" priority="31" stopIfTrue="1">
      <formula>#REF!="DTC Int. Staff"</formula>
    </cfRule>
  </conditionalFormatting>
  <conditionalFormatting sqref="G115:G119 G87:G112 G26:G30 G33:G57 G60:G84">
    <cfRule type="expression" dxfId="189" priority="23" stopIfTrue="1">
      <formula>$F$5="Freelancer"</formula>
    </cfRule>
    <cfRule type="expression" dxfId="188" priority="24" stopIfTrue="1">
      <formula>$F$5="DTC Int. Staff"</formula>
    </cfRule>
  </conditionalFormatting>
  <conditionalFormatting sqref="G16:G20">
    <cfRule type="expression" dxfId="187" priority="21" stopIfTrue="1">
      <formula>#REF!="Freelancer"</formula>
    </cfRule>
    <cfRule type="expression" dxfId="186" priority="22" stopIfTrue="1">
      <formula>#REF!="DTC Int. Staff"</formula>
    </cfRule>
  </conditionalFormatting>
  <conditionalFormatting sqref="G16:G20">
    <cfRule type="expression" dxfId="185" priority="19" stopIfTrue="1">
      <formula>$F$5="Freelancer"</formula>
    </cfRule>
    <cfRule type="expression" dxfId="184" priority="20" stopIfTrue="1">
      <formula>$F$5="DTC Int. Staff"</formula>
    </cfRule>
  </conditionalFormatting>
  <conditionalFormatting sqref="G21:G25">
    <cfRule type="expression" dxfId="183" priority="17" stopIfTrue="1">
      <formula>#REF!="Freelancer"</formula>
    </cfRule>
    <cfRule type="expression" dxfId="182" priority="18" stopIfTrue="1">
      <formula>#REF!="DTC Int. Staff"</formula>
    </cfRule>
  </conditionalFormatting>
  <conditionalFormatting sqref="G21:G25">
    <cfRule type="expression" dxfId="181" priority="15" stopIfTrue="1">
      <formula>$F$5="Freelancer"</formula>
    </cfRule>
    <cfRule type="expression" dxfId="180" priority="16" stopIfTrue="1">
      <formula>$F$5="DTC Int. Staff"</formula>
    </cfRule>
  </conditionalFormatting>
  <conditionalFormatting sqref="C125:C129">
    <cfRule type="expression" dxfId="179" priority="9" stopIfTrue="1">
      <formula>IF($A125=1,B125,)</formula>
    </cfRule>
    <cfRule type="expression" dxfId="178" priority="10" stopIfTrue="1">
      <formula>IF($A125="",B125,)</formula>
    </cfRule>
  </conditionalFormatting>
  <conditionalFormatting sqref="D125:D129">
    <cfRule type="expression" dxfId="177" priority="11" stopIfTrue="1">
      <formula>IF($A125="",B125,)</formula>
    </cfRule>
  </conditionalFormatting>
  <conditionalFormatting sqref="E125:E129">
    <cfRule type="expression" dxfId="176" priority="8" stopIfTrue="1">
      <formula>IF($A125&lt;&gt;1,B125,"")</formula>
    </cfRule>
  </conditionalFormatting>
  <conditionalFormatting sqref="G59">
    <cfRule type="expression" dxfId="175" priority="5" stopIfTrue="1">
      <formula>$F$5="Freelancer"</formula>
    </cfRule>
    <cfRule type="expression" dxfId="174" priority="6" stopIfTrue="1">
      <formula>$F$5="DTC Int. Staff"</formula>
    </cfRule>
  </conditionalFormatting>
  <conditionalFormatting sqref="G85">
    <cfRule type="expression" dxfId="173" priority="3" stopIfTrue="1">
      <formula>#REF!="Freelancer"</formula>
    </cfRule>
    <cfRule type="expression" dxfId="172" priority="4" stopIfTrue="1">
      <formula>#REF!="DTC Int. Staff"</formula>
    </cfRule>
  </conditionalFormatting>
  <conditionalFormatting sqref="G85">
    <cfRule type="expression" dxfId="171" priority="1" stopIfTrue="1">
      <formula>$F$5="Freelancer"</formula>
    </cfRule>
    <cfRule type="expression" dxfId="17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44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Sujira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Zhang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69" priority="29" stopIfTrue="1">
      <formula>IF($A11=1,B11,)</formula>
    </cfRule>
    <cfRule type="expression" dxfId="168" priority="30" stopIfTrue="1">
      <formula>IF($A11="",B11,)</formula>
    </cfRule>
  </conditionalFormatting>
  <conditionalFormatting sqref="E11:E15">
    <cfRule type="expression" dxfId="167" priority="31" stopIfTrue="1">
      <formula>IF($A11="",B11,"")</formula>
    </cfRule>
  </conditionalFormatting>
  <conditionalFormatting sqref="E16:E128">
    <cfRule type="expression" dxfId="166" priority="32" stopIfTrue="1">
      <formula>IF($A16&lt;&gt;1,B16,"")</formula>
    </cfRule>
  </conditionalFormatting>
  <conditionalFormatting sqref="D11:D128">
    <cfRule type="expression" dxfId="165" priority="33" stopIfTrue="1">
      <formula>IF($A11="",B11,)</formula>
    </cfRule>
  </conditionalFormatting>
  <conditionalFormatting sqref="G11:G20 G82:G123 G22:G76">
    <cfRule type="expression" dxfId="164" priority="34" stopIfTrue="1">
      <formula>#REF!="Freelancer"</formula>
    </cfRule>
    <cfRule type="expression" dxfId="163" priority="35" stopIfTrue="1">
      <formula>#REF!="DTC Int. Staff"</formula>
    </cfRule>
  </conditionalFormatting>
  <conditionalFormatting sqref="G119:G123 G87:G108 G22 G33:G49 G60:G76">
    <cfRule type="expression" dxfId="162" priority="27" stopIfTrue="1">
      <formula>$F$5="Freelancer"</formula>
    </cfRule>
    <cfRule type="expression" dxfId="161" priority="28" stopIfTrue="1">
      <formula>$F$5="DTC Int. Staff"</formula>
    </cfRule>
  </conditionalFormatting>
  <conditionalFormatting sqref="G16:G20">
    <cfRule type="expression" dxfId="160" priority="25" stopIfTrue="1">
      <formula>#REF!="Freelancer"</formula>
    </cfRule>
    <cfRule type="expression" dxfId="159" priority="26" stopIfTrue="1">
      <formula>#REF!="DTC Int. Staff"</formula>
    </cfRule>
  </conditionalFormatting>
  <conditionalFormatting sqref="G16:G20">
    <cfRule type="expression" dxfId="158" priority="23" stopIfTrue="1">
      <formula>$F$5="Freelancer"</formula>
    </cfRule>
    <cfRule type="expression" dxfId="157" priority="24" stopIfTrue="1">
      <formula>$F$5="DTC Int. Staff"</formula>
    </cfRule>
  </conditionalFormatting>
  <conditionalFormatting sqref="G21">
    <cfRule type="expression" dxfId="156" priority="21" stopIfTrue="1">
      <formula>#REF!="Freelancer"</formula>
    </cfRule>
    <cfRule type="expression" dxfId="155" priority="22" stopIfTrue="1">
      <formula>#REF!="DTC Int. Staff"</formula>
    </cfRule>
  </conditionalFormatting>
  <conditionalFormatting sqref="G21">
    <cfRule type="expression" dxfId="154" priority="19" stopIfTrue="1">
      <formula>$F$5="Freelancer"</formula>
    </cfRule>
    <cfRule type="expression" dxfId="153" priority="20" stopIfTrue="1">
      <formula>$F$5="DTC Int. Staff"</formula>
    </cfRule>
  </conditionalFormatting>
  <conditionalFormatting sqref="C129:C133">
    <cfRule type="expression" dxfId="152" priority="16" stopIfTrue="1">
      <formula>IF($A129=1,B129,)</formula>
    </cfRule>
    <cfRule type="expression" dxfId="151" priority="17" stopIfTrue="1">
      <formula>IF($A129="",B129,)</formula>
    </cfRule>
  </conditionalFormatting>
  <conditionalFormatting sqref="D129:D133">
    <cfRule type="expression" dxfId="150" priority="18" stopIfTrue="1">
      <formula>IF($A129="",B129,)</formula>
    </cfRule>
  </conditionalFormatting>
  <conditionalFormatting sqref="E129:E133">
    <cfRule type="expression" dxfId="149" priority="15" stopIfTrue="1">
      <formula>IF($A129&lt;&gt;1,B129,"")</formula>
    </cfRule>
  </conditionalFormatting>
  <conditionalFormatting sqref="G55:G59">
    <cfRule type="expression" dxfId="148" priority="13" stopIfTrue="1">
      <formula>$F$5="Freelancer"</formula>
    </cfRule>
    <cfRule type="expression" dxfId="147" priority="14" stopIfTrue="1">
      <formula>$F$5="DTC Int. Staff"</formula>
    </cfRule>
  </conditionalFormatting>
  <conditionalFormatting sqref="G77:G81">
    <cfRule type="expression" dxfId="146" priority="11" stopIfTrue="1">
      <formula>#REF!="Freelancer"</formula>
    </cfRule>
    <cfRule type="expression" dxfId="145" priority="12" stopIfTrue="1">
      <formula>#REF!="DTC Int. Staff"</formula>
    </cfRule>
  </conditionalFormatting>
  <conditionalFormatting sqref="G77:G81">
    <cfRule type="expression" dxfId="144" priority="9" stopIfTrue="1">
      <formula>$F$5="Freelancer"</formula>
    </cfRule>
    <cfRule type="expression" dxfId="143" priority="10" stopIfTrue="1">
      <formula>$F$5="DTC Int. Staff"</formula>
    </cfRule>
  </conditionalFormatting>
  <conditionalFormatting sqref="G134">
    <cfRule type="expression" dxfId="142" priority="1" stopIfTrue="1">
      <formula>$F$5="Freelancer"</formula>
    </cfRule>
    <cfRule type="expression" dxfId="141" priority="2" stopIfTrue="1">
      <formula>$F$5="DTC Int. Staff"</formula>
    </cfRule>
  </conditionalFormatting>
  <conditionalFormatting sqref="C134">
    <cfRule type="expression" dxfId="140" priority="3" stopIfTrue="1">
      <formula>IF($A134=1,B134,)</formula>
    </cfRule>
    <cfRule type="expression" dxfId="139" priority="4" stopIfTrue="1">
      <formula>IF($A134="",B134,)</formula>
    </cfRule>
  </conditionalFormatting>
  <conditionalFormatting sqref="E134">
    <cfRule type="expression" dxfId="138" priority="5" stopIfTrue="1">
      <formula>IF($A134&lt;&gt;1,B134,"")</formula>
    </cfRule>
  </conditionalFormatting>
  <conditionalFormatting sqref="D134">
    <cfRule type="expression" dxfId="137" priority="6" stopIfTrue="1">
      <formula>IF($A134="",B134,)</formula>
    </cfRule>
  </conditionalFormatting>
  <conditionalFormatting sqref="G134">
    <cfRule type="expression" dxfId="136" priority="7" stopIfTrue="1">
      <formula>#REF!="Freelancer"</formula>
    </cfRule>
    <cfRule type="expression" dxfId="135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50"/>
  <sheetViews>
    <sheetView showGridLines="0" tabSelected="1" topLeftCell="D96" zoomScale="70" zoomScaleNormal="70" workbookViewId="0">
      <selection activeCell="J105" sqref="E66:J10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51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">
        <v>52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SUM(J10:J116)</f>
        <v>80</v>
      </c>
      <c r="J8" s="25">
        <f>I8/8</f>
        <v>10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00" si="0">IF(OR(C11="f",C11="u",C11="F",C11="U"),"",IF(OR(B11=1,B11=2,B11=3,B11=4,B11=5),1,""))</f>
        <v/>
      </c>
      <c r="B11" s="8">
        <f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>
        <v>0</v>
      </c>
    </row>
    <row r="12" spans="1:10" ht="22.5" customHeight="1" x14ac:dyDescent="0.25">
      <c r="A12" s="31">
        <f t="shared" si="0"/>
        <v>1</v>
      </c>
      <c r="B12" s="8">
        <f>WEEKDAY(E12,2)</f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5">
        <v>0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5">
        <v>0</v>
      </c>
    </row>
    <row r="14" spans="1:10" ht="22.5" customHeight="1" x14ac:dyDescent="0.25">
      <c r="A14" s="31"/>
      <c r="C14" s="76"/>
      <c r="D14" s="74" t="str">
        <f t="shared" ref="D14:E16" si="1">D13</f>
        <v>Mo</v>
      </c>
      <c r="E14" s="34">
        <f t="shared" si="1"/>
        <v>44410</v>
      </c>
      <c r="F14" s="65"/>
      <c r="G14" s="66"/>
      <c r="H14" s="67"/>
      <c r="I14" s="66"/>
      <c r="J14" s="85">
        <v>0</v>
      </c>
    </row>
    <row r="15" spans="1:10" ht="22.5" customHeight="1" x14ac:dyDescent="0.25">
      <c r="A15" s="31"/>
      <c r="C15" s="76"/>
      <c r="D15" s="74" t="str">
        <f t="shared" si="1"/>
        <v>Mo</v>
      </c>
      <c r="E15" s="34">
        <f t="shared" si="1"/>
        <v>44410</v>
      </c>
      <c r="F15" s="65"/>
      <c r="G15" s="66"/>
      <c r="H15" s="67"/>
      <c r="I15" s="66"/>
      <c r="J15" s="85">
        <v>0</v>
      </c>
    </row>
    <row r="16" spans="1:10" ht="22.5" customHeight="1" x14ac:dyDescent="0.25">
      <c r="A16" s="31"/>
      <c r="C16" s="76"/>
      <c r="D16" s="74" t="str">
        <f t="shared" si="1"/>
        <v>Mo</v>
      </c>
      <c r="E16" s="34">
        <f t="shared" si="1"/>
        <v>44410</v>
      </c>
      <c r="F16" s="65"/>
      <c r="G16" s="66"/>
      <c r="H16" s="67"/>
      <c r="I16" s="66"/>
      <c r="J16" s="85">
        <v>0</v>
      </c>
    </row>
    <row r="17" spans="1:10" ht="22.5" customHeight="1" x14ac:dyDescent="0.25">
      <c r="A17" s="31">
        <f t="shared" si="0"/>
        <v>1</v>
      </c>
      <c r="B17" s="8">
        <f>WEEKDAY(E17,2)</f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5">
        <v>0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5">
        <v>0</v>
      </c>
    </row>
    <row r="19" spans="1:10" ht="22.5" customHeight="1" x14ac:dyDescent="0.25">
      <c r="A19" s="31"/>
      <c r="C19" s="76"/>
      <c r="D19" s="77" t="str">
        <f t="shared" ref="D19:E21" si="2">D18</f>
        <v>Tue</v>
      </c>
      <c r="E19" s="45">
        <f t="shared" si="2"/>
        <v>44411</v>
      </c>
      <c r="F19" s="46"/>
      <c r="G19" s="47"/>
      <c r="H19" s="71"/>
      <c r="I19" s="47"/>
      <c r="J19" s="85">
        <v>0</v>
      </c>
    </row>
    <row r="20" spans="1:10" ht="22.5" customHeight="1" x14ac:dyDescent="0.25">
      <c r="A20" s="31"/>
      <c r="C20" s="76"/>
      <c r="D20" s="77" t="str">
        <f t="shared" si="2"/>
        <v>Tue</v>
      </c>
      <c r="E20" s="45">
        <f t="shared" si="2"/>
        <v>44411</v>
      </c>
      <c r="F20" s="46"/>
      <c r="G20" s="47"/>
      <c r="H20" s="71"/>
      <c r="I20" s="47"/>
      <c r="J20" s="85">
        <v>0</v>
      </c>
    </row>
    <row r="21" spans="1:10" ht="22.5" customHeight="1" x14ac:dyDescent="0.25">
      <c r="A21" s="31"/>
      <c r="C21" s="76"/>
      <c r="D21" s="77" t="str">
        <f t="shared" si="2"/>
        <v>Tue</v>
      </c>
      <c r="E21" s="45">
        <f t="shared" si="2"/>
        <v>44411</v>
      </c>
      <c r="F21" s="46"/>
      <c r="G21" s="47"/>
      <c r="H21" s="71"/>
      <c r="I21" s="47"/>
      <c r="J21" s="85">
        <v>0</v>
      </c>
    </row>
    <row r="22" spans="1:10" ht="22.5" customHeight="1" x14ac:dyDescent="0.25">
      <c r="A22" s="31">
        <f t="shared" si="0"/>
        <v>1</v>
      </c>
      <c r="B22" s="8">
        <f>WEEKDAY(E22,2)</f>
        <v>3</v>
      </c>
      <c r="C22" s="76"/>
      <c r="D22" s="74" t="str">
        <f t="shared" ref="D22:D65" si="3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5">
        <v>0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5">
        <v>0</v>
      </c>
    </row>
    <row r="24" spans="1:10" ht="22.5" customHeight="1" x14ac:dyDescent="0.25">
      <c r="A24" s="31"/>
      <c r="C24" s="76"/>
      <c r="D24" s="74" t="str">
        <f t="shared" ref="D24:E26" si="4">D23</f>
        <v>Wed</v>
      </c>
      <c r="E24" s="34">
        <f t="shared" si="4"/>
        <v>44412</v>
      </c>
      <c r="F24" s="65"/>
      <c r="G24" s="66"/>
      <c r="H24" s="108"/>
      <c r="I24" s="66"/>
      <c r="J24" s="85">
        <v>0</v>
      </c>
    </row>
    <row r="25" spans="1:10" ht="22.5" customHeight="1" x14ac:dyDescent="0.25">
      <c r="A25" s="31"/>
      <c r="C25" s="76"/>
      <c r="D25" s="74" t="str">
        <f t="shared" si="4"/>
        <v>Wed</v>
      </c>
      <c r="E25" s="34">
        <f t="shared" si="4"/>
        <v>44412</v>
      </c>
      <c r="F25" s="65"/>
      <c r="G25" s="66"/>
      <c r="H25" s="108"/>
      <c r="I25" s="66"/>
      <c r="J25" s="85">
        <v>0</v>
      </c>
    </row>
    <row r="26" spans="1:10" ht="22.5" customHeight="1" x14ac:dyDescent="0.25">
      <c r="A26" s="31"/>
      <c r="C26" s="76"/>
      <c r="D26" s="74" t="str">
        <f t="shared" si="4"/>
        <v>Wed</v>
      </c>
      <c r="E26" s="34">
        <f t="shared" si="4"/>
        <v>44412</v>
      </c>
      <c r="F26" s="65"/>
      <c r="G26" s="66"/>
      <c r="H26" s="108"/>
      <c r="I26" s="66"/>
      <c r="J26" s="85">
        <v>0</v>
      </c>
    </row>
    <row r="27" spans="1:10" ht="22.5" customHeight="1" x14ac:dyDescent="0.25">
      <c r="A27" s="31">
        <f t="shared" si="0"/>
        <v>1</v>
      </c>
      <c r="B27" s="8">
        <f>WEEKDAY(E27,2)</f>
        <v>4</v>
      </c>
      <c r="C27" s="76"/>
      <c r="D27" s="77" t="str">
        <f t="shared" si="3"/>
        <v>Thu</v>
      </c>
      <c r="E27" s="45">
        <f>+E22+1</f>
        <v>44413</v>
      </c>
      <c r="F27" s="46"/>
      <c r="G27" s="47"/>
      <c r="H27" s="48"/>
      <c r="I27" s="47"/>
      <c r="J27" s="85">
        <v>0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5">
        <v>0</v>
      </c>
    </row>
    <row r="29" spans="1:10" ht="22.5" customHeight="1" x14ac:dyDescent="0.25">
      <c r="A29" s="31"/>
      <c r="C29" s="76"/>
      <c r="D29" s="77" t="str">
        <f t="shared" ref="D29:D31" si="5">D28</f>
        <v>Thu</v>
      </c>
      <c r="E29" s="45">
        <f t="shared" ref="E29:E31" si="6">E28</f>
        <v>44413</v>
      </c>
      <c r="F29" s="46"/>
      <c r="G29" s="47"/>
      <c r="H29" s="48"/>
      <c r="I29" s="47"/>
      <c r="J29" s="85">
        <v>0</v>
      </c>
    </row>
    <row r="30" spans="1:10" ht="22.5" customHeight="1" x14ac:dyDescent="0.25">
      <c r="A30" s="31"/>
      <c r="C30" s="76"/>
      <c r="D30" s="77" t="str">
        <f t="shared" si="5"/>
        <v>Thu</v>
      </c>
      <c r="E30" s="45">
        <f t="shared" si="6"/>
        <v>44413</v>
      </c>
      <c r="F30" s="46"/>
      <c r="G30" s="47"/>
      <c r="H30" s="48"/>
      <c r="I30" s="47"/>
      <c r="J30" s="85">
        <v>0</v>
      </c>
    </row>
    <row r="31" spans="1:10" ht="22.5" customHeight="1" x14ac:dyDescent="0.25">
      <c r="A31" s="31"/>
      <c r="C31" s="76"/>
      <c r="D31" s="77" t="str">
        <f t="shared" si="5"/>
        <v>Thu</v>
      </c>
      <c r="E31" s="45">
        <f t="shared" si="6"/>
        <v>44413</v>
      </c>
      <c r="F31" s="46"/>
      <c r="G31" s="47"/>
      <c r="H31" s="48"/>
      <c r="I31" s="47"/>
      <c r="J31" s="85">
        <v>0</v>
      </c>
    </row>
    <row r="32" spans="1:10" ht="22.5" customHeight="1" x14ac:dyDescent="0.25">
      <c r="A32" s="31">
        <f t="shared" si="0"/>
        <v>1</v>
      </c>
      <c r="B32" s="8">
        <f>WEEKDAY(E32,2)</f>
        <v>5</v>
      </c>
      <c r="C32" s="76"/>
      <c r="D32" s="74" t="str">
        <f t="shared" si="3"/>
        <v>Fri</v>
      </c>
      <c r="E32" s="34">
        <f>+E27+1</f>
        <v>44414</v>
      </c>
      <c r="F32" s="35"/>
      <c r="G32" s="36"/>
      <c r="H32" s="50"/>
      <c r="I32" s="36"/>
      <c r="J32" s="85">
        <v>0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>
        <v>0</v>
      </c>
    </row>
    <row r="34" spans="1:10" ht="22.5" customHeight="1" x14ac:dyDescent="0.25">
      <c r="A34" s="31"/>
      <c r="C34" s="76"/>
      <c r="D34" s="74" t="str">
        <f t="shared" ref="D34:D36" si="7">D33</f>
        <v>Fri</v>
      </c>
      <c r="E34" s="34">
        <f t="shared" ref="E34:E36" si="8">E33</f>
        <v>44414</v>
      </c>
      <c r="F34" s="35"/>
      <c r="G34" s="36"/>
      <c r="H34" s="50"/>
      <c r="I34" s="36"/>
      <c r="J34" s="85">
        <v>0</v>
      </c>
    </row>
    <row r="35" spans="1:10" ht="22.5" customHeight="1" x14ac:dyDescent="0.25">
      <c r="A35" s="31"/>
      <c r="C35" s="76"/>
      <c r="D35" s="74" t="str">
        <f t="shared" si="7"/>
        <v>Fri</v>
      </c>
      <c r="E35" s="34">
        <f t="shared" si="8"/>
        <v>44414</v>
      </c>
      <c r="F35" s="35"/>
      <c r="G35" s="36"/>
      <c r="H35" s="50"/>
      <c r="I35" s="36"/>
      <c r="J35" s="85">
        <v>0</v>
      </c>
    </row>
    <row r="36" spans="1:10" ht="22.5" customHeight="1" x14ac:dyDescent="0.25">
      <c r="A36" s="31"/>
      <c r="C36" s="76"/>
      <c r="D36" s="74" t="str">
        <f t="shared" si="7"/>
        <v>Fri</v>
      </c>
      <c r="E36" s="34">
        <f t="shared" si="8"/>
        <v>44414</v>
      </c>
      <c r="F36" s="35"/>
      <c r="G36" s="36"/>
      <c r="H36" s="50"/>
      <c r="I36" s="36"/>
      <c r="J36" s="85">
        <v>0</v>
      </c>
    </row>
    <row r="37" spans="1:10" ht="22.5" customHeight="1" x14ac:dyDescent="0.25">
      <c r="A37" s="31" t="str">
        <f t="shared" si="0"/>
        <v/>
      </c>
      <c r="B37" s="8">
        <f>WEEKDAY(E37,2)</f>
        <v>6</v>
      </c>
      <c r="C37" s="76"/>
      <c r="D37" s="77" t="str">
        <f t="shared" si="3"/>
        <v>Sat</v>
      </c>
      <c r="E37" s="45">
        <f>+E32+1</f>
        <v>44415</v>
      </c>
      <c r="F37" s="46"/>
      <c r="G37" s="47"/>
      <c r="H37" s="48"/>
      <c r="I37" s="47"/>
      <c r="J37" s="85">
        <v>0</v>
      </c>
    </row>
    <row r="38" spans="1:10" s="110" customFormat="1" ht="22.5" customHeight="1" x14ac:dyDescent="0.25">
      <c r="A38" s="109" t="str">
        <f t="shared" si="0"/>
        <v/>
      </c>
      <c r="B38" s="110">
        <f>WEEKDAY(E38,2)</f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5">
        <v>0</v>
      </c>
    </row>
    <row r="39" spans="1:10" ht="22.5" customHeight="1" x14ac:dyDescent="0.25">
      <c r="A39" s="31">
        <f t="shared" si="0"/>
        <v>1</v>
      </c>
      <c r="B39" s="8">
        <f>WEEKDAY(E39,2)</f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5">
        <v>0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5">
        <v>0</v>
      </c>
    </row>
    <row r="41" spans="1:10" ht="22.5" customHeight="1" x14ac:dyDescent="0.25">
      <c r="A41" s="31"/>
      <c r="C41" s="76"/>
      <c r="D41" s="74" t="str">
        <f t="shared" ref="D41:E43" si="9">D40</f>
        <v>Mo</v>
      </c>
      <c r="E41" s="34">
        <f t="shared" si="9"/>
        <v>44417</v>
      </c>
      <c r="F41" s="65"/>
      <c r="G41" s="66"/>
      <c r="H41" s="67"/>
      <c r="I41" s="66"/>
      <c r="J41" s="85">
        <v>0</v>
      </c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44417</v>
      </c>
      <c r="F42" s="65"/>
      <c r="G42" s="66"/>
      <c r="H42" s="67"/>
      <c r="I42" s="66"/>
      <c r="J42" s="85">
        <v>0</v>
      </c>
    </row>
    <row r="43" spans="1:10" ht="22.5" customHeight="1" x14ac:dyDescent="0.25">
      <c r="A43" s="31"/>
      <c r="C43" s="76"/>
      <c r="D43" s="74" t="str">
        <f t="shared" si="9"/>
        <v>Mo</v>
      </c>
      <c r="E43" s="34">
        <f t="shared" si="9"/>
        <v>44417</v>
      </c>
      <c r="F43" s="65"/>
      <c r="G43" s="66"/>
      <c r="H43" s="67"/>
      <c r="I43" s="66"/>
      <c r="J43" s="85">
        <v>0</v>
      </c>
    </row>
    <row r="44" spans="1:10" ht="22.5" customHeight="1" x14ac:dyDescent="0.25">
      <c r="A44" s="31">
        <f t="shared" si="0"/>
        <v>1</v>
      </c>
      <c r="B44" s="8">
        <f>WEEKDAY(E44,2)</f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5">
        <v>0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5">
        <v>0</v>
      </c>
    </row>
    <row r="46" spans="1:10" ht="22.5" customHeight="1" x14ac:dyDescent="0.25">
      <c r="A46" s="31"/>
      <c r="C46" s="76"/>
      <c r="D46" s="77" t="str">
        <f t="shared" ref="D46:E48" si="10">D45</f>
        <v>Tue</v>
      </c>
      <c r="E46" s="45">
        <f t="shared" si="10"/>
        <v>44418</v>
      </c>
      <c r="F46" s="46"/>
      <c r="G46" s="47"/>
      <c r="H46" s="71"/>
      <c r="I46" s="47"/>
      <c r="J46" s="85">
        <v>0</v>
      </c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44418</v>
      </c>
      <c r="F47" s="46"/>
      <c r="G47" s="47"/>
      <c r="H47" s="71"/>
      <c r="I47" s="47"/>
      <c r="J47" s="85">
        <v>0</v>
      </c>
    </row>
    <row r="48" spans="1:10" ht="22.5" customHeight="1" x14ac:dyDescent="0.25">
      <c r="A48" s="31"/>
      <c r="C48" s="76"/>
      <c r="D48" s="77" t="str">
        <f t="shared" si="10"/>
        <v>Tue</v>
      </c>
      <c r="E48" s="45">
        <f t="shared" si="10"/>
        <v>44418</v>
      </c>
      <c r="F48" s="46"/>
      <c r="G48" s="47"/>
      <c r="H48" s="71"/>
      <c r="I48" s="47"/>
      <c r="J48" s="85">
        <v>0</v>
      </c>
    </row>
    <row r="49" spans="1:10" ht="22.5" customHeight="1" x14ac:dyDescent="0.25">
      <c r="A49" s="31">
        <f t="shared" si="0"/>
        <v>1</v>
      </c>
      <c r="B49" s="8">
        <f>WEEKDAY(E49,2)</f>
        <v>3</v>
      </c>
      <c r="C49" s="76"/>
      <c r="D49" s="74" t="str">
        <f t="shared" si="3"/>
        <v>Wed</v>
      </c>
      <c r="E49" s="34">
        <f>+E44+1</f>
        <v>44419</v>
      </c>
      <c r="F49" s="65"/>
      <c r="G49" s="66"/>
      <c r="H49" s="67"/>
      <c r="I49" s="66"/>
      <c r="J49" s="85">
        <v>0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5">
        <v>0</v>
      </c>
    </row>
    <row r="51" spans="1:10" ht="22.5" customHeight="1" x14ac:dyDescent="0.25">
      <c r="A51" s="31"/>
      <c r="C51" s="76"/>
      <c r="D51" s="74" t="str">
        <f t="shared" ref="D51:E53" si="11">D50</f>
        <v>Wed</v>
      </c>
      <c r="E51" s="34">
        <f t="shared" si="11"/>
        <v>44419</v>
      </c>
      <c r="F51" s="65"/>
      <c r="G51" s="66"/>
      <c r="H51" s="67"/>
      <c r="I51" s="66"/>
      <c r="J51" s="85">
        <v>0</v>
      </c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44419</v>
      </c>
      <c r="F52" s="65"/>
      <c r="G52" s="66"/>
      <c r="H52" s="67"/>
      <c r="I52" s="66"/>
      <c r="J52" s="85">
        <v>0</v>
      </c>
    </row>
    <row r="53" spans="1:10" ht="22.5" customHeight="1" x14ac:dyDescent="0.25">
      <c r="A53" s="31"/>
      <c r="C53" s="76"/>
      <c r="D53" s="74" t="str">
        <f t="shared" si="11"/>
        <v>Wed</v>
      </c>
      <c r="E53" s="34">
        <f t="shared" si="11"/>
        <v>44419</v>
      </c>
      <c r="F53" s="65"/>
      <c r="G53" s="66"/>
      <c r="H53" s="67"/>
      <c r="I53" s="66"/>
      <c r="J53" s="85">
        <v>0</v>
      </c>
    </row>
    <row r="54" spans="1:10" ht="22.5" customHeight="1" x14ac:dyDescent="0.25">
      <c r="A54" s="31">
        <f t="shared" si="0"/>
        <v>1</v>
      </c>
      <c r="B54" s="8">
        <f>WEEKDAY(E54,2)</f>
        <v>4</v>
      </c>
      <c r="C54" s="76"/>
      <c r="D54" s="77" t="str">
        <f t="shared" si="3"/>
        <v>Thu</v>
      </c>
      <c r="E54" s="45">
        <f>+E49+1</f>
        <v>44420</v>
      </c>
      <c r="F54" s="65"/>
      <c r="G54" s="66"/>
      <c r="H54" s="68"/>
      <c r="I54" s="66"/>
      <c r="J54" s="85">
        <v>0</v>
      </c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5">
        <v>0</v>
      </c>
    </row>
    <row r="56" spans="1:10" ht="22.5" customHeight="1" x14ac:dyDescent="0.25">
      <c r="A56" s="31"/>
      <c r="C56" s="76"/>
      <c r="D56" s="77" t="str">
        <f t="shared" ref="D56:D58" si="12">D55</f>
        <v>Thu</v>
      </c>
      <c r="E56" s="45">
        <f t="shared" ref="E56:E58" si="13">E55</f>
        <v>44420</v>
      </c>
      <c r="F56" s="65"/>
      <c r="G56" s="66"/>
      <c r="H56" s="68"/>
      <c r="I56" s="66"/>
      <c r="J56" s="85">
        <v>0</v>
      </c>
    </row>
    <row r="57" spans="1:10" ht="22.5" customHeight="1" x14ac:dyDescent="0.25">
      <c r="A57" s="31"/>
      <c r="C57" s="76"/>
      <c r="D57" s="77" t="str">
        <f t="shared" si="12"/>
        <v>Thu</v>
      </c>
      <c r="E57" s="45">
        <f t="shared" si="13"/>
        <v>44420</v>
      </c>
      <c r="F57" s="65"/>
      <c r="G57" s="66"/>
      <c r="H57" s="68"/>
      <c r="I57" s="66"/>
      <c r="J57" s="85">
        <v>0</v>
      </c>
    </row>
    <row r="58" spans="1:10" ht="22.5" customHeight="1" x14ac:dyDescent="0.25">
      <c r="A58" s="31"/>
      <c r="C58" s="76"/>
      <c r="D58" s="77" t="str">
        <f t="shared" si="12"/>
        <v>Thu</v>
      </c>
      <c r="E58" s="45">
        <f t="shared" si="13"/>
        <v>44420</v>
      </c>
      <c r="F58" s="65"/>
      <c r="G58" s="66"/>
      <c r="H58" s="68"/>
      <c r="I58" s="66"/>
      <c r="J58" s="85">
        <v>0</v>
      </c>
    </row>
    <row r="59" spans="1:10" ht="22.5" customHeight="1" x14ac:dyDescent="0.25">
      <c r="A59" s="31">
        <f t="shared" si="0"/>
        <v>1</v>
      </c>
      <c r="B59" s="8">
        <f>WEEKDAY(E59,2)</f>
        <v>5</v>
      </c>
      <c r="C59" s="76"/>
      <c r="D59" s="74" t="str">
        <f t="shared" si="3"/>
        <v>Fri</v>
      </c>
      <c r="E59" s="34">
        <f>+E54+1</f>
        <v>44421</v>
      </c>
      <c r="F59" s="35"/>
      <c r="G59" s="36"/>
      <c r="H59" s="43"/>
      <c r="I59" s="36"/>
      <c r="J59" s="85">
        <v>0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>
        <v>0</v>
      </c>
    </row>
    <row r="61" spans="1:10" ht="22.5" customHeight="1" x14ac:dyDescent="0.25">
      <c r="A61" s="31"/>
      <c r="C61" s="76"/>
      <c r="D61" s="74" t="str">
        <f t="shared" ref="D61:D63" si="14">D60</f>
        <v>Fri</v>
      </c>
      <c r="E61" s="34">
        <f t="shared" ref="E61:E63" si="15">E60</f>
        <v>44421</v>
      </c>
      <c r="F61" s="35"/>
      <c r="G61" s="36"/>
      <c r="H61" s="43"/>
      <c r="I61" s="36"/>
      <c r="J61" s="85">
        <v>0</v>
      </c>
    </row>
    <row r="62" spans="1:10" ht="22.5" customHeight="1" x14ac:dyDescent="0.25">
      <c r="A62" s="31"/>
      <c r="C62" s="76"/>
      <c r="D62" s="74" t="str">
        <f t="shared" si="14"/>
        <v>Fri</v>
      </c>
      <c r="E62" s="34">
        <f t="shared" si="15"/>
        <v>44421</v>
      </c>
      <c r="F62" s="35"/>
      <c r="G62" s="36"/>
      <c r="H62" s="43"/>
      <c r="I62" s="36"/>
      <c r="J62" s="85">
        <v>0</v>
      </c>
    </row>
    <row r="63" spans="1:10" ht="22.5" customHeight="1" x14ac:dyDescent="0.25">
      <c r="A63" s="31"/>
      <c r="C63" s="76"/>
      <c r="D63" s="74" t="str">
        <f t="shared" si="14"/>
        <v>Fri</v>
      </c>
      <c r="E63" s="34">
        <f t="shared" si="15"/>
        <v>44421</v>
      </c>
      <c r="F63" s="35"/>
      <c r="G63" s="36"/>
      <c r="H63" s="43"/>
      <c r="I63" s="36"/>
      <c r="J63" s="85">
        <v>0</v>
      </c>
    </row>
    <row r="64" spans="1:10" ht="22.5" customHeight="1" x14ac:dyDescent="0.25">
      <c r="A64" s="31" t="str">
        <f t="shared" si="0"/>
        <v/>
      </c>
      <c r="B64" s="8">
        <f>WEEKDAY(E64,2)</f>
        <v>6</v>
      </c>
      <c r="C64" s="76"/>
      <c r="D64" s="77" t="str">
        <f t="shared" si="3"/>
        <v>Sat</v>
      </c>
      <c r="E64" s="45">
        <f>+E59+1</f>
        <v>44422</v>
      </c>
      <c r="F64" s="46"/>
      <c r="G64" s="47"/>
      <c r="H64" s="48"/>
      <c r="I64" s="47"/>
      <c r="J64" s="85">
        <v>0</v>
      </c>
    </row>
    <row r="65" spans="1:10" ht="22.5" customHeight="1" x14ac:dyDescent="0.25">
      <c r="A65" s="31" t="str">
        <f t="shared" si="0"/>
        <v/>
      </c>
      <c r="B65" s="8">
        <f>WEEKDAY(E65,2)</f>
        <v>7</v>
      </c>
      <c r="C65" s="76"/>
      <c r="D65" s="74" t="str">
        <f t="shared" si="3"/>
        <v>Sun</v>
      </c>
      <c r="E65" s="34">
        <f>+E64+1</f>
        <v>44423</v>
      </c>
      <c r="F65" s="46"/>
      <c r="G65" s="47"/>
      <c r="H65" s="48"/>
      <c r="I65" s="47"/>
      <c r="J65" s="85">
        <v>0</v>
      </c>
    </row>
    <row r="66" spans="1:10" ht="22.5" customHeight="1" x14ac:dyDescent="0.25">
      <c r="A66" s="31">
        <f t="shared" si="0"/>
        <v>1</v>
      </c>
      <c r="B66" s="8">
        <f>WEEKDAY(E66,2)</f>
        <v>1</v>
      </c>
      <c r="C66" s="76"/>
      <c r="D66" s="74" t="str">
        <f>IF(B66=1,"Mo",IF(B66=2,"Tue",IF(B66=3,"Wed",IF(B66=4,"Thu",IF(B66=5,"Fri",IF(B66=6,"Sat",IF(B66=7,"Sun","")))))))</f>
        <v>Mo</v>
      </c>
      <c r="E66" s="34">
        <f>+E65+1</f>
        <v>44424</v>
      </c>
      <c r="F66" s="65" t="s">
        <v>53</v>
      </c>
      <c r="G66" s="66">
        <v>9002</v>
      </c>
      <c r="H66" s="67" t="s">
        <v>57</v>
      </c>
      <c r="I66" s="66" t="s">
        <v>56</v>
      </c>
      <c r="J66" s="87">
        <v>2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 t="s">
        <v>53</v>
      </c>
      <c r="G67" s="66">
        <v>9002</v>
      </c>
      <c r="H67" s="67" t="s">
        <v>55</v>
      </c>
      <c r="I67" s="66" t="s">
        <v>54</v>
      </c>
      <c r="J67" s="87">
        <v>3</v>
      </c>
    </row>
    <row r="68" spans="1:10" ht="22.5" customHeight="1" x14ac:dyDescent="0.25">
      <c r="A68" s="31"/>
      <c r="C68" s="76"/>
      <c r="D68" s="74" t="str">
        <f>D67</f>
        <v>Mo</v>
      </c>
      <c r="E68" s="34">
        <f>E67</f>
        <v>44424</v>
      </c>
      <c r="F68" s="65" t="s">
        <v>53</v>
      </c>
      <c r="G68" s="66">
        <v>9002</v>
      </c>
      <c r="H68" s="67" t="s">
        <v>58</v>
      </c>
      <c r="I68" s="66" t="s">
        <v>54</v>
      </c>
      <c r="J68" s="87">
        <v>2</v>
      </c>
    </row>
    <row r="69" spans="1:10" ht="22.5" customHeight="1" x14ac:dyDescent="0.25">
      <c r="A69" s="31">
        <f t="shared" si="0"/>
        <v>1</v>
      </c>
      <c r="B69" s="8">
        <f>WEEKDAY(E69,2)</f>
        <v>2</v>
      </c>
      <c r="C69" s="76"/>
      <c r="D69" s="77" t="str">
        <f>IF(B69=1,"Mo",IF(B69=2,"Tue",IF(B69=3,"Wed",IF(B69=4,"Thu",IF(B69=5,"Fri",IF(B69=6,"Sat",IF(B69=7,"Sun","")))))))</f>
        <v>Tue</v>
      </c>
      <c r="E69" s="45">
        <f>+E66+1</f>
        <v>44425</v>
      </c>
      <c r="F69" s="65" t="s">
        <v>53</v>
      </c>
      <c r="G69" s="66">
        <v>9002</v>
      </c>
      <c r="H69" s="48" t="s">
        <v>59</v>
      </c>
      <c r="I69" s="47" t="s">
        <v>54</v>
      </c>
      <c r="J69" s="86">
        <v>1.5</v>
      </c>
    </row>
    <row r="70" spans="1:10" ht="22.5" customHeight="1" x14ac:dyDescent="0.25">
      <c r="A70" s="31"/>
      <c r="C70" s="76"/>
      <c r="D70" s="77" t="str">
        <f>D69</f>
        <v>Tue</v>
      </c>
      <c r="E70" s="45">
        <f>E69</f>
        <v>44425</v>
      </c>
      <c r="F70" s="65" t="s">
        <v>53</v>
      </c>
      <c r="G70" s="66">
        <v>9002</v>
      </c>
      <c r="H70" s="48" t="s">
        <v>60</v>
      </c>
      <c r="I70" s="47" t="s">
        <v>54</v>
      </c>
      <c r="J70" s="86">
        <v>3</v>
      </c>
    </row>
    <row r="71" spans="1:10" ht="22.5" customHeight="1" x14ac:dyDescent="0.25">
      <c r="A71" s="31"/>
      <c r="C71" s="76"/>
      <c r="D71" s="77" t="str">
        <f t="shared" ref="D71:E71" si="16">D70</f>
        <v>Tue</v>
      </c>
      <c r="E71" s="45">
        <f t="shared" si="16"/>
        <v>44425</v>
      </c>
      <c r="F71" s="65" t="s">
        <v>53</v>
      </c>
      <c r="G71" s="66">
        <v>9002</v>
      </c>
      <c r="H71" s="48" t="s">
        <v>61</v>
      </c>
      <c r="I71" s="47" t="s">
        <v>54</v>
      </c>
      <c r="J71" s="86">
        <v>2</v>
      </c>
    </row>
    <row r="72" spans="1:10" ht="22.5" customHeight="1" x14ac:dyDescent="0.25">
      <c r="A72" s="31">
        <f t="shared" si="0"/>
        <v>1</v>
      </c>
      <c r="B72" s="8">
        <f>WEEKDAY(E72,2)</f>
        <v>3</v>
      </c>
      <c r="C72" s="76"/>
      <c r="D72" s="74" t="str">
        <f>IF(B72=1,"Mo",IF(B72=2,"Tue",IF(B72=3,"Wed",IF(B72=4,"Thu",IF(B72=5,"Fri",IF(B72=6,"Sat",IF(B72=7,"Sun","")))))))</f>
        <v>Wed</v>
      </c>
      <c r="E72" s="34">
        <f>+E69+1</f>
        <v>44426</v>
      </c>
      <c r="F72" s="65" t="s">
        <v>53</v>
      </c>
      <c r="G72" s="66">
        <v>9002</v>
      </c>
      <c r="H72" s="67" t="s">
        <v>62</v>
      </c>
      <c r="I72" s="66" t="s">
        <v>54</v>
      </c>
      <c r="J72" s="87">
        <v>1</v>
      </c>
    </row>
    <row r="73" spans="1:10" ht="22.5" customHeight="1" x14ac:dyDescent="0.25">
      <c r="A73" s="31"/>
      <c r="C73" s="76"/>
      <c r="D73" s="74" t="str">
        <f>D72</f>
        <v>Wed</v>
      </c>
      <c r="E73" s="34">
        <f>E72</f>
        <v>44426</v>
      </c>
      <c r="F73" s="65" t="s">
        <v>53</v>
      </c>
      <c r="G73" s="66">
        <v>9002</v>
      </c>
      <c r="H73" s="67" t="s">
        <v>63</v>
      </c>
      <c r="I73" s="66" t="s">
        <v>54</v>
      </c>
      <c r="J73" s="87">
        <v>3</v>
      </c>
    </row>
    <row r="74" spans="1:10" ht="22.5" customHeight="1" x14ac:dyDescent="0.25">
      <c r="A74" s="31"/>
      <c r="C74" s="76"/>
      <c r="D74" s="74" t="str">
        <f t="shared" ref="D74:E75" si="17">D73</f>
        <v>Wed</v>
      </c>
      <c r="E74" s="34">
        <f t="shared" si="17"/>
        <v>44426</v>
      </c>
      <c r="F74" s="65" t="s">
        <v>53</v>
      </c>
      <c r="G74" s="66">
        <v>9002</v>
      </c>
      <c r="H74" s="67" t="s">
        <v>64</v>
      </c>
      <c r="I74" s="66" t="s">
        <v>54</v>
      </c>
      <c r="J74" s="87">
        <v>0.5</v>
      </c>
    </row>
    <row r="75" spans="1:10" ht="22.5" customHeight="1" x14ac:dyDescent="0.25">
      <c r="A75" s="31"/>
      <c r="C75" s="76"/>
      <c r="D75" s="74" t="str">
        <f t="shared" si="17"/>
        <v>Wed</v>
      </c>
      <c r="E75" s="34">
        <f t="shared" si="17"/>
        <v>44426</v>
      </c>
      <c r="F75" s="65" t="s">
        <v>53</v>
      </c>
      <c r="G75" s="66">
        <v>9002</v>
      </c>
      <c r="H75" s="67" t="s">
        <v>65</v>
      </c>
      <c r="I75" s="66" t="s">
        <v>54</v>
      </c>
      <c r="J75" s="87">
        <v>3</v>
      </c>
    </row>
    <row r="76" spans="1:10" ht="22.5" customHeight="1" x14ac:dyDescent="0.25">
      <c r="A76" s="31">
        <f t="shared" si="0"/>
        <v>1</v>
      </c>
      <c r="B76" s="8">
        <f>WEEKDAY(E76,2)</f>
        <v>4</v>
      </c>
      <c r="C76" s="76"/>
      <c r="D76" s="77" t="str">
        <f>IF(B76=1,"Mo",IF(B76=2,"Tue",IF(B76=3,"Wed",IF(B76=4,"Thu",IF(B76=5,"Fri",IF(B76=6,"Sat",IF(B76=7,"Sun","")))))))</f>
        <v>Thu</v>
      </c>
      <c r="E76" s="45">
        <f>+E72+1</f>
        <v>44427</v>
      </c>
      <c r="F76" s="65" t="s">
        <v>53</v>
      </c>
      <c r="G76" s="66">
        <v>9002</v>
      </c>
      <c r="H76" s="67" t="s">
        <v>62</v>
      </c>
      <c r="I76" s="66" t="s">
        <v>54</v>
      </c>
      <c r="J76" s="86">
        <v>1</v>
      </c>
    </row>
    <row r="77" spans="1:10" ht="22.5" customHeight="1" x14ac:dyDescent="0.25">
      <c r="A77" s="31"/>
      <c r="C77" s="76"/>
      <c r="D77" s="77" t="str">
        <f>D76</f>
        <v>Thu</v>
      </c>
      <c r="E77" s="45">
        <f>E76</f>
        <v>44427</v>
      </c>
      <c r="F77" s="65" t="s">
        <v>53</v>
      </c>
      <c r="G77" s="66">
        <v>9002</v>
      </c>
      <c r="H77" s="67" t="s">
        <v>66</v>
      </c>
      <c r="I77" s="66" t="s">
        <v>54</v>
      </c>
      <c r="J77" s="86">
        <v>3</v>
      </c>
    </row>
    <row r="78" spans="1:10" ht="22.5" customHeight="1" x14ac:dyDescent="0.25">
      <c r="A78" s="31"/>
      <c r="C78" s="76"/>
      <c r="D78" s="77" t="str">
        <f t="shared" ref="D78:D79" si="18">D77</f>
        <v>Thu</v>
      </c>
      <c r="E78" s="45">
        <f t="shared" ref="E78:E79" si="19">E77</f>
        <v>44427</v>
      </c>
      <c r="F78" s="65" t="s">
        <v>53</v>
      </c>
      <c r="G78" s="66">
        <v>9002</v>
      </c>
      <c r="H78" s="48" t="s">
        <v>67</v>
      </c>
      <c r="I78" s="66" t="s">
        <v>54</v>
      </c>
      <c r="J78" s="86">
        <v>2</v>
      </c>
    </row>
    <row r="79" spans="1:10" ht="22.5" customHeight="1" x14ac:dyDescent="0.25">
      <c r="A79" s="31"/>
      <c r="C79" s="76"/>
      <c r="D79" s="77" t="str">
        <f t="shared" si="18"/>
        <v>Thu</v>
      </c>
      <c r="E79" s="45">
        <f t="shared" si="19"/>
        <v>44427</v>
      </c>
      <c r="F79" s="65" t="s">
        <v>53</v>
      </c>
      <c r="G79" s="66">
        <v>9002</v>
      </c>
      <c r="H79" s="67" t="s">
        <v>64</v>
      </c>
      <c r="I79" s="66" t="s">
        <v>54</v>
      </c>
      <c r="J79" s="86">
        <v>1.5</v>
      </c>
    </row>
    <row r="80" spans="1:10" ht="22.5" customHeight="1" x14ac:dyDescent="0.25">
      <c r="A80" s="31">
        <f t="shared" si="0"/>
        <v>1</v>
      </c>
      <c r="B80" s="8">
        <f>WEEKDAY(E80,2)</f>
        <v>5</v>
      </c>
      <c r="C80" s="76"/>
      <c r="D80" s="74" t="str">
        <f>IF(B80=1,"Mo",IF(B80=2,"Tue",IF(B80=3,"Wed",IF(B80=4,"Thu",IF(B80=5,"Fri",IF(B80=6,"Sat",IF(B80=7,"Sun","")))))))</f>
        <v>Fri</v>
      </c>
      <c r="E80" s="34">
        <f>+E76+1</f>
        <v>44428</v>
      </c>
      <c r="F80" s="65" t="s">
        <v>53</v>
      </c>
      <c r="G80" s="66">
        <v>9002</v>
      </c>
      <c r="H80" s="43" t="s">
        <v>68</v>
      </c>
      <c r="I80" s="66" t="s">
        <v>54</v>
      </c>
      <c r="J80" s="85">
        <v>3</v>
      </c>
    </row>
    <row r="81" spans="1:10" ht="22.5" customHeight="1" x14ac:dyDescent="0.25">
      <c r="A81" s="31"/>
      <c r="C81" s="76"/>
      <c r="D81" s="74" t="str">
        <f>D80</f>
        <v>Fri</v>
      </c>
      <c r="E81" s="34">
        <f>E80</f>
        <v>44428</v>
      </c>
      <c r="F81" s="65" t="s">
        <v>53</v>
      </c>
      <c r="G81" s="66">
        <v>9002</v>
      </c>
      <c r="H81" s="43" t="s">
        <v>69</v>
      </c>
      <c r="I81" s="66" t="s">
        <v>54</v>
      </c>
      <c r="J81" s="85">
        <v>5</v>
      </c>
    </row>
    <row r="82" spans="1:10" ht="22.5" customHeight="1" x14ac:dyDescent="0.25">
      <c r="A82" s="31" t="str">
        <f t="shared" si="0"/>
        <v/>
      </c>
      <c r="B82" s="8">
        <f>WEEKDAY(E82,2)</f>
        <v>6</v>
      </c>
      <c r="C82" s="76"/>
      <c r="D82" s="77" t="str">
        <f>IF(B82=1,"Mo",IF(B82=2,"Tue",IF(B82=3,"Wed",IF(B82=4,"Thu",IF(B82=5,"Fri",IF(B82=6,"Sat",IF(B82=7,"Sun","")))))))</f>
        <v>Sat</v>
      </c>
      <c r="E82" s="45">
        <f>+E80+1</f>
        <v>44429</v>
      </c>
      <c r="F82" s="65" t="s">
        <v>53</v>
      </c>
      <c r="G82" s="66">
        <v>9002</v>
      </c>
      <c r="H82" s="48"/>
      <c r="I82" s="47"/>
      <c r="J82" s="86">
        <v>0</v>
      </c>
    </row>
    <row r="83" spans="1:10" s="110" customFormat="1" ht="22.5" customHeight="1" x14ac:dyDescent="0.25">
      <c r="A83" s="109" t="str">
        <f t="shared" si="0"/>
        <v/>
      </c>
      <c r="B83" s="110">
        <f>WEEKDAY(E83,2)</f>
        <v>7</v>
      </c>
      <c r="C83" s="111"/>
      <c r="D83" s="77" t="str">
        <f>IF(B83=1,"Mo",IF(B83=2,"Tue",IF(B83=3,"Wed",IF(B83=4,"Thu",IF(B83=5,"Fri",IF(B83=6,"Sat",IF(B83=7,"Sun","")))))))</f>
        <v>Sun</v>
      </c>
      <c r="E83" s="45">
        <f>+E82+1</f>
        <v>44430</v>
      </c>
      <c r="F83" s="65" t="s">
        <v>53</v>
      </c>
      <c r="G83" s="66">
        <v>9002</v>
      </c>
      <c r="H83" s="48"/>
      <c r="I83" s="47"/>
      <c r="J83" s="86">
        <v>0</v>
      </c>
    </row>
    <row r="84" spans="1:10" ht="22.5" customHeight="1" x14ac:dyDescent="0.25">
      <c r="A84" s="31">
        <f t="shared" si="0"/>
        <v>1</v>
      </c>
      <c r="B84" s="8">
        <f>WEEKDAY(E84,2)</f>
        <v>1</v>
      </c>
      <c r="C84" s="76"/>
      <c r="D84" s="74" t="str">
        <f>IF(B84=1,"Mo",IF(B84=2,"Tue",IF(B84=3,"Wed",IF(B84=4,"Thu",IF(B84=5,"Fri",IF(B84=6,"Sat",IF(B84=7,"Sun","")))))))</f>
        <v>Mo</v>
      </c>
      <c r="E84" s="34">
        <f>+E83+1</f>
        <v>44431</v>
      </c>
      <c r="F84" s="65" t="s">
        <v>53</v>
      </c>
      <c r="G84" s="66">
        <v>9002</v>
      </c>
      <c r="H84" s="67" t="s">
        <v>78</v>
      </c>
      <c r="I84" s="66" t="s">
        <v>54</v>
      </c>
      <c r="J84" s="87">
        <v>2</v>
      </c>
    </row>
    <row r="85" spans="1:10" ht="22.5" customHeight="1" x14ac:dyDescent="0.25">
      <c r="A85" s="31"/>
      <c r="C85" s="76"/>
      <c r="D85" s="74" t="str">
        <f>D84</f>
        <v>Mo</v>
      </c>
      <c r="E85" s="34">
        <f>E84</f>
        <v>44431</v>
      </c>
      <c r="F85" s="65" t="s">
        <v>53</v>
      </c>
      <c r="G85" s="66">
        <v>9002</v>
      </c>
      <c r="H85" s="67" t="s">
        <v>62</v>
      </c>
      <c r="I85" s="66" t="s">
        <v>54</v>
      </c>
      <c r="J85" s="87">
        <v>1.5</v>
      </c>
    </row>
    <row r="86" spans="1:10" ht="22.5" customHeight="1" x14ac:dyDescent="0.25">
      <c r="A86" s="31"/>
      <c r="C86" s="76"/>
      <c r="D86" s="74" t="str">
        <f t="shared" ref="D86:E86" si="20">D85</f>
        <v>Mo</v>
      </c>
      <c r="E86" s="34">
        <f t="shared" si="20"/>
        <v>44431</v>
      </c>
      <c r="F86" s="65" t="s">
        <v>53</v>
      </c>
      <c r="G86" s="66">
        <v>9002</v>
      </c>
      <c r="H86" s="67" t="s">
        <v>64</v>
      </c>
      <c r="I86" s="66" t="s">
        <v>54</v>
      </c>
      <c r="J86" s="87">
        <v>2</v>
      </c>
    </row>
    <row r="87" spans="1:10" ht="22.5" customHeight="1" x14ac:dyDescent="0.25">
      <c r="A87" s="31">
        <f t="shared" si="0"/>
        <v>1</v>
      </c>
      <c r="B87" s="8">
        <f>WEEKDAY(E87,2)</f>
        <v>2</v>
      </c>
      <c r="C87" s="76"/>
      <c r="D87" s="77" t="str">
        <f>IF(B87=1,"Mo",IF(B87=2,"Tue",IF(B87=3,"Wed",IF(B87=4,"Thu",IF(B87=5,"Fri",IF(B87=6,"Sat",IF(B87=7,"Sun","")))))))</f>
        <v>Tue</v>
      </c>
      <c r="E87" s="45">
        <f>+E84+1</f>
        <v>44432</v>
      </c>
      <c r="F87" s="65" t="s">
        <v>53</v>
      </c>
      <c r="G87" s="66">
        <v>9002</v>
      </c>
      <c r="H87" s="48" t="s">
        <v>70</v>
      </c>
      <c r="I87" s="66" t="s">
        <v>54</v>
      </c>
      <c r="J87" s="86">
        <v>2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44432</v>
      </c>
      <c r="F88" s="65" t="s">
        <v>53</v>
      </c>
      <c r="G88" s="66">
        <v>9002</v>
      </c>
      <c r="H88" s="48" t="s">
        <v>71</v>
      </c>
      <c r="I88" s="66" t="s">
        <v>54</v>
      </c>
      <c r="J88" s="86">
        <v>1</v>
      </c>
    </row>
    <row r="89" spans="1:10" ht="22.5" customHeight="1" x14ac:dyDescent="0.25">
      <c r="A89" s="31"/>
      <c r="C89" s="76"/>
      <c r="D89" s="77" t="str">
        <f t="shared" ref="D89:E89" si="21">D88</f>
        <v>Tue</v>
      </c>
      <c r="E89" s="45">
        <f t="shared" si="21"/>
        <v>44432</v>
      </c>
      <c r="F89" s="65" t="s">
        <v>53</v>
      </c>
      <c r="G89" s="66">
        <v>9002</v>
      </c>
      <c r="H89" s="48" t="s">
        <v>72</v>
      </c>
      <c r="I89" s="66" t="s">
        <v>54</v>
      </c>
      <c r="J89" s="86">
        <v>2</v>
      </c>
    </row>
    <row r="90" spans="1:10" ht="22.5" customHeight="1" x14ac:dyDescent="0.25">
      <c r="A90" s="31">
        <f t="shared" si="0"/>
        <v>1</v>
      </c>
      <c r="B90" s="8">
        <f>WEEKDAY(E90,2)</f>
        <v>3</v>
      </c>
      <c r="C90" s="76"/>
      <c r="D90" s="74" t="str">
        <f>IF(B90=1,"Mo",IF(B90=2,"Tue",IF(B90=3,"Wed",IF(B90=4,"Thu",IF(B90=5,"Fri",IF(B90=6,"Sat",IF(B90=7,"Sun","")))))))</f>
        <v>Wed</v>
      </c>
      <c r="E90" s="34">
        <f>+E87+1</f>
        <v>44433</v>
      </c>
      <c r="F90" s="65" t="s">
        <v>53</v>
      </c>
      <c r="G90" s="66">
        <v>9002</v>
      </c>
      <c r="H90" s="67" t="s">
        <v>73</v>
      </c>
      <c r="I90" s="66" t="s">
        <v>54</v>
      </c>
      <c r="J90" s="87">
        <v>2</v>
      </c>
    </row>
    <row r="91" spans="1:10" ht="22.5" customHeight="1" x14ac:dyDescent="0.25">
      <c r="A91" s="31"/>
      <c r="C91" s="76"/>
      <c r="D91" s="74" t="str">
        <f>D90</f>
        <v>Wed</v>
      </c>
      <c r="E91" s="34">
        <f>E90</f>
        <v>44433</v>
      </c>
      <c r="F91" s="65" t="s">
        <v>53</v>
      </c>
      <c r="G91" s="66">
        <v>9002</v>
      </c>
      <c r="H91" s="67" t="s">
        <v>74</v>
      </c>
      <c r="I91" s="66" t="s">
        <v>54</v>
      </c>
      <c r="J91" s="87">
        <v>2</v>
      </c>
    </row>
    <row r="92" spans="1:10" ht="22.5" customHeight="1" x14ac:dyDescent="0.25">
      <c r="A92" s="31"/>
      <c r="C92" s="76"/>
      <c r="D92" s="74" t="str">
        <f t="shared" ref="D92:E92" si="22">D91</f>
        <v>Wed</v>
      </c>
      <c r="E92" s="34">
        <f t="shared" si="22"/>
        <v>44433</v>
      </c>
      <c r="F92" s="65" t="s">
        <v>53</v>
      </c>
      <c r="G92" s="66">
        <v>9002</v>
      </c>
      <c r="H92" s="67" t="s">
        <v>75</v>
      </c>
      <c r="I92" s="66" t="s">
        <v>54</v>
      </c>
      <c r="J92" s="87">
        <v>2</v>
      </c>
    </row>
    <row r="93" spans="1:10" ht="22.5" customHeight="1" x14ac:dyDescent="0.25">
      <c r="A93" s="31">
        <f t="shared" si="0"/>
        <v>1</v>
      </c>
      <c r="B93" s="8">
        <f>WEEKDAY(E93,2)</f>
        <v>4</v>
      </c>
      <c r="C93" s="76"/>
      <c r="D93" s="77" t="str">
        <f>IF(B93=1,"Mo",IF(B93=2,"Tue",IF(B93=3,"Wed",IF(B93=4,"Thu",IF(B93=5,"Fri",IF(B93=6,"Sat",IF(B93=7,"Sun","")))))))</f>
        <v>Thu</v>
      </c>
      <c r="E93" s="45">
        <f>+E90+1</f>
        <v>44434</v>
      </c>
      <c r="F93" s="65" t="s">
        <v>53</v>
      </c>
      <c r="G93" s="66">
        <v>9002</v>
      </c>
      <c r="H93" s="48" t="s">
        <v>76</v>
      </c>
      <c r="I93" s="66" t="s">
        <v>54</v>
      </c>
      <c r="J93" s="86">
        <v>2</v>
      </c>
    </row>
    <row r="94" spans="1:10" ht="22.5" customHeight="1" x14ac:dyDescent="0.25">
      <c r="A94" s="31"/>
      <c r="C94" s="76"/>
      <c r="D94" s="77" t="str">
        <f>D93</f>
        <v>Thu</v>
      </c>
      <c r="E94" s="45">
        <f>E93</f>
        <v>44434</v>
      </c>
      <c r="F94" s="65" t="s">
        <v>53</v>
      </c>
      <c r="G94" s="66">
        <v>9002</v>
      </c>
      <c r="H94" s="48" t="s">
        <v>77</v>
      </c>
      <c r="I94" s="66" t="s">
        <v>54</v>
      </c>
      <c r="J94" s="86">
        <v>1</v>
      </c>
    </row>
    <row r="95" spans="1:10" ht="22.5" customHeight="1" x14ac:dyDescent="0.25">
      <c r="A95" s="31"/>
      <c r="C95" s="76"/>
      <c r="D95" s="77" t="str">
        <f t="shared" ref="D95" si="23">D94</f>
        <v>Thu</v>
      </c>
      <c r="E95" s="45">
        <f t="shared" ref="E95" si="24">E94</f>
        <v>44434</v>
      </c>
      <c r="F95" s="65" t="s">
        <v>53</v>
      </c>
      <c r="G95" s="66">
        <v>9002</v>
      </c>
      <c r="H95" s="48" t="s">
        <v>79</v>
      </c>
      <c r="I95" s="66" t="s">
        <v>54</v>
      </c>
      <c r="J95" s="86">
        <v>3.5</v>
      </c>
    </row>
    <row r="96" spans="1:10" ht="22.5" customHeight="1" x14ac:dyDescent="0.25">
      <c r="A96" s="31">
        <f t="shared" si="0"/>
        <v>1</v>
      </c>
      <c r="B96" s="8">
        <f>WEEKDAY(E96,2)</f>
        <v>5</v>
      </c>
      <c r="C96" s="76"/>
      <c r="D96" s="74" t="str">
        <f>IF(B96=1,"Mo",IF(B96=2,"Tue",IF(B96=3,"Wed",IF(B96=4,"Thu",IF(B96=5,"Fri",IF(B96=6,"Sat",IF(B96=7,"Sun","")))))))</f>
        <v>Fri</v>
      </c>
      <c r="E96" s="34">
        <f>+E93+1</f>
        <v>44435</v>
      </c>
      <c r="F96" s="65" t="s">
        <v>53</v>
      </c>
      <c r="G96" s="66">
        <v>9002</v>
      </c>
      <c r="H96" s="43" t="s">
        <v>80</v>
      </c>
      <c r="I96" s="66" t="s">
        <v>54</v>
      </c>
      <c r="J96" s="85">
        <v>3</v>
      </c>
    </row>
    <row r="97" spans="1:10" ht="22.5" customHeight="1" x14ac:dyDescent="0.25">
      <c r="A97" s="31"/>
      <c r="C97" s="76"/>
      <c r="D97" s="74" t="str">
        <f>D96</f>
        <v>Fri</v>
      </c>
      <c r="E97" s="34">
        <f>E96</f>
        <v>44435</v>
      </c>
      <c r="F97" s="65" t="s">
        <v>53</v>
      </c>
      <c r="G97" s="66">
        <v>9002</v>
      </c>
      <c r="H97" s="43" t="s">
        <v>81</v>
      </c>
      <c r="I97" s="66" t="s">
        <v>54</v>
      </c>
      <c r="J97" s="85">
        <v>3</v>
      </c>
    </row>
    <row r="98" spans="1:10" ht="22.5" customHeight="1" x14ac:dyDescent="0.25">
      <c r="A98" s="31" t="str">
        <f t="shared" si="0"/>
        <v/>
      </c>
      <c r="B98" s="8">
        <f>WEEKDAY(E98,2)</f>
        <v>6</v>
      </c>
      <c r="C98" s="76"/>
      <c r="D98" s="77" t="str">
        <f>IF(B98=1,"Mo",IF(B98=2,"Tue",IF(B98=3,"Wed",IF(B98=4,"Thu",IF(B98=5,"Fri",IF(B98=6,"Sat",IF(B98=7,"Sun","")))))))</f>
        <v>Sat</v>
      </c>
      <c r="E98" s="45">
        <f>+E96+1</f>
        <v>44436</v>
      </c>
      <c r="F98" s="65" t="s">
        <v>53</v>
      </c>
      <c r="G98" s="66">
        <v>9002</v>
      </c>
      <c r="H98" s="51"/>
      <c r="I98" s="66" t="s">
        <v>54</v>
      </c>
      <c r="J98" s="86">
        <v>0</v>
      </c>
    </row>
    <row r="99" spans="1:10" ht="22.5" customHeight="1" x14ac:dyDescent="0.25">
      <c r="A99" s="31" t="str">
        <f t="shared" si="0"/>
        <v/>
      </c>
      <c r="B99" s="8">
        <f>WEEKDAY(E98+1,2)</f>
        <v>7</v>
      </c>
      <c r="C99" s="76"/>
      <c r="D99" s="74" t="str">
        <f>IF(B99=1,"Mo",IF(B99=2,"Tue",IF(B99=3,"Wed",IF(B99=4,"Thu",IF(B99=5,"Fri",IF(B99=6,"Sat",IF(B99=7,"Sun","")))))))</f>
        <v>Sun</v>
      </c>
      <c r="E99" s="34">
        <f>IF(MONTH(E98+1)&gt;MONTH(E98),"",E98+1)</f>
        <v>44437</v>
      </c>
      <c r="F99" s="65" t="s">
        <v>53</v>
      </c>
      <c r="G99" s="66">
        <v>9002</v>
      </c>
      <c r="H99" s="48"/>
      <c r="I99" s="66" t="s">
        <v>54</v>
      </c>
      <c r="J99" s="86">
        <v>0</v>
      </c>
    </row>
    <row r="100" spans="1:10" ht="32" customHeight="1" x14ac:dyDescent="0.25">
      <c r="A100" s="31">
        <f t="shared" si="0"/>
        <v>1</v>
      </c>
      <c r="B100" s="8">
        <v>3</v>
      </c>
      <c r="C100" s="76"/>
      <c r="D100" s="74" t="str">
        <f>IF(B84=1,"Mo",IF(B84=2,"Tue",IF(B84=3,"Wed",IF(B84=4,"Thu",IF(B84=5,"Fri",IF(B84=6,"Sat",IF(B84=7,"Sun","")))))))</f>
        <v>Mo</v>
      </c>
      <c r="E100" s="34">
        <f>IF(MONTH(E99+1)&gt;MONTH(E99),"",E99+1)</f>
        <v>44438</v>
      </c>
      <c r="F100" s="65" t="s">
        <v>53</v>
      </c>
      <c r="G100" s="66">
        <v>9002</v>
      </c>
      <c r="H100" s="67" t="s">
        <v>87</v>
      </c>
      <c r="I100" s="66" t="s">
        <v>54</v>
      </c>
      <c r="J100" s="87">
        <v>3</v>
      </c>
    </row>
    <row r="101" spans="1:10" ht="22.5" customHeight="1" x14ac:dyDescent="0.25">
      <c r="A101" s="31"/>
      <c r="C101" s="76"/>
      <c r="D101" s="112" t="str">
        <f>D100</f>
        <v>Mo</v>
      </c>
      <c r="E101" s="113">
        <f>E100</f>
        <v>44438</v>
      </c>
      <c r="F101" s="65" t="s">
        <v>53</v>
      </c>
      <c r="G101" s="66">
        <v>9002</v>
      </c>
      <c r="H101" s="117" t="s">
        <v>82</v>
      </c>
      <c r="I101" s="66" t="s">
        <v>54</v>
      </c>
      <c r="J101" s="114">
        <v>2</v>
      </c>
    </row>
    <row r="102" spans="1:10" ht="22.5" customHeight="1" x14ac:dyDescent="0.25">
      <c r="A102" s="31"/>
      <c r="C102" s="76"/>
      <c r="D102" s="112" t="str">
        <f t="shared" ref="D102:E102" si="25">D101</f>
        <v>Mo</v>
      </c>
      <c r="E102" s="113">
        <f t="shared" si="25"/>
        <v>44438</v>
      </c>
      <c r="F102" s="65" t="s">
        <v>53</v>
      </c>
      <c r="G102" s="66">
        <v>9002</v>
      </c>
      <c r="H102" s="117" t="s">
        <v>83</v>
      </c>
      <c r="I102" s="66" t="s">
        <v>54</v>
      </c>
      <c r="J102" s="114">
        <v>0.5</v>
      </c>
    </row>
    <row r="103" spans="1:10" ht="21.75" customHeight="1" x14ac:dyDescent="0.25">
      <c r="A103" s="31"/>
      <c r="B103" s="23"/>
      <c r="C103" s="76"/>
      <c r="D103" s="112" t="str">
        <f>D102</f>
        <v>Mo</v>
      </c>
      <c r="E103" s="113">
        <f>E102</f>
        <v>44438</v>
      </c>
      <c r="F103" s="65" t="s">
        <v>53</v>
      </c>
      <c r="G103" s="66">
        <v>9002</v>
      </c>
      <c r="H103" s="117" t="s">
        <v>84</v>
      </c>
      <c r="I103" s="66" t="s">
        <v>54</v>
      </c>
      <c r="J103" s="114">
        <v>3</v>
      </c>
    </row>
    <row r="104" spans="1:10" ht="21.75" customHeight="1" x14ac:dyDescent="0.25">
      <c r="A104" s="31"/>
      <c r="B104" s="23"/>
      <c r="C104" s="115"/>
      <c r="D104" s="95" t="str">
        <f>IF(B87=1,"Mo",IF(B87=2,"Tue",IF(B87=3,"Wed",IF(B87=4,"Thu",IF(B87=5,"Fri",IF(B87=6,"Sat",IF(B87=7,"Sun","")))))))</f>
        <v>Tue</v>
      </c>
      <c r="E104" s="113">
        <f>IF(MONTH(E99+1)&gt;MONTH(E99),"",E99+2)</f>
        <v>44439</v>
      </c>
      <c r="F104" s="65" t="s">
        <v>53</v>
      </c>
      <c r="G104" s="66">
        <v>9002</v>
      </c>
      <c r="H104" s="118" t="s">
        <v>85</v>
      </c>
      <c r="I104" s="66" t="s">
        <v>54</v>
      </c>
      <c r="J104" s="100">
        <v>3</v>
      </c>
    </row>
    <row r="105" spans="1:10" ht="21.75" customHeight="1" x14ac:dyDescent="0.25">
      <c r="A105" s="119"/>
      <c r="B105" s="120"/>
      <c r="C105" s="76"/>
      <c r="D105" s="121" t="str">
        <f>D104</f>
        <v>Tue</v>
      </c>
      <c r="E105" s="34">
        <f t="shared" ref="E105" si="26">E104</f>
        <v>44439</v>
      </c>
      <c r="F105" s="65" t="s">
        <v>53</v>
      </c>
      <c r="G105" s="66">
        <v>9002</v>
      </c>
      <c r="H105" s="48" t="s">
        <v>86</v>
      </c>
      <c r="I105" s="66" t="s">
        <v>54</v>
      </c>
      <c r="J105" s="86">
        <v>3</v>
      </c>
    </row>
    <row r="106" spans="1:10" ht="30" customHeight="1" x14ac:dyDescent="0.25"/>
    <row r="107" spans="1:10" ht="30" customHeight="1" x14ac:dyDescent="0.25"/>
    <row r="108" spans="1:10" ht="30" customHeight="1" x14ac:dyDescent="0.25"/>
    <row r="109" spans="1:10" ht="30" customHeight="1" x14ac:dyDescent="0.25"/>
    <row r="110" spans="1:10" ht="30" customHeight="1" x14ac:dyDescent="0.25"/>
    <row r="111" spans="1:10" ht="30" customHeight="1" x14ac:dyDescent="0.25"/>
    <row r="112" spans="1:10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9" customHeight="1" x14ac:dyDescent="0.25"/>
    <row r="240" ht="39" customHeight="1" x14ac:dyDescent="0.25"/>
    <row r="241" ht="39" customHeight="1" x14ac:dyDescent="0.25"/>
    <row r="242" ht="39" customHeight="1" x14ac:dyDescent="0.25"/>
    <row r="243" ht="39" customHeight="1" x14ac:dyDescent="0.25"/>
    <row r="244" ht="39" customHeight="1" x14ac:dyDescent="0.25"/>
    <row r="245" ht="39" customHeight="1" x14ac:dyDescent="0.25"/>
    <row r="246" ht="39" customHeight="1" x14ac:dyDescent="0.25"/>
    <row r="247" ht="39" customHeight="1" x14ac:dyDescent="0.25"/>
    <row r="248" ht="39" customHeight="1" x14ac:dyDescent="0.25"/>
    <row r="249" ht="39" customHeight="1" x14ac:dyDescent="0.25"/>
    <row r="250" ht="39" customHeight="1" x14ac:dyDescent="0.25"/>
  </sheetData>
  <mergeCells count="2">
    <mergeCell ref="D1:J1"/>
    <mergeCell ref="D4:E4"/>
  </mergeCells>
  <phoneticPr fontId="12" type="noConversion"/>
  <conditionalFormatting sqref="C11:C105">
    <cfRule type="expression" dxfId="134" priority="25" stopIfTrue="1">
      <formula>IF($A11=1,B11,)</formula>
    </cfRule>
    <cfRule type="expression" dxfId="133" priority="26" stopIfTrue="1">
      <formula>IF($A11="",B11,)</formula>
    </cfRule>
  </conditionalFormatting>
  <conditionalFormatting sqref="E11">
    <cfRule type="expression" dxfId="132" priority="27" stopIfTrue="1">
      <formula>IF($A11="",B11,"")</formula>
    </cfRule>
  </conditionalFormatting>
  <conditionalFormatting sqref="E12:E105">
    <cfRule type="expression" dxfId="131" priority="28" stopIfTrue="1">
      <formula>IF($A12&lt;&gt;1,B12,"")</formula>
    </cfRule>
  </conditionalFormatting>
  <conditionalFormatting sqref="D11:D105">
    <cfRule type="expression" dxfId="130" priority="29" stopIfTrue="1">
      <formula>IF($A11="",B11,)</formula>
    </cfRule>
  </conditionalFormatting>
  <conditionalFormatting sqref="G11:G16 G22:G105">
    <cfRule type="expression" dxfId="129" priority="30" stopIfTrue="1">
      <formula>#REF!="Freelancer"</formula>
    </cfRule>
    <cfRule type="expression" dxfId="128" priority="31" stopIfTrue="1">
      <formula>#REF!="DTC Int. Staff"</formula>
    </cfRule>
  </conditionalFormatting>
  <conditionalFormatting sqref="G22:G26 G37:G53 G64:G105">
    <cfRule type="expression" dxfId="127" priority="23" stopIfTrue="1">
      <formula>$F$5="Freelancer"</formula>
    </cfRule>
    <cfRule type="expression" dxfId="126" priority="24" stopIfTrue="1">
      <formula>$F$5="DTC Int. Staff"</formula>
    </cfRule>
  </conditionalFormatting>
  <conditionalFormatting sqref="G12:G16">
    <cfRule type="expression" dxfId="125" priority="21" stopIfTrue="1">
      <formula>#REF!="Freelancer"</formula>
    </cfRule>
    <cfRule type="expression" dxfId="124" priority="22" stopIfTrue="1">
      <formula>#REF!="DTC Int. Staff"</formula>
    </cfRule>
  </conditionalFormatting>
  <conditionalFormatting sqref="G12:G16">
    <cfRule type="expression" dxfId="123" priority="19" stopIfTrue="1">
      <formula>$F$5="Freelancer"</formula>
    </cfRule>
    <cfRule type="expression" dxfId="122" priority="20" stopIfTrue="1">
      <formula>$F$5="DTC Int. Staff"</formula>
    </cfRule>
  </conditionalFormatting>
  <conditionalFormatting sqref="G17:G21">
    <cfRule type="expression" dxfId="121" priority="17" stopIfTrue="1">
      <formula>#REF!="Freelancer"</formula>
    </cfRule>
    <cfRule type="expression" dxfId="120" priority="18" stopIfTrue="1">
      <formula>#REF!="DTC Int. Staff"</formula>
    </cfRule>
  </conditionalFormatting>
  <conditionalFormatting sqref="G17:G21">
    <cfRule type="expression" dxfId="119" priority="15" stopIfTrue="1">
      <formula>$F$5="Freelancer"</formula>
    </cfRule>
    <cfRule type="expression" dxfId="118" priority="16" stopIfTrue="1">
      <formula>$F$5="DTC Int. Staff"</formula>
    </cfRule>
  </conditionalFormatting>
  <conditionalFormatting sqref="G59:G63">
    <cfRule type="expression" dxfId="117" priority="9" stopIfTrue="1">
      <formula>$F$5="Freelancer"</formula>
    </cfRule>
    <cfRule type="expression" dxfId="116" priority="10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2021-09-02T12:56:58Z</dcterms:modified>
</cp:coreProperties>
</file>