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E29E512A-7208-4CF4-B36D-69E83BE3718B}" xr6:coauthVersionLast="47" xr6:coauthVersionMax="47" xr10:uidLastSave="{00000000-0000-0000-0000-000000000000}"/>
  <bookViews>
    <workbookView xWindow="-110" yWindow="-110" windowWidth="19420" windowHeight="105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4" l="1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I8" i="45"/>
  <c r="J8" i="45" s="1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<sst xmlns="http://schemas.openxmlformats.org/spreadsheetml/2006/main" count="370" uniqueCount="130">
  <si>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</si>
  <si>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</si>
  <si>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</si>
  <si>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</si>
  <si>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</si>
  <si>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</si>
  <si>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</si>
  <si>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</si>
  <si>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</si>
  <si>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</si>
  <si>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</si>
  <si>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</si>
  <si>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</si>
  <si>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</si>
  <si>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</si>
  <si>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</si>
  <si>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</si>
  <si>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</si>
  <si>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</si>
  <si>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</si>
  <si>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</si>
  <si>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</si>
  <si>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</si>
  <si>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</si>
  <si>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</si>
  <si>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</si>
  <si>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</si>
  <si>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</si>
  <si>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</si>
  <si>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</si>
  <si>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</si>
  <si>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</si>
  <si>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</si>
  <si>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</si>
  <si>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</si>
  <si>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</si>
  <si>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</si>
  <si>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</si>
  <si>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</si>
  <si>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</si>
  <si>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</si>
  <si>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</si>
  <si>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</si>
  <si>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</si>
  <si>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</si>
  <si>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</si>
  <si>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</si>
  <si>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</si>
  <si>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</si>
  <si>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</si>
  <si>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</si>
  <si>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</si>
  <si>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</si>
  <si>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</si>
  <si>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</si>
  <si>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</si>
  <si>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</si>
  <si>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</si>
  <si>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</si>
  <si>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</si>
  <si>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</si>
  <si>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</si>
  <si>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</si>
  <si>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</si>
  <si>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</si>
  <si>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</si>
  <si>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</si>
  <si>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</si>
  <si>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</si>
  <si>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</si>
  <si>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</si>
  <si>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</si>
  <si>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</si>
  <si>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</si>
  <si>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</si>
  <si>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</si>
  <si>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</si>
  <si>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</si>
  <si>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</si>
  <si>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</si>
  <si>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</si>
  <si>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</si>
  <si>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</si>
  <si>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</si>
  <si>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</si>
  <si>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</si>
  <si>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</si>
  <si>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</si>
  <si>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</si>
  <si>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</si>
  <si>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</si>
  <si>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</si>
  <si>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</si>
  <si>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</si>
  <si>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</si>
  <si>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</si>
  <si>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</si>
  <si>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</si>
  <si>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</si>
  <si>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</si>
  <si>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</si>
  <si>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</si>
  <si>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</si>
  <si>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</si>
  <si>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</si>
  <si>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</si>
  <si>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</si>
  <si>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</si>
  <si>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</si>
  <si>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</si>
  <si>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</si>
  <si>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</si>
  <si>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</si>
  <si>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</si>
  <si>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</si>
  <si>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</si>
  <si>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</si>
  <si>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</si>
  <si>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</si>
  <si>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</si>
  <si>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</si>
  <si>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(Personal Data Protection Act – Compliance Workshop: PDPA from NSTDA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</si>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</sst>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4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9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75" t="s">
        <v>24</v>
      </c>
      <c r="C2" s="276"/>
      <c r="D2" s="276"/>
      <c r="E2" s="276"/>
      <c r="F2" s="276"/>
      <c r="G2" s="277"/>
      <c r="H2" s="2"/>
      <c r="I2" s="2"/>
    </row>
    <row r="3" spans="2:9" x14ac:dyDescent="0.35">
      <c r="B3" s="7" t="s">
        <v>25</v>
      </c>
      <c r="C3" s="281" t="s">
        <v>79</v>
      </c>
      <c r="D3" s="282"/>
      <c r="E3" s="282"/>
      <c r="F3" s="282"/>
      <c r="G3" s="283"/>
      <c r="H3" s="3"/>
      <c r="I3" s="3"/>
    </row>
    <row r="4" spans="2:9" x14ac:dyDescent="0.35">
      <c r="B4" s="6" t="s">
        <v>26</v>
      </c>
      <c r="C4" s="284" t="s">
        <v>80</v>
      </c>
      <c r="D4" s="285"/>
      <c r="E4" s="285"/>
      <c r="F4" s="285"/>
      <c r="G4" s="286"/>
      <c r="H4" s="3"/>
      <c r="I4" s="3"/>
    </row>
    <row r="5" spans="2:9" x14ac:dyDescent="0.35">
      <c r="B5" s="6" t="s">
        <v>27</v>
      </c>
      <c r="C5" s="284" t="s">
        <v>78</v>
      </c>
      <c r="D5" s="285"/>
      <c r="E5" s="285"/>
      <c r="F5" s="285"/>
      <c r="G5" s="286"/>
      <c r="H5" s="3"/>
      <c r="I5" s="3"/>
    </row>
    <row r="7" spans="2:9" ht="32.25" customHeight="1" x14ac:dyDescent="0.35">
      <c r="B7" s="287" t="s">
        <v>31</v>
      </c>
      <c r="C7" s="288"/>
      <c r="D7" s="288"/>
      <c r="E7" s="288"/>
      <c r="F7" s="288"/>
      <c r="G7" s="289"/>
      <c r="H7" s="3"/>
      <c r="I7" s="3"/>
    </row>
    <row r="8" spans="2:9" x14ac:dyDescent="0.35">
      <c r="B8" s="278" t="s">
        <v>28</v>
      </c>
      <c r="C8" s="279"/>
      <c r="D8" s="279"/>
      <c r="E8" s="279"/>
      <c r="F8" s="279"/>
      <c r="G8" s="280"/>
      <c r="H8" s="3"/>
      <c r="I8" s="3"/>
    </row>
    <row r="9" spans="2:9" x14ac:dyDescent="0.35">
      <c r="B9" s="266" t="s">
        <v>29</v>
      </c>
      <c r="C9" s="267"/>
      <c r="D9" s="267"/>
      <c r="E9" s="267"/>
      <c r="F9" s="267"/>
      <c r="G9" s="268"/>
      <c r="H9" s="3"/>
      <c r="I9" s="3"/>
    </row>
    <row r="10" spans="2:9" x14ac:dyDescent="0.35">
      <c r="B10" s="252" t="s">
        <v>30</v>
      </c>
      <c r="C10" s="253"/>
      <c r="D10" s="253"/>
      <c r="E10" s="253"/>
      <c r="F10" s="253"/>
      <c r="G10" s="254"/>
      <c r="H10" s="3"/>
      <c r="I10" s="3"/>
    </row>
    <row r="12" spans="2:9" x14ac:dyDescent="0.35">
      <c r="B12" s="58" t="s">
        <v>46</v>
      </c>
      <c r="C12" s="261" t="s">
        <v>16</v>
      </c>
      <c r="D12" s="262"/>
      <c r="E12" s="262"/>
      <c r="F12" s="262"/>
      <c r="G12" s="262"/>
      <c r="H12" s="4"/>
      <c r="I12" s="4"/>
    </row>
    <row r="13" spans="2:9" ht="19.5" customHeight="1" x14ac:dyDescent="0.35">
      <c r="B13" s="60">
        <v>9001</v>
      </c>
      <c r="C13" s="249" t="s">
        <v>36</v>
      </c>
      <c r="D13" s="250"/>
      <c r="E13" s="250"/>
      <c r="F13" s="250"/>
      <c r="G13" s="251"/>
      <c r="H13" s="4"/>
      <c r="I13" s="4"/>
    </row>
    <row r="14" spans="2:9" ht="19.5" customHeight="1" x14ac:dyDescent="0.35">
      <c r="B14" s="7" t="s">
        <v>23</v>
      </c>
      <c r="C14" s="252"/>
      <c r="D14" s="253"/>
      <c r="E14" s="253"/>
      <c r="F14" s="253"/>
      <c r="G14" s="254"/>
      <c r="H14" s="4"/>
      <c r="I14" s="4"/>
    </row>
    <row r="15" spans="2:9" ht="18.75" customHeight="1" x14ac:dyDescent="0.35">
      <c r="B15" s="60">
        <v>9002</v>
      </c>
      <c r="C15" s="255" t="s">
        <v>45</v>
      </c>
      <c r="D15" s="256"/>
      <c r="E15" s="256"/>
      <c r="F15" s="256"/>
      <c r="G15" s="257"/>
      <c r="H15" s="4"/>
      <c r="I15" s="4"/>
    </row>
    <row r="16" spans="2:9" ht="18.75" customHeight="1" x14ac:dyDescent="0.35">
      <c r="B16" s="61"/>
      <c r="C16" s="290" t="s">
        <v>43</v>
      </c>
      <c r="D16" s="291"/>
      <c r="E16" s="291"/>
      <c r="F16" s="291"/>
      <c r="G16" s="292"/>
      <c r="H16" s="4"/>
      <c r="I16" s="4"/>
    </row>
    <row r="17" spans="2:9" ht="18.75" customHeight="1" x14ac:dyDescent="0.35">
      <c r="B17" s="7" t="s">
        <v>15</v>
      </c>
      <c r="C17" s="258" t="s">
        <v>44</v>
      </c>
      <c r="D17" s="259"/>
      <c r="E17" s="259"/>
      <c r="F17" s="259"/>
      <c r="G17" s="260"/>
      <c r="H17" s="4"/>
      <c r="I17" s="4"/>
    </row>
    <row r="18" spans="2:9" ht="19.5" customHeight="1" x14ac:dyDescent="0.35">
      <c r="B18" s="62">
        <v>9003</v>
      </c>
      <c r="C18" s="263" t="s">
        <v>37</v>
      </c>
      <c r="D18" s="264"/>
      <c r="E18" s="264"/>
      <c r="F18" s="264"/>
      <c r="G18" s="265"/>
      <c r="H18" s="4"/>
      <c r="I18" s="4"/>
    </row>
    <row r="19" spans="2:9" x14ac:dyDescent="0.35">
      <c r="B19" s="63" t="s">
        <v>17</v>
      </c>
      <c r="C19" s="269"/>
      <c r="D19" s="270"/>
      <c r="E19" s="270"/>
      <c r="F19" s="270"/>
      <c r="G19" s="271"/>
      <c r="H19" s="4"/>
      <c r="I19" s="4"/>
    </row>
    <row r="20" spans="2:9" ht="19.5" customHeight="1" x14ac:dyDescent="0.35">
      <c r="B20" s="62">
        <v>9004</v>
      </c>
      <c r="C20" s="263" t="s">
        <v>42</v>
      </c>
      <c r="D20" s="264"/>
      <c r="E20" s="264"/>
      <c r="F20" s="264"/>
      <c r="G20" s="265"/>
      <c r="H20" s="4"/>
      <c r="I20" s="4"/>
    </row>
    <row r="21" spans="2:9" ht="19.5" customHeight="1" x14ac:dyDescent="0.35">
      <c r="B21" s="63" t="s">
        <v>17</v>
      </c>
      <c r="C21" s="269"/>
      <c r="D21" s="270"/>
      <c r="E21" s="270"/>
      <c r="F21" s="270"/>
      <c r="G21" s="271"/>
      <c r="H21" s="4"/>
      <c r="I21" s="4"/>
    </row>
    <row r="22" spans="2:9" ht="19.5" customHeight="1" x14ac:dyDescent="0.35">
      <c r="B22" s="60">
        <v>9005</v>
      </c>
      <c r="C22" s="249" t="s">
        <v>41</v>
      </c>
      <c r="D22" s="250"/>
      <c r="E22" s="250"/>
      <c r="F22" s="250"/>
      <c r="G22" s="251"/>
    </row>
    <row r="23" spans="2:9" ht="19.5" customHeight="1" x14ac:dyDescent="0.35">
      <c r="B23" s="7" t="s">
        <v>32</v>
      </c>
      <c r="C23" s="252"/>
      <c r="D23" s="253"/>
      <c r="E23" s="253"/>
      <c r="F23" s="253"/>
      <c r="G23" s="254"/>
    </row>
    <row r="24" spans="2:9" ht="19.5" customHeight="1" x14ac:dyDescent="0.35">
      <c r="B24" s="60">
        <v>9006</v>
      </c>
      <c r="C24" s="263" t="s">
        <v>40</v>
      </c>
      <c r="D24" s="264"/>
      <c r="E24" s="264"/>
      <c r="F24" s="264"/>
      <c r="G24" s="265"/>
    </row>
    <row r="25" spans="2:9" x14ac:dyDescent="0.35">
      <c r="B25" s="7" t="s">
        <v>22</v>
      </c>
      <c r="C25" s="269"/>
      <c r="D25" s="270"/>
      <c r="E25" s="270"/>
      <c r="F25" s="270"/>
      <c r="G25" s="271"/>
    </row>
    <row r="26" spans="2:9" ht="19.5" customHeight="1" x14ac:dyDescent="0.35">
      <c r="B26" s="60">
        <v>9007</v>
      </c>
      <c r="C26" s="249" t="s">
        <v>39</v>
      </c>
      <c r="D26" s="250"/>
      <c r="E26" s="250"/>
      <c r="F26" s="250"/>
      <c r="G26" s="251"/>
    </row>
    <row r="27" spans="2:9" ht="19.5" customHeight="1" x14ac:dyDescent="0.35">
      <c r="B27" s="7" t="s">
        <v>9</v>
      </c>
      <c r="C27" s="252"/>
      <c r="D27" s="253"/>
      <c r="E27" s="253"/>
      <c r="F27" s="253"/>
      <c r="G27" s="254"/>
    </row>
    <row r="28" spans="2:9" ht="19.5" customHeight="1" x14ac:dyDescent="0.35">
      <c r="B28" s="60">
        <v>9008</v>
      </c>
      <c r="C28" s="249" t="s">
        <v>38</v>
      </c>
      <c r="D28" s="250"/>
      <c r="E28" s="250"/>
      <c r="F28" s="250"/>
      <c r="G28" s="251"/>
    </row>
    <row r="29" spans="2:9" ht="19.5" customHeight="1" x14ac:dyDescent="0.35">
      <c r="B29" s="7" t="s">
        <v>10</v>
      </c>
      <c r="C29" s="266"/>
      <c r="D29" s="267"/>
      <c r="E29" s="267"/>
      <c r="F29" s="267"/>
      <c r="G29" s="268"/>
    </row>
    <row r="30" spans="2:9" x14ac:dyDescent="0.35">
      <c r="B30" s="116">
        <v>9009</v>
      </c>
      <c r="C30" s="263" t="s">
        <v>76</v>
      </c>
      <c r="D30" s="264"/>
      <c r="E30" s="264"/>
      <c r="F30" s="264"/>
      <c r="G30" s="265"/>
    </row>
    <row r="31" spans="2:9" x14ac:dyDescent="0.35">
      <c r="B31" s="117"/>
      <c r="C31" s="272" t="s">
        <v>77</v>
      </c>
      <c r="D31" s="273"/>
      <c r="E31" s="273"/>
      <c r="F31" s="273"/>
      <c r="G31" s="274"/>
    </row>
    <row r="32" spans="2:9" ht="19.5" customHeight="1" x14ac:dyDescent="0.35">
      <c r="B32" s="118" t="s">
        <v>21</v>
      </c>
      <c r="C32" s="269" t="s">
        <v>75</v>
      </c>
      <c r="D32" s="270"/>
      <c r="E32" s="270"/>
      <c r="F32" s="270"/>
      <c r="G32" s="271"/>
    </row>
    <row r="33" spans="2:7" ht="19.5" customHeight="1" x14ac:dyDescent="0.35">
      <c r="B33" s="60">
        <v>9010</v>
      </c>
      <c r="C33" s="266" t="s">
        <v>18</v>
      </c>
      <c r="D33" s="267"/>
      <c r="E33" s="267"/>
      <c r="F33" s="267"/>
      <c r="G33" s="268"/>
    </row>
    <row r="34" spans="2:7" ht="19.5" customHeight="1" x14ac:dyDescent="0.35">
      <c r="B34" s="7" t="s">
        <v>11</v>
      </c>
      <c r="C34" s="252"/>
      <c r="D34" s="253"/>
      <c r="E34" s="253"/>
      <c r="F34" s="253"/>
      <c r="G34" s="254"/>
    </row>
    <row r="35" spans="2:7" ht="19.5" customHeight="1" x14ac:dyDescent="0.35">
      <c r="B35" s="60">
        <v>9013</v>
      </c>
      <c r="C35" s="249" t="s">
        <v>19</v>
      </c>
      <c r="D35" s="250"/>
      <c r="E35" s="250"/>
      <c r="F35" s="250"/>
      <c r="G35" s="251"/>
    </row>
    <row r="36" spans="2:7" ht="19.5" customHeight="1" x14ac:dyDescent="0.35">
      <c r="B36" s="7" t="s">
        <v>12</v>
      </c>
      <c r="C36" s="252"/>
      <c r="D36" s="253"/>
      <c r="E36" s="253"/>
      <c r="F36" s="253"/>
      <c r="G36" s="254"/>
    </row>
    <row r="37" spans="2:7" ht="19.5" customHeight="1" x14ac:dyDescent="0.35">
      <c r="B37" s="60">
        <v>9014</v>
      </c>
      <c r="C37" s="249" t="s">
        <v>13</v>
      </c>
      <c r="D37" s="250"/>
      <c r="E37" s="250"/>
      <c r="F37" s="250"/>
      <c r="G37" s="251"/>
    </row>
    <row r="38" spans="2:7" ht="19.5" customHeight="1" x14ac:dyDescent="0.35">
      <c r="B38" s="64" t="s">
        <v>13</v>
      </c>
      <c r="C38" s="258"/>
      <c r="D38" s="259"/>
      <c r="E38" s="259"/>
      <c r="F38" s="259"/>
      <c r="G38" s="260"/>
    </row>
    <row r="39" spans="2:7" ht="19.5" customHeight="1" x14ac:dyDescent="0.35">
      <c r="B39" s="60">
        <v>9015</v>
      </c>
      <c r="C39" s="249" t="s">
        <v>20</v>
      </c>
      <c r="D39" s="250"/>
      <c r="E39" s="250"/>
      <c r="F39" s="250"/>
      <c r="G39" s="251"/>
    </row>
    <row r="40" spans="2:7" ht="19.5" customHeight="1" x14ac:dyDescent="0.35">
      <c r="B40" s="64" t="s">
        <v>14</v>
      </c>
      <c r="C40" s="252"/>
      <c r="D40" s="253"/>
      <c r="E40" s="253"/>
      <c r="F40" s="253"/>
      <c r="G40" s="254"/>
    </row>
    <row r="43" spans="2:7" x14ac:dyDescent="0.35">
      <c r="B43" s="58" t="s">
        <v>47</v>
      </c>
      <c r="C43" s="261" t="s">
        <v>16</v>
      </c>
      <c r="D43" s="262"/>
      <c r="E43" s="262"/>
      <c r="F43" s="262"/>
      <c r="G43" s="262"/>
    </row>
    <row r="44" spans="2:7" x14ac:dyDescent="0.35">
      <c r="B44" s="60" t="s">
        <v>48</v>
      </c>
      <c r="C44" s="249" t="s">
        <v>66</v>
      </c>
      <c r="D44" s="250"/>
      <c r="E44" s="250"/>
      <c r="F44" s="250"/>
      <c r="G44" s="251"/>
    </row>
    <row r="45" spans="2:7" x14ac:dyDescent="0.35">
      <c r="B45" s="7" t="s">
        <v>57</v>
      </c>
      <c r="C45" s="252"/>
      <c r="D45" s="253"/>
      <c r="E45" s="253"/>
      <c r="F45" s="253"/>
      <c r="G45" s="254"/>
    </row>
    <row r="46" spans="2:7" x14ac:dyDescent="0.35">
      <c r="B46" s="61" t="s">
        <v>49</v>
      </c>
      <c r="C46" s="255" t="s">
        <v>67</v>
      </c>
      <c r="D46" s="256"/>
      <c r="E46" s="256"/>
      <c r="F46" s="256"/>
      <c r="G46" s="257"/>
    </row>
    <row r="47" spans="2:7" x14ac:dyDescent="0.35">
      <c r="B47" s="7" t="s">
        <v>58</v>
      </c>
      <c r="C47" s="258"/>
      <c r="D47" s="259"/>
      <c r="E47" s="259"/>
      <c r="F47" s="259"/>
      <c r="G47" s="260"/>
    </row>
    <row r="48" spans="2:7" x14ac:dyDescent="0.35">
      <c r="B48" s="62" t="s">
        <v>50</v>
      </c>
      <c r="C48" s="249" t="s">
        <v>68</v>
      </c>
      <c r="D48" s="250"/>
      <c r="E48" s="250"/>
      <c r="F48" s="250"/>
      <c r="G48" s="251"/>
    </row>
    <row r="49" spans="2:7" x14ac:dyDescent="0.35">
      <c r="B49" s="63" t="s">
        <v>59</v>
      </c>
      <c r="C49" s="252"/>
      <c r="D49" s="253"/>
      <c r="E49" s="253"/>
      <c r="F49" s="253"/>
      <c r="G49" s="254"/>
    </row>
    <row r="50" spans="2:7" x14ac:dyDescent="0.35">
      <c r="B50" s="62" t="s">
        <v>51</v>
      </c>
      <c r="C50" s="249" t="s">
        <v>69</v>
      </c>
      <c r="D50" s="250"/>
      <c r="E50" s="250"/>
      <c r="F50" s="250"/>
      <c r="G50" s="251"/>
    </row>
    <row r="51" spans="2:7" x14ac:dyDescent="0.35">
      <c r="B51" s="63" t="s">
        <v>60</v>
      </c>
      <c r="C51" s="252"/>
      <c r="D51" s="253"/>
      <c r="E51" s="253"/>
      <c r="F51" s="253"/>
      <c r="G51" s="254"/>
    </row>
    <row r="52" spans="2:7" x14ac:dyDescent="0.35">
      <c r="B52" s="60" t="s">
        <v>52</v>
      </c>
      <c r="C52" s="249" t="s">
        <v>70</v>
      </c>
      <c r="D52" s="250"/>
      <c r="E52" s="250"/>
      <c r="F52" s="250"/>
      <c r="G52" s="251"/>
    </row>
    <row r="53" spans="2:7" x14ac:dyDescent="0.35">
      <c r="B53" s="7" t="s">
        <v>61</v>
      </c>
      <c r="C53" s="252"/>
      <c r="D53" s="253"/>
      <c r="E53" s="253"/>
      <c r="F53" s="253"/>
      <c r="G53" s="254"/>
    </row>
    <row r="54" spans="2:7" x14ac:dyDescent="0.35">
      <c r="B54" s="60" t="s">
        <v>53</v>
      </c>
      <c r="C54" s="249" t="s">
        <v>71</v>
      </c>
      <c r="D54" s="250"/>
      <c r="E54" s="250"/>
      <c r="F54" s="250"/>
      <c r="G54" s="251"/>
    </row>
    <row r="55" spans="2:7" x14ac:dyDescent="0.35">
      <c r="B55" s="7" t="s">
        <v>62</v>
      </c>
      <c r="C55" s="252"/>
      <c r="D55" s="253"/>
      <c r="E55" s="253"/>
      <c r="F55" s="253"/>
      <c r="G55" s="254"/>
    </row>
    <row r="56" spans="2:7" x14ac:dyDescent="0.35">
      <c r="B56" s="61" t="s">
        <v>54</v>
      </c>
      <c r="C56" s="255" t="s">
        <v>72</v>
      </c>
      <c r="D56" s="256"/>
      <c r="E56" s="256"/>
      <c r="F56" s="256"/>
      <c r="G56" s="257"/>
    </row>
    <row r="57" spans="2:7" x14ac:dyDescent="0.35">
      <c r="B57" s="7" t="s">
        <v>63</v>
      </c>
      <c r="C57" s="258"/>
      <c r="D57" s="259"/>
      <c r="E57" s="259"/>
      <c r="F57" s="259"/>
      <c r="G57" s="260"/>
    </row>
    <row r="58" spans="2:7" x14ac:dyDescent="0.35">
      <c r="B58" s="62" t="s">
        <v>55</v>
      </c>
      <c r="C58" s="249" t="s">
        <v>73</v>
      </c>
      <c r="D58" s="250"/>
      <c r="E58" s="250"/>
      <c r="F58" s="250"/>
      <c r="G58" s="251"/>
    </row>
    <row r="59" spans="2:7" x14ac:dyDescent="0.35">
      <c r="B59" s="63" t="s">
        <v>64</v>
      </c>
      <c r="C59" s="252"/>
      <c r="D59" s="253"/>
      <c r="E59" s="253"/>
      <c r="F59" s="253"/>
      <c r="G59" s="254"/>
    </row>
    <row r="60" spans="2:7" x14ac:dyDescent="0.35">
      <c r="B60" s="62" t="s">
        <v>56</v>
      </c>
      <c r="C60" s="249" t="s">
        <v>74</v>
      </c>
      <c r="D60" s="250"/>
      <c r="E60" s="250"/>
      <c r="F60" s="250"/>
      <c r="G60" s="251"/>
    </row>
    <row r="61" spans="2:7" x14ac:dyDescent="0.35">
      <c r="B61" s="63" t="s">
        <v>65</v>
      </c>
      <c r="C61" s="252"/>
      <c r="D61" s="253"/>
      <c r="E61" s="253"/>
      <c r="F61" s="253"/>
      <c r="G61" s="254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28</v>
      </c>
      <c r="J8" s="131">
        <f>I8/8</f>
        <v>3.5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121</v>
      </c>
      <c r="I11" s="195" t="s">
        <v>91</v>
      </c>
      <c r="J11" s="196">
        <v>8</v>
      </c>
      <c r="K11" s="197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122</v>
      </c>
      <c r="I12" s="142" t="s">
        <v>91</v>
      </c>
      <c r="J12" s="187">
        <v>4</v>
      </c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121</v>
      </c>
      <c r="I16" s="150" t="s">
        <v>91</v>
      </c>
      <c r="J16" s="188">
        <v>8</v>
      </c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121</v>
      </c>
      <c r="I21" s="142" t="s">
        <v>91</v>
      </c>
      <c r="J21" s="187">
        <v>8</v>
      </c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/>
      <c r="H28" s="229"/>
      <c r="I28" s="209"/>
      <c r="J28" s="227"/>
      <c r="K28" s="105"/>
    </row>
    <row r="29" spans="1:11" ht="22.5" customHeight="1" x14ac:dyDescent="0.2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2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2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209"/>
      <c r="H55" s="210"/>
      <c r="I55" s="209"/>
      <c r="J55" s="227"/>
      <c r="K55" s="105"/>
    </row>
    <row r="56" spans="1:11" ht="22.5" customHeight="1" x14ac:dyDescent="0.25">
      <c r="C56" s="162"/>
      <c r="D56" s="226" t="str">
        <f>D55</f>
        <v>Mo</v>
      </c>
      <c r="E56" s="207">
        <f>E55</f>
        <v>44452</v>
      </c>
      <c r="F56" s="208"/>
      <c r="G56" s="209"/>
      <c r="H56" s="210"/>
      <c r="I56" s="209"/>
      <c r="J56" s="227"/>
      <c r="K56" s="105"/>
    </row>
    <row r="57" spans="1:11" ht="22.5" customHeight="1" x14ac:dyDescent="0.2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2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/>
      <c r="H82" s="210"/>
      <c r="I82" s="209"/>
      <c r="J82" s="227"/>
      <c r="K82" s="105"/>
    </row>
    <row r="83" spans="1:11" ht="22.5" customHeight="1" x14ac:dyDescent="0.25">
      <c r="C83" s="162"/>
      <c r="D83" s="226" t="str">
        <f>D82</f>
        <v>Mo</v>
      </c>
      <c r="E83" s="207">
        <f>E82</f>
        <v>44459</v>
      </c>
      <c r="F83" s="208"/>
      <c r="G83" s="209"/>
      <c r="H83" s="210"/>
      <c r="I83" s="209"/>
      <c r="J83" s="227"/>
      <c r="K83" s="105"/>
    </row>
    <row r="84" spans="1:11" ht="22.5" customHeight="1" x14ac:dyDescent="0.2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/>
      <c r="H110" s="210"/>
      <c r="I110" s="209"/>
      <c r="J110" s="227"/>
      <c r="K110" s="105"/>
    </row>
    <row r="111" spans="1:11" ht="22.5" customHeight="1" x14ac:dyDescent="0.2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2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2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7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/>
      <c r="H18" s="228"/>
      <c r="I18" s="209"/>
      <c r="J18" s="211"/>
      <c r="K18" s="105"/>
    </row>
    <row r="19" spans="1:11" ht="22.5" customHeight="1" x14ac:dyDescent="0.2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2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2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/>
      <c r="H28" s="229"/>
      <c r="I28" s="209"/>
      <c r="J28" s="211"/>
      <c r="K28" s="105"/>
    </row>
    <row r="29" spans="1:11" ht="22.5" customHeight="1" x14ac:dyDescent="0.2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2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2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2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/>
      <c r="H45" s="210"/>
      <c r="I45" s="209"/>
      <c r="J45" s="211"/>
      <c r="K45" s="105"/>
    </row>
    <row r="46" spans="1:11" ht="22.5" customHeight="1" x14ac:dyDescent="0.2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2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2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2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/>
      <c r="I55" s="209"/>
      <c r="J55" s="211"/>
      <c r="K55" s="105"/>
    </row>
    <row r="56" spans="1:11" ht="22.5" customHeight="1" x14ac:dyDescent="0.2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2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2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2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/>
      <c r="H72" s="210"/>
      <c r="I72" s="209"/>
      <c r="J72" s="211"/>
      <c r="K72" s="105"/>
    </row>
    <row r="73" spans="1:11" ht="22.5" customHeight="1" x14ac:dyDescent="0.2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2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2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2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/>
      <c r="H82" s="210"/>
      <c r="I82" s="209"/>
      <c r="J82" s="211"/>
      <c r="K82" s="105"/>
    </row>
    <row r="83" spans="1:11" ht="22.5" customHeight="1" x14ac:dyDescent="0.2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2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2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2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/>
      <c r="H100" s="210"/>
      <c r="I100" s="209"/>
      <c r="J100" s="211"/>
      <c r="K100" s="105"/>
    </row>
    <row r="101" spans="1:11" ht="22.5" customHeight="1" x14ac:dyDescent="0.2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2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2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2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209"/>
      <c r="H110" s="210"/>
      <c r="I110" s="209"/>
      <c r="J110" s="211"/>
      <c r="K110" s="105"/>
    </row>
    <row r="111" spans="1:11" ht="22.5" customHeight="1" x14ac:dyDescent="0.2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2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2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2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2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4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/>
      <c r="H16" s="210"/>
      <c r="I16" s="209"/>
      <c r="J16" s="227"/>
      <c r="K16" s="105"/>
    </row>
    <row r="17" spans="1:11" ht="22.5" customHeight="1" x14ac:dyDescent="0.2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2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2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2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209"/>
      <c r="H26" s="228"/>
      <c r="I26" s="209"/>
      <c r="J26" s="227"/>
      <c r="K26" s="105"/>
    </row>
    <row r="27" spans="1:11" ht="22.5" customHeight="1" x14ac:dyDescent="0.25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2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2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2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208"/>
      <c r="G36" s="209"/>
      <c r="H36" s="229"/>
      <c r="I36" s="209"/>
      <c r="J36" s="227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208"/>
      <c r="G37" s="209"/>
      <c r="H37" s="210"/>
      <c r="I37" s="209"/>
      <c r="J37" s="227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10"/>
      <c r="I43" s="209"/>
      <c r="J43" s="227"/>
      <c r="K43" s="105"/>
    </row>
    <row r="44" spans="1:11" ht="22.5" customHeight="1" x14ac:dyDescent="0.2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2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2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2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/>
      <c r="H53" s="210"/>
      <c r="I53" s="209"/>
      <c r="J53" s="227"/>
      <c r="K53" s="105"/>
    </row>
    <row r="54" spans="1:11" ht="22.5" customHeight="1" x14ac:dyDescent="0.2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2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2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2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/>
      <c r="H70" s="210"/>
      <c r="I70" s="209"/>
      <c r="J70" s="227"/>
      <c r="K70" s="105"/>
    </row>
    <row r="71" spans="1:11" ht="22.5" customHeight="1" x14ac:dyDescent="0.2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2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2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2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/>
      <c r="K80" s="105"/>
    </row>
    <row r="81" spans="1:11" ht="22.5" customHeight="1" x14ac:dyDescent="0.2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2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2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2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/>
      <c r="H98" s="228"/>
      <c r="I98" s="209"/>
      <c r="J98" s="227"/>
      <c r="K98" s="105"/>
    </row>
    <row r="99" spans="1:11" ht="22.5" customHeight="1" x14ac:dyDescent="0.2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2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2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2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209"/>
      <c r="H108" s="210"/>
      <c r="I108" s="209"/>
      <c r="J108" s="227"/>
      <c r="K108" s="105"/>
    </row>
    <row r="109" spans="1:11" ht="22.5" customHeight="1" x14ac:dyDescent="0.25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2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2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2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/>
      <c r="H125" s="228"/>
      <c r="I125" s="209"/>
      <c r="J125" s="227"/>
      <c r="K125" s="105"/>
    </row>
    <row r="126" spans="1:11" ht="22.5" customHeight="1" x14ac:dyDescent="0.25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2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2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3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7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29"/>
      <c r="I28" s="209"/>
      <c r="J28" s="227"/>
      <c r="K28" s="105"/>
    </row>
    <row r="29" spans="1:11" ht="22.5" customHeight="1" x14ac:dyDescent="0.25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25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25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25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/>
      <c r="I55" s="209"/>
      <c r="J55" s="227"/>
      <c r="K55" s="105"/>
    </row>
    <row r="56" spans="1:11" ht="22.5" customHeight="1" x14ac:dyDescent="0.25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25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25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/>
      <c r="H82" s="210"/>
      <c r="I82" s="209"/>
      <c r="J82" s="227"/>
      <c r="K82" s="105"/>
    </row>
    <row r="83" spans="1:11" ht="22.5" customHeight="1" x14ac:dyDescent="0.25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25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25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/>
      <c r="H110" s="210"/>
      <c r="I110" s="209"/>
      <c r="J110" s="227"/>
      <c r="K110" s="105"/>
    </row>
    <row r="111" spans="1:11" ht="22.5" customHeight="1" x14ac:dyDescent="0.25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25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25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25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/>
      <c r="I130" s="236"/>
      <c r="J130" s="238"/>
      <c r="K130" s="105"/>
    </row>
    <row r="131" spans="3:11" ht="21.75" customHeight="1" x14ac:dyDescent="0.25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25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25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3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9" priority="29" stopIfTrue="1">
      <formula>IF($A11=1,B11,)</formula>
    </cfRule>
    <cfRule type="expression" dxfId="358" priority="30" stopIfTrue="1">
      <formula>IF($A11="",B11,)</formula>
    </cfRule>
  </conditionalFormatting>
  <conditionalFormatting sqref="E11:E15">
    <cfRule type="expression" dxfId="357" priority="31" stopIfTrue="1">
      <formula>IF($A11="",B11,"")</formula>
    </cfRule>
  </conditionalFormatting>
  <conditionalFormatting sqref="E16:E124">
    <cfRule type="expression" dxfId="356" priority="32" stopIfTrue="1">
      <formula>IF($A16&lt;&gt;1,B16,"")</formula>
    </cfRule>
  </conditionalFormatting>
  <conditionalFormatting sqref="D11:D124">
    <cfRule type="expression" dxfId="355" priority="33" stopIfTrue="1">
      <formula>IF($A11="",B11,)</formula>
    </cfRule>
  </conditionalFormatting>
  <conditionalFormatting sqref="G11:G16 G82:G119 G18:G76">
    <cfRule type="expression" dxfId="354" priority="34" stopIfTrue="1">
      <formula>#REF!="Freelancer"</formula>
    </cfRule>
    <cfRule type="expression" dxfId="353" priority="35" stopIfTrue="1">
      <formula>#REF!="DTC Int. Staff"</formula>
    </cfRule>
  </conditionalFormatting>
  <conditionalFormatting sqref="G115:G119 G87:G104 G18:G22 G33:G49 G60:G76">
    <cfRule type="expression" dxfId="352" priority="27" stopIfTrue="1">
      <formula>$F$5="Freelancer"</formula>
    </cfRule>
    <cfRule type="expression" dxfId="351" priority="28" stopIfTrue="1">
      <formula>$F$5="DTC Int. Staff"</formula>
    </cfRule>
  </conditionalFormatting>
  <conditionalFormatting sqref="G16">
    <cfRule type="expression" dxfId="350" priority="25" stopIfTrue="1">
      <formula>#REF!="Freelancer"</formula>
    </cfRule>
    <cfRule type="expression" dxfId="349" priority="26" stopIfTrue="1">
      <formula>#REF!="DTC Int. Staff"</formula>
    </cfRule>
  </conditionalFormatting>
  <conditionalFormatting sqref="G16">
    <cfRule type="expression" dxfId="348" priority="23" stopIfTrue="1">
      <formula>$F$5="Freelancer"</formula>
    </cfRule>
    <cfRule type="expression" dxfId="347" priority="24" stopIfTrue="1">
      <formula>$F$5="DTC Int. Staff"</formula>
    </cfRule>
  </conditionalFormatting>
  <conditionalFormatting sqref="G17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7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C126">
    <cfRule type="expression" dxfId="342" priority="16" stopIfTrue="1">
      <formula>IF($A126=1,B126,)</formula>
    </cfRule>
    <cfRule type="expression" dxfId="341" priority="17" stopIfTrue="1">
      <formula>IF($A126="",B126,)</formula>
    </cfRule>
  </conditionalFormatting>
  <conditionalFormatting sqref="D126">
    <cfRule type="expression" dxfId="340" priority="18" stopIfTrue="1">
      <formula>IF($A126="",B126,)</formula>
    </cfRule>
  </conditionalFormatting>
  <conditionalFormatting sqref="C125">
    <cfRule type="expression" dxfId="339" priority="13" stopIfTrue="1">
      <formula>IF($A125=1,B125,)</formula>
    </cfRule>
    <cfRule type="expression" dxfId="338" priority="14" stopIfTrue="1">
      <formula>IF($A125="",B125,)</formula>
    </cfRule>
  </conditionalFormatting>
  <conditionalFormatting sqref="D125">
    <cfRule type="expression" dxfId="337" priority="15" stopIfTrue="1">
      <formula>IF($A125="",B125,)</formula>
    </cfRule>
  </conditionalFormatting>
  <conditionalFormatting sqref="E125">
    <cfRule type="expression" dxfId="336" priority="12" stopIfTrue="1">
      <formula>IF($A125&lt;&gt;1,B125,"")</formula>
    </cfRule>
  </conditionalFormatting>
  <conditionalFormatting sqref="E126">
    <cfRule type="expression" dxfId="335" priority="11" stopIfTrue="1">
      <formula>IF($A126&lt;&gt;1,B126,"")</formula>
    </cfRule>
  </conditionalFormatting>
  <conditionalFormatting sqref="G55:G59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77:G81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77:G81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11">
    <cfRule type="expression" dxfId="325" priority="28" stopIfTrue="1">
      <formula>IF($A16&lt;&gt;1,B16,"")</formula>
    </cfRule>
  </conditionalFormatting>
  <conditionalFormatting sqref="D11:D111">
    <cfRule type="expression" dxfId="324" priority="29" stopIfTrue="1">
      <formula>IF($A11="",B11,)</formula>
    </cfRule>
  </conditionalFormatting>
  <conditionalFormatting sqref="G11:G16 G18:G76 G82:G111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1 G87:G104 G18:G22 G33:G49 G60:G76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17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17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:E15">
    <cfRule type="expression" dxfId="303" priority="27" stopIfTrue="1">
      <formula>IF($A11="",B11,"")</formula>
    </cfRule>
  </conditionalFormatting>
  <conditionalFormatting sqref="E122:E126 E16:E116">
    <cfRule type="expression" dxfId="302" priority="28" stopIfTrue="1">
      <formula>IF($A16&lt;&gt;1,B16,"")</formula>
    </cfRule>
  </conditionalFormatting>
  <conditionalFormatting sqref="D122:D126 D11:D116">
    <cfRule type="expression" dxfId="301" priority="29" stopIfTrue="1">
      <formula>IF($A11="",B11,)</formula>
    </cfRule>
  </conditionalFormatting>
  <conditionalFormatting sqref="G11:G16 G18:G76 G82:G111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1 G18:G22 G29:G49 G56:G76 G83:G104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6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6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17:C121">
    <cfRule type="expression" dxfId="288" priority="9" stopIfTrue="1">
      <formula>IF($A117=1,B117,)</formula>
    </cfRule>
    <cfRule type="expression" dxfId="287" priority="10" stopIfTrue="1">
      <formula>IF($A117="",B117,)</formula>
    </cfRule>
  </conditionalFormatting>
  <conditionalFormatting sqref="D117:D121">
    <cfRule type="expression" dxfId="286" priority="11" stopIfTrue="1">
      <formula>IF($A117="",B117,)</formula>
    </cfRule>
  </conditionalFormatting>
  <conditionalFormatting sqref="E117:E121">
    <cfRule type="expression" dxfId="285" priority="8" stopIfTrue="1">
      <formula>IF($A117&lt;&gt;1,B117,"")</formula>
    </cfRule>
  </conditionalFormatting>
  <conditionalFormatting sqref="G55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77:G81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77:G81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3" t="s">
        <v>8</v>
      </c>
      <c r="E4" s="294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2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2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2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2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2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2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25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2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2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2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2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2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2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2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2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2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2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2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2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2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2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2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2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2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2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2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2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2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2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2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2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2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2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2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2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2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2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2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2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2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2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2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2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2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2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2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2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2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2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2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2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2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2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2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2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2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2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2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2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2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2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2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2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2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2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2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2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2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2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2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2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2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2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2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2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2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2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2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2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2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2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2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2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2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2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2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2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2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2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2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2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2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2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2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2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2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3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4:E4"/>
    <mergeCell ref="D1:K1"/>
  </mergeCells>
  <conditionalFormatting sqref="C11:C117">
    <cfRule type="expression" dxfId="193" priority="41" stopIfTrue="1">
      <formula>IF($A11=1,B11,)</formula>
    </cfRule>
    <cfRule type="expression" dxfId="192" priority="42" stopIfTrue="1">
      <formula>IF($A11="",B11,)</formula>
    </cfRule>
  </conditionalFormatting>
  <conditionalFormatting sqref="E11:E14">
    <cfRule type="expression" dxfId="191" priority="43" stopIfTrue="1">
      <formula>IF($A11="",B11,"")</formula>
    </cfRule>
  </conditionalFormatting>
  <conditionalFormatting sqref="E15:E117">
    <cfRule type="expression" dxfId="190" priority="44" stopIfTrue="1">
      <formula>IF($A15&lt;&gt;1,B15,"")</formula>
    </cfRule>
  </conditionalFormatting>
  <conditionalFormatting sqref="D11:D117">
    <cfRule type="expression" dxfId="189" priority="45" stopIfTrue="1">
      <formula>IF($A11="",B11,)</formula>
    </cfRule>
  </conditionalFormatting>
  <conditionalFormatting sqref="G75:G97 G18:G69 G11:G16 G99:G107 G109:G112">
    <cfRule type="expression" dxfId="188" priority="46" stopIfTrue="1">
      <formula>#REF!="Freelancer"</formula>
    </cfRule>
    <cfRule type="expression" dxfId="187" priority="47" stopIfTrue="1">
      <formula>#REF!="DTC Int. Staff"</formula>
    </cfRule>
  </conditionalFormatting>
  <conditionalFormatting sqref="G109:G112 G80:G97 G18 G26:G42 G53:G69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15:G16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15:G16">
    <cfRule type="expression" dxfId="182" priority="35" stopIfTrue="1">
      <formula>$F$5="Freelancer"</formula>
    </cfRule>
    <cfRule type="expression" dxfId="181" priority="36" stopIfTrue="1">
      <formula>$F$5="DTC Int. Staff"</formula>
    </cfRule>
  </conditionalFormatting>
  <conditionalFormatting sqref="G17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17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C118:C122">
    <cfRule type="expression" dxfId="176" priority="28" stopIfTrue="1">
      <formula>IF($A118=1,B118,)</formula>
    </cfRule>
    <cfRule type="expression" dxfId="175" priority="29" stopIfTrue="1">
      <formula>IF($A118="",B118,)</formula>
    </cfRule>
  </conditionalFormatting>
  <conditionalFormatting sqref="D118:D122">
    <cfRule type="expression" dxfId="174" priority="30" stopIfTrue="1">
      <formula>IF($A118="",B118,)</formula>
    </cfRule>
  </conditionalFormatting>
  <conditionalFormatting sqref="E118:E122">
    <cfRule type="expression" dxfId="173" priority="27" stopIfTrue="1">
      <formula>IF($A118&lt;&gt;1,B118,"")</formula>
    </cfRule>
  </conditionalFormatting>
  <conditionalFormatting sqref="G48:G52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G70:G74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70:G74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G123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C123">
    <cfRule type="expression" dxfId="164" priority="15" stopIfTrue="1">
      <formula>IF($A123=1,B123,)</formula>
    </cfRule>
    <cfRule type="expression" dxfId="163" priority="16" stopIfTrue="1">
      <formula>IF($A123="",B123,)</formula>
    </cfRule>
  </conditionalFormatting>
  <conditionalFormatting sqref="E123">
    <cfRule type="expression" dxfId="162" priority="17" stopIfTrue="1">
      <formula>IF($A123&lt;&gt;1,B123,"")</formula>
    </cfRule>
  </conditionalFormatting>
  <conditionalFormatting sqref="D123">
    <cfRule type="expression" dxfId="161" priority="18" stopIfTrue="1">
      <formula>IF($A123="",B123,)</formula>
    </cfRule>
  </conditionalFormatting>
  <conditionalFormatting sqref="G123">
    <cfRule type="expression" dxfId="160" priority="19" stopIfTrue="1">
      <formula>#REF!="Freelancer"</formula>
    </cfRule>
    <cfRule type="expression" dxfId="159" priority="20" stopIfTrue="1">
      <formula>#REF!="DTC Int. Staff"</formula>
    </cfRule>
  </conditionalFormatting>
  <conditionalFormatting sqref="G98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98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08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108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118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18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abSelected="1" topLeftCell="D40" zoomScale="90" zoomScaleNormal="90" workbookViewId="0">
      <selection activeCell="G39" sqref="G39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300" t="s">
        <v>5</v>
      </c>
      <c r="E1" s="301"/>
      <c r="F1" s="301"/>
      <c r="G1" s="301"/>
      <c r="H1" s="301"/>
      <c r="I1" s="301"/>
      <c r="J1" s="301"/>
      <c r="K1" s="302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8" t="s">
        <v>8</v>
      </c>
      <c r="E4" s="299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25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2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>+E12+1</f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25">
      <c r="A14" s="119">
        <f t="shared" si="0"/>
        <v>1</v>
      </c>
      <c r="B14" s="119">
        <f t="shared" si="1"/>
        <v>3</v>
      </c>
      <c r="C14" s="162"/>
      <c r="D14" s="161" t="str">
        <f t="shared" ref="D14:D41" si="2">IF(B14=1,"Mo",IF(B14=2,"Tue",IF(B14=3,"Wed",IF(B14=4,"Thu",IF(B14=5,"Fri",IF(B14=6,"Sat",IF(B14=7,"Sun","")))))))</f>
        <v>Wed</v>
      </c>
      <c r="E14" s="140">
        <f>+E13+1</f>
        <v>44412</v>
      </c>
      <c r="F14" s="141"/>
      <c r="G14" s="142">
        <v>9006</v>
      </c>
      <c r="H14" s="156" t="s">
        <v>123</v>
      </c>
      <c r="I14" s="142" t="s">
        <v>81</v>
      </c>
      <c r="J14" s="187">
        <v>8</v>
      </c>
      <c r="K14" s="99"/>
    </row>
    <row r="15" spans="1:11" ht="22.5" customHeight="1" x14ac:dyDescent="0.25">
      <c r="A15" s="119">
        <f t="shared" si="0"/>
        <v>1</v>
      </c>
      <c r="B15" s="119">
        <f t="shared" si="1"/>
        <v>4</v>
      </c>
      <c r="C15" s="162"/>
      <c r="D15" s="163" t="str">
        <f t="shared" si="2"/>
        <v>Thu</v>
      </c>
      <c r="E15" s="148">
        <f>+E14+1</f>
        <v>44413</v>
      </c>
      <c r="F15" s="149"/>
      <c r="G15" s="150">
        <v>9006</v>
      </c>
      <c r="H15" s="151" t="s">
        <v>124</v>
      </c>
      <c r="I15" s="150" t="s">
        <v>91</v>
      </c>
      <c r="J15" s="188">
        <v>8</v>
      </c>
      <c r="K15" s="102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62"/>
      <c r="D16" s="226" t="str">
        <f t="shared" si="2"/>
        <v>Fri</v>
      </c>
      <c r="E16" s="207">
        <f>+E15+1</f>
        <v>44414</v>
      </c>
      <c r="F16" s="208"/>
      <c r="G16" s="209">
        <v>9006</v>
      </c>
      <c r="H16" s="303" t="s">
        <v>124</v>
      </c>
      <c r="I16" s="209" t="s">
        <v>91</v>
      </c>
      <c r="J16" s="227">
        <v>8</v>
      </c>
      <c r="K16" s="105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62"/>
      <c r="D17" s="163" t="str">
        <f t="shared" si="2"/>
        <v>Sat</v>
      </c>
      <c r="E17" s="148">
        <f>+E16+1</f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25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>+E17+1</f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>+E18+1</f>
        <v>44417</v>
      </c>
      <c r="F19" s="208"/>
      <c r="G19" s="209">
        <v>9006</v>
      </c>
      <c r="H19" s="210" t="s">
        <v>125</v>
      </c>
      <c r="I19" s="209" t="s">
        <v>91</v>
      </c>
      <c r="J19" s="227">
        <v>8</v>
      </c>
      <c r="K19" s="105"/>
    </row>
    <row r="20" spans="1:11" ht="22.5" customHeight="1" x14ac:dyDescent="0.2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>+E19+1</f>
        <v>44418</v>
      </c>
      <c r="F20" s="149"/>
      <c r="G20" s="150">
        <v>9006</v>
      </c>
      <c r="H20" s="151" t="s">
        <v>124</v>
      </c>
      <c r="I20" s="150" t="s">
        <v>91</v>
      </c>
      <c r="J20" s="188">
        <v>8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3</v>
      </c>
      <c r="C21" s="162"/>
      <c r="D21" s="161" t="str">
        <f t="shared" si="2"/>
        <v>Wed</v>
      </c>
      <c r="E21" s="140">
        <f>+E20+1</f>
        <v>44419</v>
      </c>
      <c r="F21" s="141"/>
      <c r="G21" s="142">
        <v>9006</v>
      </c>
      <c r="H21" s="156" t="s">
        <v>124</v>
      </c>
      <c r="I21" s="142" t="s">
        <v>81</v>
      </c>
      <c r="J21" s="187">
        <v>8</v>
      </c>
      <c r="K21" s="99"/>
    </row>
    <row r="22" spans="1:11" ht="22.5" customHeight="1" x14ac:dyDescent="0.25">
      <c r="A22" s="119">
        <f t="shared" si="0"/>
        <v>1</v>
      </c>
      <c r="B22" s="119">
        <f t="shared" si="1"/>
        <v>4</v>
      </c>
      <c r="C22" s="162"/>
      <c r="D22" s="163" t="str">
        <f t="shared" si="2"/>
        <v>Thu</v>
      </c>
      <c r="E22" s="148">
        <f>+E21+1</f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25">
      <c r="A23" s="119">
        <f t="shared" si="0"/>
        <v>1</v>
      </c>
      <c r="B23" s="119">
        <f t="shared" si="1"/>
        <v>5</v>
      </c>
      <c r="C23" s="162"/>
      <c r="D23" s="226" t="str">
        <f t="shared" si="2"/>
        <v>Fri</v>
      </c>
      <c r="E23" s="207">
        <f>+E22+1</f>
        <v>44421</v>
      </c>
      <c r="F23" s="208"/>
      <c r="G23" s="209">
        <v>9006</v>
      </c>
      <c r="H23" s="210" t="s">
        <v>124</v>
      </c>
      <c r="I23" s="209" t="s">
        <v>91</v>
      </c>
      <c r="J23" s="227">
        <v>8</v>
      </c>
      <c r="K23" s="105"/>
    </row>
    <row r="24" spans="1:11" ht="22.5" customHeight="1" x14ac:dyDescent="0.25">
      <c r="A24" s="119" t="str">
        <f t="shared" si="0"/>
        <v/>
      </c>
      <c r="B24" s="119">
        <f t="shared" si="1"/>
        <v>6</v>
      </c>
      <c r="C24" s="162"/>
      <c r="D24" s="163" t="str">
        <f t="shared" si="2"/>
        <v>Sat</v>
      </c>
      <c r="E24" s="148">
        <f>+E23+1</f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25">
      <c r="A25" s="119" t="str">
        <f t="shared" si="0"/>
        <v/>
      </c>
      <c r="B25" s="119">
        <f t="shared" si="1"/>
        <v>7</v>
      </c>
      <c r="C25" s="162"/>
      <c r="D25" s="163" t="str">
        <f t="shared" si="2"/>
        <v>Sun</v>
      </c>
      <c r="E25" s="148">
        <f>+E24+1</f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1</v>
      </c>
      <c r="C26" s="162"/>
      <c r="D26" s="161" t="str">
        <f t="shared" si="2"/>
        <v>Mo</v>
      </c>
      <c r="E26" s="140">
        <f>+E25+1</f>
        <v>44424</v>
      </c>
      <c r="F26" s="141" t="s">
        <v>119</v>
      </c>
      <c r="G26" s="142">
        <v>9001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25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25">
      <c r="A28" s="119">
        <f t="shared" si="0"/>
        <v>1</v>
      </c>
      <c r="B28" s="119">
        <f t="shared" si="1"/>
        <v>2</v>
      </c>
      <c r="C28" s="162"/>
      <c r="D28" s="163" t="str">
        <f t="shared" si="2"/>
        <v>Tue</v>
      </c>
      <c r="E28" s="148">
        <f>+E26+1</f>
        <v>44425</v>
      </c>
      <c r="F28" s="149"/>
      <c r="G28" s="150">
        <v>9006</v>
      </c>
      <c r="H28" s="151" t="s">
        <v>124</v>
      </c>
      <c r="I28" s="150" t="s">
        <v>91</v>
      </c>
      <c r="J28" s="188">
        <v>8</v>
      </c>
      <c r="K28" s="102"/>
    </row>
    <row r="29" spans="1:11" ht="22.5" customHeight="1" x14ac:dyDescent="0.25">
      <c r="A29" s="119">
        <f t="shared" si="0"/>
        <v>1</v>
      </c>
      <c r="B29" s="119">
        <f t="shared" si="1"/>
        <v>3</v>
      </c>
      <c r="C29" s="162"/>
      <c r="D29" s="226" t="str">
        <f t="shared" si="2"/>
        <v>Wed</v>
      </c>
      <c r="E29" s="207">
        <f>+E28+1</f>
        <v>44426</v>
      </c>
      <c r="F29" s="141" t="s">
        <v>119</v>
      </c>
      <c r="G29" s="142">
        <v>9001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25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124</v>
      </c>
      <c r="I30" s="209"/>
      <c r="J30" s="227">
        <v>7</v>
      </c>
      <c r="K30" s="105"/>
    </row>
    <row r="31" spans="1:11" ht="22.5" customHeight="1" x14ac:dyDescent="0.25">
      <c r="A31" s="119">
        <f t="shared" si="0"/>
        <v>1</v>
      </c>
      <c r="B31" s="119">
        <f t="shared" si="1"/>
        <v>4</v>
      </c>
      <c r="C31" s="162"/>
      <c r="D31" s="163" t="str">
        <f t="shared" si="2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6" t="str">
        <f t="shared" si="2"/>
        <v>Fri</v>
      </c>
      <c r="E32" s="207">
        <f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25">
      <c r="A33" s="119" t="str">
        <f t="shared" si="0"/>
        <v/>
      </c>
      <c r="B33" s="119">
        <f t="shared" si="1"/>
        <v>6</v>
      </c>
      <c r="C33" s="162"/>
      <c r="D33" s="163" t="str">
        <f t="shared" si="2"/>
        <v>Sat</v>
      </c>
      <c r="E33" s="148">
        <f>+E32+1</f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25">
      <c r="A34" s="164" t="str">
        <f t="shared" si="0"/>
        <v/>
      </c>
      <c r="B34" s="164">
        <f t="shared" si="1"/>
        <v>7</v>
      </c>
      <c r="C34" s="165"/>
      <c r="D34" s="163" t="str">
        <f t="shared" si="2"/>
        <v>Sun</v>
      </c>
      <c r="E34" s="148">
        <f>+E33+1</f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>+E34+1</f>
        <v>44431</v>
      </c>
      <c r="F35" s="141"/>
      <c r="G35" s="142">
        <v>9006</v>
      </c>
      <c r="H35" s="156" t="s">
        <v>126</v>
      </c>
      <c r="I35" s="142" t="s">
        <v>91</v>
      </c>
      <c r="J35" s="187">
        <v>8</v>
      </c>
      <c r="K35" s="99"/>
    </row>
    <row r="36" spans="1:11" ht="22.5" customHeight="1" x14ac:dyDescent="0.25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>+E35+1</f>
        <v>44432</v>
      </c>
      <c r="F36" s="149"/>
      <c r="G36" s="150">
        <v>9006</v>
      </c>
      <c r="H36" s="151" t="s">
        <v>127</v>
      </c>
      <c r="I36" s="150" t="s">
        <v>91</v>
      </c>
      <c r="J36" s="188">
        <v>8</v>
      </c>
      <c r="K36" s="102"/>
    </row>
    <row r="37" spans="1:11" ht="22.5" customHeight="1" x14ac:dyDescent="0.25">
      <c r="A37" s="119">
        <f t="shared" si="0"/>
        <v>1</v>
      </c>
      <c r="B37" s="119">
        <f t="shared" si="1"/>
        <v>3</v>
      </c>
      <c r="C37" s="162"/>
      <c r="D37" s="161" t="str">
        <f t="shared" si="2"/>
        <v>Wed</v>
      </c>
      <c r="E37" s="140">
        <f>+E36+1</f>
        <v>44433</v>
      </c>
      <c r="F37" s="141" t="s">
        <v>119</v>
      </c>
      <c r="G37" s="142">
        <v>9001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25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128</v>
      </c>
      <c r="I38" s="142" t="s">
        <v>81</v>
      </c>
      <c r="J38" s="187">
        <v>4</v>
      </c>
      <c r="K38" s="99"/>
    </row>
    <row r="39" spans="1:11" ht="22.5" customHeight="1" x14ac:dyDescent="0.25">
      <c r="A39" s="119">
        <f t="shared" si="0"/>
        <v>1</v>
      </c>
      <c r="B39" s="119">
        <f t="shared" si="1"/>
        <v>4</v>
      </c>
      <c r="C39" s="162"/>
      <c r="D39" s="163" t="str">
        <f t="shared" si="2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25">
      <c r="A40" s="119">
        <f t="shared" si="0"/>
        <v>1</v>
      </c>
      <c r="B40" s="119">
        <f t="shared" si="1"/>
        <v>5</v>
      </c>
      <c r="C40" s="162"/>
      <c r="D40" s="226" t="str">
        <f t="shared" si="2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62"/>
      <c r="D41" s="163" t="str">
        <f t="shared" si="2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25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25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129</v>
      </c>
      <c r="I43" s="142" t="s">
        <v>91</v>
      </c>
      <c r="J43" s="187">
        <v>12</v>
      </c>
      <c r="K43" s="99"/>
    </row>
    <row r="44" spans="1:11" ht="22.5" customHeight="1" x14ac:dyDescent="0.25">
      <c r="C44" s="162"/>
      <c r="D44" s="167" t="str">
        <f>D43</f>
        <v>Mo</v>
      </c>
      <c r="E44" s="168">
        <f>E43</f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25">
      <c r="C45" s="162"/>
      <c r="D45" s="167" t="str">
        <f>D44</f>
        <v>Mo</v>
      </c>
      <c r="E45" s="168">
        <f>E44</f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25">
      <c r="C46" s="162"/>
      <c r="D46" s="167" t="str">
        <f>D45</f>
        <v>Mo</v>
      </c>
      <c r="E46" s="168">
        <f>E45</f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25">
      <c r="C47" s="172"/>
      <c r="D47" s="167" t="str">
        <f t="shared" ref="D47:E47" si="3">D46</f>
        <v>Mo</v>
      </c>
      <c r="E47" s="168">
        <f t="shared" si="3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25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124</v>
      </c>
      <c r="I48" s="176" t="s">
        <v>91</v>
      </c>
      <c r="J48" s="190">
        <v>12</v>
      </c>
      <c r="K48" s="102"/>
    </row>
    <row r="49" spans="3:11" ht="21.75" customHeight="1" x14ac:dyDescent="0.25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25">
      <c r="C50" s="172"/>
      <c r="D50" s="173" t="str">
        <f t="shared" ref="D50:E51" si="4">D49</f>
        <v>Tue</v>
      </c>
      <c r="E50" s="174">
        <f t="shared" si="4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25">
      <c r="C51" s="172"/>
      <c r="D51" s="173" t="str">
        <f t="shared" si="4"/>
        <v>Tue</v>
      </c>
      <c r="E51" s="174">
        <f t="shared" si="4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3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25"/>
    <row r="54" spans="3:11" ht="30" customHeight="1" x14ac:dyDescent="0.25"/>
    <row r="55" spans="3:11" ht="30" customHeight="1" x14ac:dyDescent="0.25"/>
    <row r="56" spans="3:11" ht="30" customHeight="1" x14ac:dyDescent="0.25"/>
    <row r="57" spans="3:11" ht="30" customHeight="1" x14ac:dyDescent="0.25"/>
    <row r="58" spans="3:11" ht="30" customHeight="1" x14ac:dyDescent="0.25"/>
    <row r="59" spans="3:11" ht="30" customHeight="1" x14ac:dyDescent="0.25"/>
    <row r="60" spans="3:11" ht="30" customHeight="1" x14ac:dyDescent="0.25"/>
    <row r="61" spans="3:11" ht="30" customHeight="1" x14ac:dyDescent="0.25"/>
    <row r="62" spans="3:11" ht="30" customHeight="1" x14ac:dyDescent="0.25"/>
    <row r="63" spans="3:11" ht="30" customHeight="1" x14ac:dyDescent="0.25"/>
    <row r="64" spans="3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</sheetData>
  <mergeCells count="2">
    <mergeCell ref="D4:E4"/>
    <mergeCell ref="D1:K1"/>
  </mergeCells>
  <conditionalFormatting sqref="C11:C42">
    <cfRule type="expression" dxfId="146" priority="25" stopIfTrue="1">
      <formula>IF($A11=1,B11,)</formula>
    </cfRule>
    <cfRule type="expression" dxfId="145" priority="26" stopIfTrue="1">
      <formula>IF($A11="",B11,)</formula>
    </cfRule>
  </conditionalFormatting>
  <conditionalFormatting sqref="E11">
    <cfRule type="expression" dxfId="144" priority="27" stopIfTrue="1">
      <formula>IF($A11="",B11,"")</formula>
    </cfRule>
  </conditionalFormatting>
  <conditionalFormatting sqref="E12:E42">
    <cfRule type="expression" dxfId="143" priority="28" stopIfTrue="1">
      <formula>IF($A12&lt;&gt;1,B12,"")</formula>
    </cfRule>
  </conditionalFormatting>
  <conditionalFormatting sqref="D11:D42">
    <cfRule type="expression" dxfId="142" priority="29" stopIfTrue="1">
      <formula>IF($A11="",B11,)</formula>
    </cfRule>
  </conditionalFormatting>
  <conditionalFormatting sqref="G11:G12 G14:G28 G32:G41">
    <cfRule type="expression" dxfId="141" priority="30" stopIfTrue="1">
      <formula>#REF!="Freelancer"</formula>
    </cfRule>
    <cfRule type="expression" dxfId="140" priority="31" stopIfTrue="1">
      <formula>#REF!="DTC Int. Staff"</formula>
    </cfRule>
  </conditionalFormatting>
  <conditionalFormatting sqref="G41 G14 G24:G28 G17:G21 G33:G38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12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2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3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3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C43:C52">
    <cfRule type="expression" dxfId="129" priority="12" stopIfTrue="1">
      <formula>IF($A43=1,B43,)</formula>
    </cfRule>
    <cfRule type="expression" dxfId="128" priority="13" stopIfTrue="1">
      <formula>IF($A43="",B43,)</formula>
    </cfRule>
  </conditionalFormatting>
  <conditionalFormatting sqref="D43:D52">
    <cfRule type="expression" dxfId="127" priority="14" stopIfTrue="1">
      <formula>IF($A43="",B43,)</formula>
    </cfRule>
  </conditionalFormatting>
  <conditionalFormatting sqref="E43:E52">
    <cfRule type="expression" dxfId="126" priority="11" stopIfTrue="1">
      <formula>IF($A43&lt;&gt;1,B43,"")</formula>
    </cfRule>
  </conditionalFormatting>
  <conditionalFormatting sqref="G23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31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31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29:G30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29:G30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2021-09-07T09:23:11Z</dcterms:modified>
</cp:coreProperties>
</file>