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6\Desktop\Timesheet\2021\"/>
    </mc:Choice>
  </mc:AlternateContent>
  <xr:revisionPtr revIDLastSave="0" documentId="13_ncr:1_{DD18ABE0-0779-4E1E-94E4-26C42DE45FC3}" xr6:coauthVersionLast="47" xr6:coauthVersionMax="47" xr10:uidLastSave="{00000000-0000-0000-0000-000000000000}"/>
  <bookViews>
    <workbookView xWindow="28680" yWindow="-120" windowWidth="29040" windowHeight="15840" tabRatio="766" activeTab="8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E134" i="46"/>
  <c r="B134" i="46"/>
  <c r="D134" i="46" s="1"/>
  <c r="D131" i="46"/>
  <c r="D132" i="46" s="1"/>
  <c r="D133" i="46" s="1"/>
  <c r="D129" i="46"/>
  <c r="D130" i="46" s="1"/>
  <c r="A129" i="46"/>
  <c r="E17" i="46"/>
  <c r="E18" i="46" s="1"/>
  <c r="E19" i="46" s="1"/>
  <c r="E20" i="46" s="1"/>
  <c r="E11" i="46"/>
  <c r="E16" i="46" s="1"/>
  <c r="B11" i="46"/>
  <c r="D11" i="46" s="1"/>
  <c r="D12" i="46" s="1"/>
  <c r="D13" i="46" s="1"/>
  <c r="D14" i="46" s="1"/>
  <c r="D15" i="46" s="1"/>
  <c r="B10" i="46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D11" i="57" l="1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A134" i="46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9" i="46"/>
  <c r="B104" i="46"/>
  <c r="E105" i="46"/>
  <c r="E106" i="46" s="1"/>
  <c r="E107" i="46" s="1"/>
  <c r="E108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D105" i="46" s="1"/>
  <c r="D106" i="46" s="1"/>
  <c r="D107" i="46" s="1"/>
  <c r="D108" i="46" s="1"/>
  <c r="E114" i="46"/>
  <c r="B109" i="46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09" i="46"/>
  <c r="D110" i="46" s="1"/>
  <c r="D111" i="46" s="1"/>
  <c r="D112" i="46" s="1"/>
  <c r="D113" i="46" s="1"/>
  <c r="E119" i="46"/>
  <c r="B114" i="46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4" i="46"/>
  <c r="D115" i="46" s="1"/>
  <c r="D116" i="46" s="1"/>
  <c r="D117" i="46" s="1"/>
  <c r="D118" i="46" s="1"/>
  <c r="E124" i="46"/>
  <c r="B124" i="46"/>
  <c r="B119" i="46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4" i="46"/>
  <c r="D125" i="46" s="1"/>
  <c r="D126" i="46" s="1"/>
  <c r="D127" i="46" s="1"/>
  <c r="D128" i="46" s="1"/>
  <c r="E129" i="46"/>
  <c r="E125" i="46"/>
  <c r="A119" i="46"/>
  <c r="D119" i="46"/>
  <c r="D120" i="46" s="1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30" i="46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7" i="46"/>
  <c r="E131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32" i="46" l="1"/>
  <c r="E128" i="46"/>
  <c r="E133" i="46" s="1"/>
</calcChain>
</file>

<file path=xl/sharedStrings.xml><?xml version="1.0" encoding="utf-8"?>
<sst xmlns="http://schemas.openxmlformats.org/spreadsheetml/2006/main" count="328" uniqueCount="91">
  <si>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</si>
  <si>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</si>
  <si>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</si>
  <si>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</si>
  <si>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</si>
  <si>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</si>
  <si>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</si>
  <si>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</si>
  <si>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</si>
  <si>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</si>
  <si>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</si>
  <si>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</si>
  <si>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</si>
  <si>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</si>
  <si>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</si>
  <si>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</si>
  <si>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</si>
  <si>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</si>
  <si>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</si>
  <si>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</si>
  <si>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</si>
  <si>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</si>
  <si>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</si>
  <si>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</si>
  <si>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</si>
  <si>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</si>
  <si>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</si>
  <si>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</si>
  <si>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</si>
  <si>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</si>
  <si>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</si>
  <si>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</si>
  <si>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</si>
  <si>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</si>
  <si>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</si>
  <si>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</si>
  <si>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</si>
  <si>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</si>
  <si>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</si>
  <si>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</si>
  <si>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</si>
  <si>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</si>
  <si>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</si>
  <si>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</si>
  <si>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</si>
  <si>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</si>
  <si>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</si>
  <si>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</si>
  <si>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</si>
  <si>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</si>
  <si>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</si>
  <si>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</si>
  <si>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</si>
  <si>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</t>
  </si>
  <si>
    <t>TIME-202094</t>
  </si>
  <si>
    <t>Home</t>
  </si>
  <si>
    <t xml:space="preserve">Fill the survey answer on ETDA Platform + update survey result on database + Fill enterprise's data on google sheet </t>
  </si>
  <si>
    <t>Fill enterprise's data on google sheet + sent the NDA to indepth interview company</t>
  </si>
  <si>
    <t>Fill enterprise's data on google sheet</t>
  </si>
  <si>
    <t>Fill enterprise's data on google sheet + Make presentation for Result Verification Conference</t>
  </si>
  <si>
    <t>Make presentation for Result Verification Conference + Team Meeting with P'Dome</t>
  </si>
  <si>
    <t>Revise Attendee's name list of Result Verification Conference + Write the request letter for adjust the format of conference + Fill enterprise's data on google sheet</t>
  </si>
  <si>
    <t>Make presentation for Result Verification Conference</t>
  </si>
  <si>
    <t>TIME-202145</t>
  </si>
  <si>
    <t>Write TEDFund's Proposal</t>
  </si>
  <si>
    <t>Write and make slide for TEDFund's Proposal</t>
  </si>
  <si>
    <t>Meeting with ETDA for report survey result + follow up the conference invitation letter</t>
  </si>
  <si>
    <t>Write the MoM report for ETDA + follow up the conference invitation letter + Performance evaluation with Team Lead</t>
  </si>
  <si>
    <t>Personal Leave</t>
  </si>
  <si>
    <t>Draft Annually Infographic</t>
  </si>
  <si>
    <t>Draft Annually Infographic + Monthly Progress Report Meeting with ETDA</t>
  </si>
  <si>
    <t>Draft Annually Infographic + Summary the MoM of monthly progress report meeting</t>
  </si>
  <si>
    <t>Asalha Bucha observed</t>
  </si>
  <si>
    <t xml:space="preserve">Draft Annually Infographic + Write Quarterly report </t>
  </si>
  <si>
    <t>Write Quarterly report</t>
  </si>
  <si>
    <t>Write Quarterly report + Plan the Result Verification Conference</t>
  </si>
  <si>
    <t>Proofread Quarterly report + Plan the Result Verification Conference</t>
  </si>
  <si>
    <t>Data Collection</t>
  </si>
  <si>
    <t xml:space="preserve">Data Preparation </t>
  </si>
  <si>
    <t>Mother's Day</t>
  </si>
  <si>
    <t>Write Final Report</t>
  </si>
  <si>
    <t>Write the MoM report of result verification confernce for ETDA</t>
  </si>
  <si>
    <t>Prepare documents of result verification conference</t>
  </si>
  <si>
    <t>Write Annually Infographic + Call the enterprise to confirm attendance the result verification conference</t>
  </si>
  <si>
    <t>Result verification conference</t>
  </si>
  <si>
    <t>Run through the result verification conference + brief MC + sent the documents of result verification conference to enterprises</t>
  </si>
  <si>
    <t>Write project valuation</t>
  </si>
  <si>
    <t>Write project valuation + Kick off meeting with TEDFund</t>
  </si>
  <si>
    <t>Write project valuation + Make result presentation for progress report</t>
  </si>
  <si>
    <t>Make result presentation for progress report</t>
  </si>
  <si>
    <t>Write Progress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</si>
</sst>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72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9" fillId="8" borderId="0" xfId="0" applyNumberFormat="1" applyFont="1" applyFill="1" applyBorder="1" applyAlignment="1" applyProtection="1">
      <alignment vertical="center"/>
      <protection locked="0"/>
    </xf>
    <xf numFmtId="0" fontId="9" fillId="8" borderId="0" xfId="0" applyFont="1" applyFill="1" applyAlignment="1" applyProtection="1">
      <alignment vertical="center"/>
      <protection locked="0"/>
    </xf>
    <xf numFmtId="20" fontId="9" fillId="8" borderId="30" xfId="0" applyNumberFormat="1" applyFont="1" applyFill="1" applyBorder="1" applyAlignment="1" applyProtection="1">
      <alignment horizontal="center" vertical="center"/>
      <protection locked="0"/>
    </xf>
    <xf numFmtId="20" fontId="9" fillId="0" borderId="36" xfId="0" applyNumberFormat="1" applyFont="1" applyFill="1" applyBorder="1" applyAlignment="1" applyProtection="1">
      <alignment horizontal="center" vertical="center"/>
    </xf>
    <xf numFmtId="14" fontId="9" fillId="0" borderId="36" xfId="0" applyNumberFormat="1" applyFont="1" applyFill="1" applyBorder="1" applyAlignment="1" applyProtection="1">
      <alignment horizontal="center" vertical="center"/>
    </xf>
    <xf numFmtId="0" fontId="9" fillId="0" borderId="15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2" fontId="9" fillId="0" borderId="41" xfId="0" applyNumberFormat="1" applyFont="1" applyFill="1" applyBorder="1" applyAlignment="1" applyProtection="1">
      <alignment horizontal="center" vertical="center"/>
      <protection locked="0"/>
    </xf>
    <xf numFmtId="20" fontId="9" fillId="2" borderId="43" xfId="0" applyNumberFormat="1" applyFont="1" applyFill="1" applyBorder="1" applyAlignment="1" applyProtection="1">
      <alignment horizontal="center" vertical="center"/>
      <protection locked="0"/>
    </xf>
    <xf numFmtId="20" fontId="9" fillId="8" borderId="44" xfId="0" applyNumberFormat="1" applyFont="1" applyFill="1" applyBorder="1" applyAlignment="1" applyProtection="1">
      <alignment horizontal="center" vertical="center"/>
    </xf>
    <xf numFmtId="20" fontId="9" fillId="8" borderId="34" xfId="0" applyNumberFormat="1" applyFont="1" applyFill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6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3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3" t="s">
        <v>24</v>
      </c>
      <c r="C2" s="124"/>
      <c r="D2" s="124"/>
      <c r="E2" s="124"/>
      <c r="F2" s="124"/>
      <c r="G2" s="125"/>
      <c r="H2" s="2"/>
      <c r="I2" s="2"/>
    </row>
    <row r="3" spans="2:9" x14ac:dyDescent="0.35">
      <c r="B3" s="7" t="s">
        <v>25</v>
      </c>
      <c r="C3" s="141" t="s">
        <v>45</v>
      </c>
      <c r="D3" s="142"/>
      <c r="E3" s="142"/>
      <c r="F3" s="142"/>
      <c r="G3" s="143"/>
      <c r="H3" s="3"/>
      <c r="I3" s="3"/>
    </row>
    <row r="4" spans="2:9" x14ac:dyDescent="0.35">
      <c r="B4" s="6" t="s">
        <v>26</v>
      </c>
      <c r="C4" s="144" t="s">
        <v>46</v>
      </c>
      <c r="D4" s="145"/>
      <c r="E4" s="145"/>
      <c r="F4" s="145"/>
      <c r="G4" s="146"/>
      <c r="H4" s="3"/>
      <c r="I4" s="3"/>
    </row>
    <row r="5" spans="2:9" x14ac:dyDescent="0.35">
      <c r="B5" s="6" t="s">
        <v>27</v>
      </c>
      <c r="C5" s="144" t="s">
        <v>47</v>
      </c>
      <c r="D5" s="145"/>
      <c r="E5" s="145"/>
      <c r="F5" s="145"/>
      <c r="G5" s="146"/>
      <c r="H5" s="3"/>
      <c r="I5" s="3"/>
    </row>
    <row r="7" spans="2:9" ht="32.25" customHeight="1" x14ac:dyDescent="0.35">
      <c r="B7" s="155" t="s">
        <v>31</v>
      </c>
      <c r="C7" s="156"/>
      <c r="D7" s="156"/>
      <c r="E7" s="156"/>
      <c r="F7" s="156"/>
      <c r="G7" s="157"/>
      <c r="H7" s="3"/>
      <c r="I7" s="3"/>
    </row>
    <row r="8" spans="2:9" x14ac:dyDescent="0.35">
      <c r="B8" s="126" t="s">
        <v>28</v>
      </c>
      <c r="C8" s="127"/>
      <c r="D8" s="127"/>
      <c r="E8" s="127"/>
      <c r="F8" s="127"/>
      <c r="G8" s="128"/>
      <c r="H8" s="3"/>
      <c r="I8" s="3"/>
    </row>
    <row r="9" spans="2:9" x14ac:dyDescent="0.35">
      <c r="B9" s="152" t="s">
        <v>29</v>
      </c>
      <c r="C9" s="153"/>
      <c r="D9" s="153"/>
      <c r="E9" s="153"/>
      <c r="F9" s="153"/>
      <c r="G9" s="154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8" t="s">
        <v>49</v>
      </c>
      <c r="C12" s="147" t="s">
        <v>16</v>
      </c>
      <c r="D12" s="148"/>
      <c r="E12" s="148"/>
      <c r="F12" s="148"/>
      <c r="G12" s="148"/>
      <c r="H12" s="4"/>
      <c r="I12" s="4"/>
    </row>
    <row r="13" spans="2:9" ht="19.5" customHeight="1" x14ac:dyDescent="0.35">
      <c r="B13" s="60">
        <v>9001</v>
      </c>
      <c r="C13" s="132" t="s">
        <v>36</v>
      </c>
      <c r="D13" s="133"/>
      <c r="E13" s="133"/>
      <c r="F13" s="133"/>
      <c r="G13" s="134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60">
        <v>9002</v>
      </c>
      <c r="C15" s="149" t="s">
        <v>48</v>
      </c>
      <c r="D15" s="150"/>
      <c r="E15" s="150"/>
      <c r="F15" s="150"/>
      <c r="G15" s="151"/>
      <c r="H15" s="4"/>
      <c r="I15" s="4"/>
    </row>
    <row r="16" spans="2:9" ht="18.75" customHeight="1" x14ac:dyDescent="0.35">
      <c r="B16" s="61"/>
      <c r="C16" s="158" t="s">
        <v>43</v>
      </c>
      <c r="D16" s="159"/>
      <c r="E16" s="159"/>
      <c r="F16" s="159"/>
      <c r="G16" s="160"/>
      <c r="H16" s="4"/>
      <c r="I16" s="4"/>
    </row>
    <row r="17" spans="2:9" ht="18.75" customHeight="1" x14ac:dyDescent="0.35">
      <c r="B17" s="7" t="s">
        <v>15</v>
      </c>
      <c r="C17" s="161" t="s">
        <v>44</v>
      </c>
      <c r="D17" s="162"/>
      <c r="E17" s="162"/>
      <c r="F17" s="162"/>
      <c r="G17" s="163"/>
      <c r="H17" s="4"/>
      <c r="I17" s="4"/>
    </row>
    <row r="18" spans="2:9" ht="19.5" customHeight="1" x14ac:dyDescent="0.35">
      <c r="B18" s="62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63" t="s">
        <v>17</v>
      </c>
      <c r="C19" s="129"/>
      <c r="D19" s="130"/>
      <c r="E19" s="130"/>
      <c r="F19" s="130"/>
      <c r="G19" s="131"/>
      <c r="H19" s="4"/>
      <c r="I19" s="4"/>
    </row>
    <row r="20" spans="2:9" ht="19.5" customHeight="1" x14ac:dyDescent="0.35">
      <c r="B20" s="62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63" t="s">
        <v>17</v>
      </c>
      <c r="C21" s="129"/>
      <c r="D21" s="130"/>
      <c r="E21" s="130"/>
      <c r="F21" s="130"/>
      <c r="G21" s="131"/>
      <c r="H21" s="4"/>
      <c r="I21" s="4"/>
    </row>
    <row r="22" spans="2:9" ht="19.5" customHeight="1" x14ac:dyDescent="0.35">
      <c r="B22" s="60">
        <v>9005</v>
      </c>
      <c r="C22" s="132" t="s">
        <v>41</v>
      </c>
      <c r="D22" s="133"/>
      <c r="E22" s="133"/>
      <c r="F22" s="133"/>
      <c r="G22" s="134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60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29"/>
      <c r="D25" s="130"/>
      <c r="E25" s="130"/>
      <c r="F25" s="130"/>
      <c r="G25" s="131"/>
    </row>
    <row r="26" spans="2:9" ht="19.5" customHeight="1" x14ac:dyDescent="0.35">
      <c r="B26" s="60">
        <v>9007</v>
      </c>
      <c r="C26" s="132" t="s">
        <v>39</v>
      </c>
      <c r="D26" s="133"/>
      <c r="E26" s="133"/>
      <c r="F26" s="133"/>
      <c r="G26" s="134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60">
        <v>9008</v>
      </c>
      <c r="C28" s="132" t="s">
        <v>38</v>
      </c>
      <c r="D28" s="133"/>
      <c r="E28" s="133"/>
      <c r="F28" s="133"/>
      <c r="G28" s="134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60">
        <v>9009</v>
      </c>
      <c r="C30" s="138" t="s">
        <v>50</v>
      </c>
      <c r="D30" s="139"/>
      <c r="E30" s="139"/>
      <c r="F30" s="139"/>
      <c r="G30" s="140"/>
    </row>
    <row r="31" spans="2:9" x14ac:dyDescent="0.35">
      <c r="B31" s="61"/>
      <c r="C31" s="164" t="s">
        <v>51</v>
      </c>
      <c r="D31" s="165"/>
      <c r="E31" s="165"/>
      <c r="F31" s="165"/>
      <c r="G31" s="166"/>
    </row>
    <row r="32" spans="2:9" ht="19.5" customHeight="1" x14ac:dyDescent="0.35">
      <c r="B32" s="7" t="s">
        <v>21</v>
      </c>
      <c r="C32" s="129" t="s">
        <v>52</v>
      </c>
      <c r="D32" s="130"/>
      <c r="E32" s="130"/>
      <c r="F32" s="130"/>
      <c r="G32" s="131"/>
    </row>
    <row r="33" spans="2:7" ht="19.5" customHeight="1" x14ac:dyDescent="0.35">
      <c r="B33" s="60">
        <v>9010</v>
      </c>
      <c r="C33" s="132" t="s">
        <v>18</v>
      </c>
      <c r="D33" s="133"/>
      <c r="E33" s="133"/>
      <c r="F33" s="133"/>
      <c r="G33" s="134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60">
        <v>9013</v>
      </c>
      <c r="C35" s="132" t="s">
        <v>19</v>
      </c>
      <c r="D35" s="133"/>
      <c r="E35" s="133"/>
      <c r="F35" s="133"/>
      <c r="G35" s="134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60">
        <v>9014</v>
      </c>
      <c r="C37" s="132" t="s">
        <v>13</v>
      </c>
      <c r="D37" s="133"/>
      <c r="E37" s="133"/>
      <c r="F37" s="133"/>
      <c r="G37" s="134"/>
    </row>
    <row r="38" spans="2:7" ht="19.5" customHeight="1" x14ac:dyDescent="0.35">
      <c r="B38" s="64" t="s">
        <v>13</v>
      </c>
      <c r="C38" s="161"/>
      <c r="D38" s="162"/>
      <c r="E38" s="162"/>
      <c r="F38" s="162"/>
      <c r="G38" s="163"/>
    </row>
    <row r="39" spans="2:7" ht="19.5" customHeight="1" x14ac:dyDescent="0.35">
      <c r="B39" s="60">
        <v>9015</v>
      </c>
      <c r="C39" s="132" t="s">
        <v>20</v>
      </c>
      <c r="D39" s="133"/>
      <c r="E39" s="133"/>
      <c r="F39" s="133"/>
      <c r="G39" s="134"/>
    </row>
    <row r="40" spans="2:7" ht="19.5" customHeight="1" x14ac:dyDescent="0.35">
      <c r="B40" s="64" t="s">
        <v>14</v>
      </c>
      <c r="C40" s="135"/>
      <c r="D40" s="136"/>
      <c r="E40" s="136"/>
      <c r="F40" s="136"/>
      <c r="G40" s="137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66" priority="29" stopIfTrue="1">
      <formula>IF($A11=1,B11,)</formula>
    </cfRule>
    <cfRule type="expression" dxfId="365" priority="30" stopIfTrue="1">
      <formula>IF($A11="",B11,)</formula>
    </cfRule>
  </conditionalFormatting>
  <conditionalFormatting sqref="E11:E15">
    <cfRule type="expression" dxfId="364" priority="31" stopIfTrue="1">
      <formula>IF($A11="",B11,"")</formula>
    </cfRule>
  </conditionalFormatting>
  <conditionalFormatting sqref="E16:E124">
    <cfRule type="expression" dxfId="363" priority="32" stopIfTrue="1">
      <formula>IF($A16&lt;&gt;1,B16,"")</formula>
    </cfRule>
  </conditionalFormatting>
  <conditionalFormatting sqref="D11:D124">
    <cfRule type="expression" dxfId="362" priority="33" stopIfTrue="1">
      <formula>IF($A11="",B11,)</formula>
    </cfRule>
  </conditionalFormatting>
  <conditionalFormatting sqref="G11:G16 G82:G119 G18:G76">
    <cfRule type="expression" dxfId="361" priority="34" stopIfTrue="1">
      <formula>#REF!="Freelancer"</formula>
    </cfRule>
    <cfRule type="expression" dxfId="360" priority="35" stopIfTrue="1">
      <formula>#REF!="DTC Int. Staff"</formula>
    </cfRule>
  </conditionalFormatting>
  <conditionalFormatting sqref="G115:G119 G87:G104 G18:G22 G33:G49 G60:G76">
    <cfRule type="expression" dxfId="359" priority="27" stopIfTrue="1">
      <formula>$F$5="Freelancer"</formula>
    </cfRule>
    <cfRule type="expression" dxfId="358" priority="28" stopIfTrue="1">
      <formula>$F$5="DTC Int. Staff"</formula>
    </cfRule>
  </conditionalFormatting>
  <conditionalFormatting sqref="G16">
    <cfRule type="expression" dxfId="357" priority="25" stopIfTrue="1">
      <formula>#REF!="Freelancer"</formula>
    </cfRule>
    <cfRule type="expression" dxfId="356" priority="26" stopIfTrue="1">
      <formula>#REF!="DTC Int. Staff"</formula>
    </cfRule>
  </conditionalFormatting>
  <conditionalFormatting sqref="G1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7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7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C126">
    <cfRule type="expression" dxfId="349" priority="16" stopIfTrue="1">
      <formula>IF($A126=1,B126,)</formula>
    </cfRule>
    <cfRule type="expression" dxfId="348" priority="17" stopIfTrue="1">
      <formula>IF($A126="",B126,)</formula>
    </cfRule>
  </conditionalFormatting>
  <conditionalFormatting sqref="D126">
    <cfRule type="expression" dxfId="347" priority="18" stopIfTrue="1">
      <formula>IF($A126="",B126,)</formula>
    </cfRule>
  </conditionalFormatting>
  <conditionalFormatting sqref="C125">
    <cfRule type="expression" dxfId="346" priority="13" stopIfTrue="1">
      <formula>IF($A125=1,B125,)</formula>
    </cfRule>
    <cfRule type="expression" dxfId="345" priority="14" stopIfTrue="1">
      <formula>IF($A125="",B125,)</formula>
    </cfRule>
  </conditionalFormatting>
  <conditionalFormatting sqref="D125">
    <cfRule type="expression" dxfId="344" priority="15" stopIfTrue="1">
      <formula>IF($A125="",B125,)</formula>
    </cfRule>
  </conditionalFormatting>
  <conditionalFormatting sqref="E125">
    <cfRule type="expression" dxfId="343" priority="12" stopIfTrue="1">
      <formula>IF($A125&lt;&gt;1,B125,"")</formula>
    </cfRule>
  </conditionalFormatting>
  <conditionalFormatting sqref="E126">
    <cfRule type="expression" dxfId="342" priority="11" stopIfTrue="1">
      <formula>IF($A126&lt;&gt;1,B126,"")</formula>
    </cfRule>
  </conditionalFormatting>
  <conditionalFormatting sqref="G55:G59">
    <cfRule type="expression" dxfId="341" priority="9" stopIfTrue="1">
      <formula>$F$5="Freelancer"</formula>
    </cfRule>
    <cfRule type="expression" dxfId="340" priority="10" stopIfTrue="1">
      <formula>$F$5="DTC Int. Staff"</formula>
    </cfRule>
  </conditionalFormatting>
  <conditionalFormatting sqref="G77:G81">
    <cfRule type="expression" dxfId="339" priority="7" stopIfTrue="1">
      <formula>#REF!="Freelancer"</formula>
    </cfRule>
    <cfRule type="expression" dxfId="338" priority="8" stopIfTrue="1">
      <formula>#REF!="DTC Int. Staff"</formula>
    </cfRule>
  </conditionalFormatting>
  <conditionalFormatting sqref="G77:G81">
    <cfRule type="expression" dxfId="337" priority="5" stopIfTrue="1">
      <formula>$F$5="Freelancer"</formula>
    </cfRule>
    <cfRule type="expression" dxfId="33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35" priority="42" stopIfTrue="1">
      <formula>IF($A11=1,B11,)</formula>
    </cfRule>
    <cfRule type="expression" dxfId="334" priority="43" stopIfTrue="1">
      <formula>IF($A11="",B11,)</formula>
    </cfRule>
  </conditionalFormatting>
  <conditionalFormatting sqref="E11:E15">
    <cfRule type="expression" dxfId="333" priority="44" stopIfTrue="1">
      <formula>IF($A11="",B11,"")</formula>
    </cfRule>
  </conditionalFormatting>
  <conditionalFormatting sqref="E17:E20 E26:E43 E48 E53:E70 E75 E80:E98 E103 E108:E119">
    <cfRule type="expression" dxfId="332" priority="45" stopIfTrue="1">
      <formula>IF($A17&lt;&gt;1,B17,"")</formula>
    </cfRule>
  </conditionalFormatting>
  <conditionalFormatting sqref="D11:D15 D26:D43 D48 D53:D70 D75 D80:D98 D103 D108:D119 D17:D20">
    <cfRule type="expression" dxfId="331" priority="46" stopIfTrue="1">
      <formula>IF($A11="",B11,)</formula>
    </cfRule>
  </conditionalFormatting>
  <conditionalFormatting sqref="G11:G20 G26:G84 G90:G119">
    <cfRule type="expression" dxfId="330" priority="47" stopIfTrue="1">
      <formula>#REF!="Freelancer"</formula>
    </cfRule>
    <cfRule type="expression" dxfId="329" priority="48" stopIfTrue="1">
      <formula>#REF!="DTC Int. Staff"</formula>
    </cfRule>
  </conditionalFormatting>
  <conditionalFormatting sqref="G119 G26:G30 G37:G57 G64:G84 G91:G112">
    <cfRule type="expression" dxfId="328" priority="40" stopIfTrue="1">
      <formula>$F$5="Freelancer"</formula>
    </cfRule>
    <cfRule type="expression" dxfId="327" priority="41" stopIfTrue="1">
      <formula>$F$5="DTC Int. Staff"</formula>
    </cfRule>
  </conditionalFormatting>
  <conditionalFormatting sqref="G16:G20">
    <cfRule type="expression" dxfId="326" priority="38" stopIfTrue="1">
      <formula>#REF!="Freelancer"</formula>
    </cfRule>
    <cfRule type="expression" dxfId="325" priority="39" stopIfTrue="1">
      <formula>#REF!="DTC Int. Staff"</formula>
    </cfRule>
  </conditionalFormatting>
  <conditionalFormatting sqref="G16:G20">
    <cfRule type="expression" dxfId="324" priority="36" stopIfTrue="1">
      <formula>$F$5="Freelancer"</formula>
    </cfRule>
    <cfRule type="expression" dxfId="323" priority="37" stopIfTrue="1">
      <formula>$F$5="DTC Int. Staff"</formula>
    </cfRule>
  </conditionalFormatting>
  <conditionalFormatting sqref="G21:G25">
    <cfRule type="expression" dxfId="322" priority="34" stopIfTrue="1">
      <formula>#REF!="Freelancer"</formula>
    </cfRule>
    <cfRule type="expression" dxfId="321" priority="35" stopIfTrue="1">
      <formula>#REF!="DTC Int. Staff"</formula>
    </cfRule>
  </conditionalFormatting>
  <conditionalFormatting sqref="G21:G25">
    <cfRule type="expression" dxfId="320" priority="32" stopIfTrue="1">
      <formula>$F$5="Freelancer"</formula>
    </cfRule>
    <cfRule type="expression" dxfId="319" priority="33" stopIfTrue="1">
      <formula>$F$5="DTC Int. Staff"</formula>
    </cfRule>
  </conditionalFormatting>
  <conditionalFormatting sqref="G63">
    <cfRule type="expression" dxfId="318" priority="22" stopIfTrue="1">
      <formula>$F$5="Freelancer"</formula>
    </cfRule>
    <cfRule type="expression" dxfId="317" priority="23" stopIfTrue="1">
      <formula>$F$5="DTC Int. Staff"</formula>
    </cfRule>
  </conditionalFormatting>
  <conditionalFormatting sqref="G85:G89">
    <cfRule type="expression" dxfId="316" priority="20" stopIfTrue="1">
      <formula>#REF!="Freelancer"</formula>
    </cfRule>
    <cfRule type="expression" dxfId="315" priority="21" stopIfTrue="1">
      <formula>#REF!="DTC Int. Staff"</formula>
    </cfRule>
  </conditionalFormatting>
  <conditionalFormatting sqref="G85:G89">
    <cfRule type="expression" dxfId="314" priority="18" stopIfTrue="1">
      <formula>$F$5="Freelancer"</formula>
    </cfRule>
    <cfRule type="expression" dxfId="313" priority="19" stopIfTrue="1">
      <formula>$F$5="DTC Int. Staff"</formula>
    </cfRule>
  </conditionalFormatting>
  <conditionalFormatting sqref="E22:E25">
    <cfRule type="expression" dxfId="312" priority="16" stopIfTrue="1">
      <formula>IF($A22&lt;&gt;1,B22,"")</formula>
    </cfRule>
  </conditionalFormatting>
  <conditionalFormatting sqref="D22:D25">
    <cfRule type="expression" dxfId="311" priority="17" stopIfTrue="1">
      <formula>IF($A22="",B22,)</formula>
    </cfRule>
  </conditionalFormatting>
  <conditionalFormatting sqref="E44:E47">
    <cfRule type="expression" dxfId="310" priority="14" stopIfTrue="1">
      <formula>IF($A44&lt;&gt;1,B44,"")</formula>
    </cfRule>
  </conditionalFormatting>
  <conditionalFormatting sqref="D44:D47">
    <cfRule type="expression" dxfId="309" priority="15" stopIfTrue="1">
      <formula>IF($A44="",B44,)</formula>
    </cfRule>
  </conditionalFormatting>
  <conditionalFormatting sqref="E49:E52">
    <cfRule type="expression" dxfId="308" priority="12" stopIfTrue="1">
      <formula>IF($A49&lt;&gt;1,B49,"")</formula>
    </cfRule>
  </conditionalFormatting>
  <conditionalFormatting sqref="D49:D52">
    <cfRule type="expression" dxfId="307" priority="13" stopIfTrue="1">
      <formula>IF($A49="",B49,)</formula>
    </cfRule>
  </conditionalFormatting>
  <conditionalFormatting sqref="E71:E74">
    <cfRule type="expression" dxfId="306" priority="10" stopIfTrue="1">
      <formula>IF($A71&lt;&gt;1,B71,"")</formula>
    </cfRule>
  </conditionalFormatting>
  <conditionalFormatting sqref="D71:D74">
    <cfRule type="expression" dxfId="305" priority="11" stopIfTrue="1">
      <formula>IF($A71="",B71,)</formula>
    </cfRule>
  </conditionalFormatting>
  <conditionalFormatting sqref="E76:E79">
    <cfRule type="expression" dxfId="304" priority="8" stopIfTrue="1">
      <formula>IF($A76&lt;&gt;1,B76,"")</formula>
    </cfRule>
  </conditionalFormatting>
  <conditionalFormatting sqref="D76:D79">
    <cfRule type="expression" dxfId="303" priority="9" stopIfTrue="1">
      <formula>IF($A76="",B76,)</formula>
    </cfRule>
  </conditionalFormatting>
  <conditionalFormatting sqref="E93">
    <cfRule type="timePeriod" dxfId="30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1" priority="5" stopIfTrue="1">
      <formula>IF($A99&lt;&gt;1,B99,"")</formula>
    </cfRule>
  </conditionalFormatting>
  <conditionalFormatting sqref="D99:D102">
    <cfRule type="expression" dxfId="300" priority="6" stopIfTrue="1">
      <formula>IF($A99="",B99,)</formula>
    </cfRule>
  </conditionalFormatting>
  <conditionalFormatting sqref="E99:E102">
    <cfRule type="timePeriod" dxfId="29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98" priority="2" stopIfTrue="1">
      <formula>IF($A104&lt;&gt;1,B104,"")</formula>
    </cfRule>
  </conditionalFormatting>
  <conditionalFormatting sqref="D104:D107">
    <cfRule type="expression" dxfId="297" priority="3" stopIfTrue="1">
      <formula>IF($A104="",B104,)</formula>
    </cfRule>
  </conditionalFormatting>
  <conditionalFormatting sqref="E104:E107">
    <cfRule type="timePeriod" dxfId="29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95" priority="29" stopIfTrue="1">
      <formula>IF($A11=1,B11,)</formula>
    </cfRule>
    <cfRule type="expression" dxfId="294" priority="30" stopIfTrue="1">
      <formula>IF($A11="",B11,)</formula>
    </cfRule>
  </conditionalFormatting>
  <conditionalFormatting sqref="E11:E15">
    <cfRule type="expression" dxfId="293" priority="31" stopIfTrue="1">
      <formula>IF($A11="",B11,"")</formula>
    </cfRule>
  </conditionalFormatting>
  <conditionalFormatting sqref="E130:E134 E26:E124">
    <cfRule type="expression" dxfId="292" priority="32" stopIfTrue="1">
      <formula>IF($A26&lt;&gt;1,B26,"")</formula>
    </cfRule>
  </conditionalFormatting>
  <conditionalFormatting sqref="D130:D134 D11:D15 D26:D124">
    <cfRule type="expression" dxfId="291" priority="33" stopIfTrue="1">
      <formula>IF($A11="",B11,)</formula>
    </cfRule>
  </conditionalFormatting>
  <conditionalFormatting sqref="G11:G20 G26:G84 G90:G119">
    <cfRule type="expression" dxfId="290" priority="34" stopIfTrue="1">
      <formula>#REF!="Freelancer"</formula>
    </cfRule>
    <cfRule type="expression" dxfId="289" priority="35" stopIfTrue="1">
      <formula>#REF!="DTC Int. Staff"</formula>
    </cfRule>
  </conditionalFormatting>
  <conditionalFormatting sqref="G119 G26:G30 G37:G57 G64:G84 G91:G112">
    <cfRule type="expression" dxfId="288" priority="27" stopIfTrue="1">
      <formula>$F$5="Freelancer"</formula>
    </cfRule>
    <cfRule type="expression" dxfId="287" priority="28" stopIfTrue="1">
      <formula>$F$5="DTC Int. Staff"</formula>
    </cfRule>
  </conditionalFormatting>
  <conditionalFormatting sqref="G16:G20">
    <cfRule type="expression" dxfId="286" priority="25" stopIfTrue="1">
      <formula>#REF!="Freelancer"</formula>
    </cfRule>
    <cfRule type="expression" dxfId="285" priority="26" stopIfTrue="1">
      <formula>#REF!="DTC Int. Staff"</formula>
    </cfRule>
  </conditionalFormatting>
  <conditionalFormatting sqref="G16:G20">
    <cfRule type="expression" dxfId="284" priority="23" stopIfTrue="1">
      <formula>$F$5="Freelancer"</formula>
    </cfRule>
    <cfRule type="expression" dxfId="283" priority="24" stopIfTrue="1">
      <formula>$F$5="DTC Int. Staff"</formula>
    </cfRule>
  </conditionalFormatting>
  <conditionalFormatting sqref="G21:G25">
    <cfRule type="expression" dxfId="282" priority="21" stopIfTrue="1">
      <formula>#REF!="Freelancer"</formula>
    </cfRule>
    <cfRule type="expression" dxfId="281" priority="22" stopIfTrue="1">
      <formula>#REF!="DTC Int. Staff"</formula>
    </cfRule>
  </conditionalFormatting>
  <conditionalFormatting sqref="G21:G25">
    <cfRule type="expression" dxfId="280" priority="19" stopIfTrue="1">
      <formula>$F$5="Freelancer"</formula>
    </cfRule>
    <cfRule type="expression" dxfId="279" priority="20" stopIfTrue="1">
      <formula>$F$5="DTC Int. Staff"</formula>
    </cfRule>
  </conditionalFormatting>
  <conditionalFormatting sqref="C125:C129">
    <cfRule type="expression" dxfId="278" priority="13" stopIfTrue="1">
      <formula>IF($A125=1,B125,)</formula>
    </cfRule>
    <cfRule type="expression" dxfId="277" priority="14" stopIfTrue="1">
      <formula>IF($A125="",B125,)</formula>
    </cfRule>
  </conditionalFormatting>
  <conditionalFormatting sqref="D125:D129">
    <cfRule type="expression" dxfId="276" priority="15" stopIfTrue="1">
      <formula>IF($A125="",B125,)</formula>
    </cfRule>
  </conditionalFormatting>
  <conditionalFormatting sqref="E125:E129">
    <cfRule type="expression" dxfId="275" priority="12" stopIfTrue="1">
      <formula>IF($A125&lt;&gt;1,B125,"")</formula>
    </cfRule>
  </conditionalFormatting>
  <conditionalFormatting sqref="G63">
    <cfRule type="expression" dxfId="274" priority="9" stopIfTrue="1">
      <formula>$F$5="Freelancer"</formula>
    </cfRule>
    <cfRule type="expression" dxfId="273" priority="10" stopIfTrue="1">
      <formula>$F$5="DTC Int. Staff"</formula>
    </cfRule>
  </conditionalFormatting>
  <conditionalFormatting sqref="G85:G89">
    <cfRule type="expression" dxfId="272" priority="7" stopIfTrue="1">
      <formula>#REF!="Freelancer"</formula>
    </cfRule>
    <cfRule type="expression" dxfId="271" priority="8" stopIfTrue="1">
      <formula>#REF!="DTC Int. Staff"</formula>
    </cfRule>
  </conditionalFormatting>
  <conditionalFormatting sqref="G85:G89">
    <cfRule type="expression" dxfId="270" priority="5" stopIfTrue="1">
      <formula>$F$5="Freelancer"</formula>
    </cfRule>
    <cfRule type="expression" dxfId="269" priority="6" stopIfTrue="1">
      <formula>$F$5="DTC Int. Staff"</formula>
    </cfRule>
  </conditionalFormatting>
  <conditionalFormatting sqref="E17:E20">
    <cfRule type="expression" dxfId="268" priority="3" stopIfTrue="1">
      <formula>IF($A17="",B17,"")</formula>
    </cfRule>
  </conditionalFormatting>
  <conditionalFormatting sqref="D17:D20">
    <cfRule type="expression" dxfId="267" priority="4" stopIfTrue="1">
      <formula>IF($A17="",B17,)</formula>
    </cfRule>
  </conditionalFormatting>
  <conditionalFormatting sqref="E22:E25">
    <cfRule type="expression" dxfId="266" priority="1" stopIfTrue="1">
      <formula>IF($A22="",B22,"")</formula>
    </cfRule>
  </conditionalFormatting>
  <conditionalFormatting sqref="D22:D25">
    <cfRule type="expression" dxfId="26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64" priority="25" stopIfTrue="1">
      <formula>IF($A11=1,B11,)</formula>
    </cfRule>
    <cfRule type="expression" dxfId="263" priority="26" stopIfTrue="1">
      <formula>IF($A11="",B11,)</formula>
    </cfRule>
  </conditionalFormatting>
  <conditionalFormatting sqref="E11:E15">
    <cfRule type="expression" dxfId="262" priority="27" stopIfTrue="1">
      <formula>IF($A11="",B11,"")</formula>
    </cfRule>
  </conditionalFormatting>
  <conditionalFormatting sqref="E16:E128">
    <cfRule type="expression" dxfId="261" priority="28" stopIfTrue="1">
      <formula>IF($A16&lt;&gt;1,B16,"")</formula>
    </cfRule>
  </conditionalFormatting>
  <conditionalFormatting sqref="D11:D128">
    <cfRule type="expression" dxfId="260" priority="29" stopIfTrue="1">
      <formula>IF($A11="",B11,)</formula>
    </cfRule>
  </conditionalFormatting>
  <conditionalFormatting sqref="G11:G20 G82:G123 G22:G76">
    <cfRule type="expression" dxfId="259" priority="30" stopIfTrue="1">
      <formula>#REF!="Freelancer"</formula>
    </cfRule>
    <cfRule type="expression" dxfId="258" priority="31" stopIfTrue="1">
      <formula>#REF!="DTC Int. Staff"</formula>
    </cfRule>
  </conditionalFormatting>
  <conditionalFormatting sqref="G119:G123 G87:G108 G22 G33:G49 G60:G76">
    <cfRule type="expression" dxfId="257" priority="23" stopIfTrue="1">
      <formula>$F$5="Freelancer"</formula>
    </cfRule>
    <cfRule type="expression" dxfId="256" priority="24" stopIfTrue="1">
      <formula>$F$5="DTC Int. Staff"</formula>
    </cfRule>
  </conditionalFormatting>
  <conditionalFormatting sqref="G16:G20">
    <cfRule type="expression" dxfId="255" priority="21" stopIfTrue="1">
      <formula>#REF!="Freelancer"</formula>
    </cfRule>
    <cfRule type="expression" dxfId="254" priority="22" stopIfTrue="1">
      <formula>#REF!="DTC Int. Staff"</formula>
    </cfRule>
  </conditionalFormatting>
  <conditionalFormatting sqref="G16:G20">
    <cfRule type="expression" dxfId="253" priority="19" stopIfTrue="1">
      <formula>$F$5="Freelancer"</formula>
    </cfRule>
    <cfRule type="expression" dxfId="252" priority="20" stopIfTrue="1">
      <formula>$F$5="DTC Int. Staff"</formula>
    </cfRule>
  </conditionalFormatting>
  <conditionalFormatting sqref="G21">
    <cfRule type="expression" dxfId="251" priority="17" stopIfTrue="1">
      <formula>#REF!="Freelancer"</formula>
    </cfRule>
    <cfRule type="expression" dxfId="250" priority="18" stopIfTrue="1">
      <formula>#REF!="DTC Int. Staff"</formula>
    </cfRule>
  </conditionalFormatting>
  <conditionalFormatting sqref="G21">
    <cfRule type="expression" dxfId="249" priority="15" stopIfTrue="1">
      <formula>$F$5="Freelancer"</formula>
    </cfRule>
    <cfRule type="expression" dxfId="248" priority="16" stopIfTrue="1">
      <formula>$F$5="DTC Int. Staff"</formula>
    </cfRule>
  </conditionalFormatting>
  <conditionalFormatting sqref="C129:C133">
    <cfRule type="expression" dxfId="247" priority="9" stopIfTrue="1">
      <formula>IF($A129=1,B129,)</formula>
    </cfRule>
    <cfRule type="expression" dxfId="246" priority="10" stopIfTrue="1">
      <formula>IF($A129="",B129,)</formula>
    </cfRule>
  </conditionalFormatting>
  <conditionalFormatting sqref="D129:D133">
    <cfRule type="expression" dxfId="245" priority="11" stopIfTrue="1">
      <formula>IF($A129="",B129,)</formula>
    </cfRule>
  </conditionalFormatting>
  <conditionalFormatting sqref="E129:E133">
    <cfRule type="expression" dxfId="244" priority="8" stopIfTrue="1">
      <formula>IF($A129&lt;&gt;1,B129,"")</formula>
    </cfRule>
  </conditionalFormatting>
  <conditionalFormatting sqref="G55:G59">
    <cfRule type="expression" dxfId="243" priority="5" stopIfTrue="1">
      <formula>$F$5="Freelancer"</formula>
    </cfRule>
    <cfRule type="expression" dxfId="242" priority="6" stopIfTrue="1">
      <formula>$F$5="DTC Int. Staff"</formula>
    </cfRule>
  </conditionalFormatting>
  <conditionalFormatting sqref="G77:G81">
    <cfRule type="expression" dxfId="241" priority="3" stopIfTrue="1">
      <formula>#REF!="Freelancer"</formula>
    </cfRule>
    <cfRule type="expression" dxfId="240" priority="4" stopIfTrue="1">
      <formula>#REF!="DTC Int. Staff"</formula>
    </cfRule>
  </conditionalFormatting>
  <conditionalFormatting sqref="G77:G81">
    <cfRule type="expression" dxfId="239" priority="1" stopIfTrue="1">
      <formula>$F$5="Freelancer"</formula>
    </cfRule>
    <cfRule type="expression" dxfId="23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37" priority="25" stopIfTrue="1">
      <formula>IF($A11=1,B11,)</formula>
    </cfRule>
    <cfRule type="expression" dxfId="236" priority="26" stopIfTrue="1">
      <formula>IF($A11="",B11,)</formula>
    </cfRule>
  </conditionalFormatting>
  <conditionalFormatting sqref="E11">
    <cfRule type="expression" dxfId="235" priority="27" stopIfTrue="1">
      <formula>IF($A11="",B11,"")</formula>
    </cfRule>
  </conditionalFormatting>
  <conditionalFormatting sqref="E12:E119">
    <cfRule type="expression" dxfId="234" priority="28" stopIfTrue="1">
      <formula>IF($A12&lt;&gt;1,B12,"")</formula>
    </cfRule>
  </conditionalFormatting>
  <conditionalFormatting sqref="D11:D119">
    <cfRule type="expression" dxfId="233" priority="29" stopIfTrue="1">
      <formula>IF($A11="",B11,)</formula>
    </cfRule>
  </conditionalFormatting>
  <conditionalFormatting sqref="G11:G12 G18:G76 G82:G118">
    <cfRule type="expression" dxfId="232" priority="30" stopIfTrue="1">
      <formula>#REF!="Freelancer"</formula>
    </cfRule>
    <cfRule type="expression" dxfId="231" priority="31" stopIfTrue="1">
      <formula>#REF!="DTC Int. Staff"</formula>
    </cfRule>
  </conditionalFormatting>
  <conditionalFormatting sqref="G114:G118 G18:G22 G33:G49 G60:G76 G87:G103">
    <cfRule type="expression" dxfId="230" priority="23" stopIfTrue="1">
      <formula>$F$5="Freelancer"</formula>
    </cfRule>
    <cfRule type="expression" dxfId="229" priority="24" stopIfTrue="1">
      <formula>$F$5="DTC Int. Staff"</formula>
    </cfRule>
  </conditionalFormatting>
  <conditionalFormatting sqref="G12">
    <cfRule type="expression" dxfId="228" priority="21" stopIfTrue="1">
      <formula>#REF!="Freelancer"</formula>
    </cfRule>
    <cfRule type="expression" dxfId="227" priority="22" stopIfTrue="1">
      <formula>#REF!="DTC Int. Staff"</formula>
    </cfRule>
  </conditionalFormatting>
  <conditionalFormatting sqref="G12">
    <cfRule type="expression" dxfId="226" priority="19" stopIfTrue="1">
      <formula>$F$5="Freelancer"</formula>
    </cfRule>
    <cfRule type="expression" dxfId="225" priority="20" stopIfTrue="1">
      <formula>$F$5="DTC Int. Staff"</formula>
    </cfRule>
  </conditionalFormatting>
  <conditionalFormatting sqref="G13:G17">
    <cfRule type="expression" dxfId="224" priority="17" stopIfTrue="1">
      <formula>#REF!="Freelancer"</formula>
    </cfRule>
    <cfRule type="expression" dxfId="223" priority="18" stopIfTrue="1">
      <formula>#REF!="DTC Int. Staff"</formula>
    </cfRule>
  </conditionalFormatting>
  <conditionalFormatting sqref="G13:G17">
    <cfRule type="expression" dxfId="222" priority="15" stopIfTrue="1">
      <formula>$F$5="Freelancer"</formula>
    </cfRule>
    <cfRule type="expression" dxfId="221" priority="16" stopIfTrue="1">
      <formula>$F$5="DTC Int. Staff"</formula>
    </cfRule>
  </conditionalFormatting>
  <conditionalFormatting sqref="C121:C125">
    <cfRule type="expression" dxfId="220" priority="12" stopIfTrue="1">
      <formula>IF($A121=1,B121,)</formula>
    </cfRule>
    <cfRule type="expression" dxfId="219" priority="13" stopIfTrue="1">
      <formula>IF($A121="",B121,)</formula>
    </cfRule>
  </conditionalFormatting>
  <conditionalFormatting sqref="D121:D125">
    <cfRule type="expression" dxfId="218" priority="14" stopIfTrue="1">
      <formula>IF($A121="",B121,)</formula>
    </cfRule>
  </conditionalFormatting>
  <conditionalFormatting sqref="C120">
    <cfRule type="expression" dxfId="217" priority="9" stopIfTrue="1">
      <formula>IF($A120=1,B120,)</formula>
    </cfRule>
    <cfRule type="expression" dxfId="216" priority="10" stopIfTrue="1">
      <formula>IF($A120="",B120,)</formula>
    </cfRule>
  </conditionalFormatting>
  <conditionalFormatting sqref="D120">
    <cfRule type="expression" dxfId="215" priority="11" stopIfTrue="1">
      <formula>IF($A120="",B120,)</formula>
    </cfRule>
  </conditionalFormatting>
  <conditionalFormatting sqref="E120">
    <cfRule type="expression" dxfId="214" priority="8" stopIfTrue="1">
      <formula>IF($A120&lt;&gt;1,B120,"")</formula>
    </cfRule>
  </conditionalFormatting>
  <conditionalFormatting sqref="E121:E125">
    <cfRule type="expression" dxfId="213" priority="7" stopIfTrue="1">
      <formula>IF($A121&lt;&gt;1,B121,"")</formula>
    </cfRule>
  </conditionalFormatting>
  <conditionalFormatting sqref="G55:G59">
    <cfRule type="expression" dxfId="212" priority="5" stopIfTrue="1">
      <formula>$F$5="Freelancer"</formula>
    </cfRule>
    <cfRule type="expression" dxfId="211" priority="6" stopIfTrue="1">
      <formula>$F$5="DTC Int. Staff"</formula>
    </cfRule>
  </conditionalFormatting>
  <conditionalFormatting sqref="G77:G81">
    <cfRule type="expression" dxfId="210" priority="3" stopIfTrue="1">
      <formula>#REF!="Freelancer"</formula>
    </cfRule>
    <cfRule type="expression" dxfId="209" priority="4" stopIfTrue="1">
      <formula>#REF!="DTC Int. Staff"</formula>
    </cfRule>
  </conditionalFormatting>
  <conditionalFormatting sqref="G77:G81">
    <cfRule type="expression" dxfId="208" priority="1" stopIfTrue="1">
      <formula>$F$5="Freelancer"</formula>
    </cfRule>
    <cfRule type="expression" dxfId="20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7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6" priority="25" stopIfTrue="1">
      <formula>IF($A11=1,B11,)</formula>
    </cfRule>
    <cfRule type="expression" dxfId="205" priority="26" stopIfTrue="1">
      <formula>IF($A11="",B11,)</formula>
    </cfRule>
  </conditionalFormatting>
  <conditionalFormatting sqref="E11:E15">
    <cfRule type="expression" dxfId="204" priority="27" stopIfTrue="1">
      <formula>IF($A11="",B11,"")</formula>
    </cfRule>
  </conditionalFormatting>
  <conditionalFormatting sqref="E16:E124">
    <cfRule type="expression" dxfId="203" priority="28" stopIfTrue="1">
      <formula>IF($A16&lt;&gt;1,B16,"")</formula>
    </cfRule>
  </conditionalFormatting>
  <conditionalFormatting sqref="D11:D124">
    <cfRule type="expression" dxfId="202" priority="29" stopIfTrue="1">
      <formula>IF($A11="",B11,)</formula>
    </cfRule>
  </conditionalFormatting>
  <conditionalFormatting sqref="G11:G20 G26:G84 G86:G119">
    <cfRule type="expression" dxfId="201" priority="30" stopIfTrue="1">
      <formula>#REF!="Freelancer"</formula>
    </cfRule>
    <cfRule type="expression" dxfId="200" priority="31" stopIfTrue="1">
      <formula>#REF!="DTC Int. Staff"</formula>
    </cfRule>
  </conditionalFormatting>
  <conditionalFormatting sqref="G115:G119 G87:G112 G26:G30 G33:G57 G60:G84">
    <cfRule type="expression" dxfId="199" priority="23" stopIfTrue="1">
      <formula>$F$5="Freelancer"</formula>
    </cfRule>
    <cfRule type="expression" dxfId="198" priority="24" stopIfTrue="1">
      <formula>$F$5="DTC Int. Staff"</formula>
    </cfRule>
  </conditionalFormatting>
  <conditionalFormatting sqref="G16:G20">
    <cfRule type="expression" dxfId="197" priority="21" stopIfTrue="1">
      <formula>#REF!="Freelancer"</formula>
    </cfRule>
    <cfRule type="expression" dxfId="196" priority="22" stopIfTrue="1">
      <formula>#REF!="DTC Int. Staff"</formula>
    </cfRule>
  </conditionalFormatting>
  <conditionalFormatting sqref="G16:G20">
    <cfRule type="expression" dxfId="195" priority="19" stopIfTrue="1">
      <formula>$F$5="Freelancer"</formula>
    </cfRule>
    <cfRule type="expression" dxfId="194" priority="20" stopIfTrue="1">
      <formula>$F$5="DTC Int. Staff"</formula>
    </cfRule>
  </conditionalFormatting>
  <conditionalFormatting sqref="G21:G25">
    <cfRule type="expression" dxfId="193" priority="17" stopIfTrue="1">
      <formula>#REF!="Freelancer"</formula>
    </cfRule>
    <cfRule type="expression" dxfId="192" priority="18" stopIfTrue="1">
      <formula>#REF!="DTC Int. Staff"</formula>
    </cfRule>
  </conditionalFormatting>
  <conditionalFormatting sqref="G21:G25">
    <cfRule type="expression" dxfId="191" priority="15" stopIfTrue="1">
      <formula>$F$5="Freelancer"</formula>
    </cfRule>
    <cfRule type="expression" dxfId="190" priority="16" stopIfTrue="1">
      <formula>$F$5="DTC Int. Staff"</formula>
    </cfRule>
  </conditionalFormatting>
  <conditionalFormatting sqref="C125:C129">
    <cfRule type="expression" dxfId="189" priority="9" stopIfTrue="1">
      <formula>IF($A125=1,B125,)</formula>
    </cfRule>
    <cfRule type="expression" dxfId="188" priority="10" stopIfTrue="1">
      <formula>IF($A125="",B125,)</formula>
    </cfRule>
  </conditionalFormatting>
  <conditionalFormatting sqref="D125:D129">
    <cfRule type="expression" dxfId="187" priority="11" stopIfTrue="1">
      <formula>IF($A125="",B125,)</formula>
    </cfRule>
  </conditionalFormatting>
  <conditionalFormatting sqref="E125:E129">
    <cfRule type="expression" dxfId="186" priority="8" stopIfTrue="1">
      <formula>IF($A125&lt;&gt;1,B125,"")</formula>
    </cfRule>
  </conditionalFormatting>
  <conditionalFormatting sqref="G59">
    <cfRule type="expression" dxfId="185" priority="5" stopIfTrue="1">
      <formula>$F$5="Freelancer"</formula>
    </cfRule>
    <cfRule type="expression" dxfId="184" priority="6" stopIfTrue="1">
      <formula>$F$5="DTC Int. Staff"</formula>
    </cfRule>
  </conditionalFormatting>
  <conditionalFormatting sqref="G85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conditionalFormatting sqref="G85">
    <cfRule type="expression" dxfId="181" priority="1" stopIfTrue="1">
      <formula>$F$5="Freelancer"</formula>
    </cfRule>
    <cfRule type="expression" dxfId="18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8"/>
  <sheetViews>
    <sheetView showGridLines="0" topLeftCell="D55" zoomScale="90" zoomScaleNormal="90" workbookViewId="0">
      <selection activeCell="F71" sqref="F7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222</v>
      </c>
      <c r="J8" s="25">
        <f>I8/8</f>
        <v>27.75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54</v>
      </c>
      <c r="G11" s="36">
        <v>9001</v>
      </c>
      <c r="H11" s="37" t="s">
        <v>56</v>
      </c>
      <c r="I11" s="36" t="s">
        <v>55</v>
      </c>
      <c r="J11" s="38">
        <v>10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54</v>
      </c>
      <c r="G16" s="47">
        <v>9001</v>
      </c>
      <c r="H16" s="48" t="s">
        <v>57</v>
      </c>
      <c r="I16" s="47" t="s">
        <v>53</v>
      </c>
      <c r="J16" s="49">
        <v>11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54</v>
      </c>
      <c r="G23" s="47">
        <v>9001</v>
      </c>
      <c r="H23" s="48" t="s">
        <v>58</v>
      </c>
      <c r="I23" s="47" t="s">
        <v>53</v>
      </c>
      <c r="J23" s="49">
        <v>10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54</v>
      </c>
      <c r="G28" s="36">
        <v>9001</v>
      </c>
      <c r="H28" s="121" t="s">
        <v>58</v>
      </c>
      <c r="I28" s="36" t="s">
        <v>55</v>
      </c>
      <c r="J28" s="38">
        <v>12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54</v>
      </c>
      <c r="G33" s="47">
        <v>9001</v>
      </c>
      <c r="H33" s="48" t="s">
        <v>59</v>
      </c>
      <c r="I33" s="47" t="s">
        <v>53</v>
      </c>
      <c r="J33" s="49">
        <v>18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54</v>
      </c>
      <c r="G38" s="36">
        <v>9001</v>
      </c>
      <c r="H38" s="43" t="s">
        <v>60</v>
      </c>
      <c r="I38" s="36" t="s">
        <v>53</v>
      </c>
      <c r="J38" s="38">
        <v>6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54</v>
      </c>
      <c r="G43" s="47">
        <v>9001</v>
      </c>
      <c r="H43" s="48" t="s">
        <v>61</v>
      </c>
      <c r="I43" s="47" t="s">
        <v>55</v>
      </c>
      <c r="J43" s="49">
        <v>13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 t="s">
        <v>54</v>
      </c>
      <c r="G50" s="47">
        <v>9001</v>
      </c>
      <c r="H50" s="51" t="s">
        <v>62</v>
      </c>
      <c r="I50" s="47" t="s">
        <v>55</v>
      </c>
      <c r="J50" s="49">
        <v>14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 t="s">
        <v>54</v>
      </c>
      <c r="G55" s="36">
        <v>9001</v>
      </c>
      <c r="H55" s="43" t="s">
        <v>60</v>
      </c>
      <c r="I55" s="36" t="s">
        <v>55</v>
      </c>
      <c r="J55" s="38">
        <v>10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54</v>
      </c>
      <c r="G60" s="47">
        <v>9001</v>
      </c>
      <c r="H60" s="48" t="s">
        <v>62</v>
      </c>
      <c r="I60" s="47" t="s">
        <v>55</v>
      </c>
      <c r="J60" s="49">
        <v>6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63</v>
      </c>
      <c r="G61" s="47">
        <v>9003</v>
      </c>
      <c r="H61" s="48" t="s">
        <v>64</v>
      </c>
      <c r="I61" s="47" t="s">
        <v>55</v>
      </c>
      <c r="J61" s="49">
        <v>7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54</v>
      </c>
      <c r="G65" s="36">
        <v>9001</v>
      </c>
      <c r="H65" s="43" t="s">
        <v>66</v>
      </c>
      <c r="I65" s="36" t="s">
        <v>55</v>
      </c>
      <c r="J65" s="38">
        <v>4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63</v>
      </c>
      <c r="G66" s="36">
        <v>9003</v>
      </c>
      <c r="H66" s="43" t="s">
        <v>65</v>
      </c>
      <c r="I66" s="36" t="s">
        <v>55</v>
      </c>
      <c r="J66" s="38">
        <v>7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54</v>
      </c>
      <c r="G70" s="47">
        <v>9001</v>
      </c>
      <c r="H70" s="48" t="s">
        <v>67</v>
      </c>
      <c r="I70" s="47" t="s">
        <v>55</v>
      </c>
      <c r="J70" s="49">
        <v>7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63</v>
      </c>
      <c r="G71" s="47">
        <v>9003</v>
      </c>
      <c r="H71" s="48" t="s">
        <v>65</v>
      </c>
      <c r="I71" s="47" t="s">
        <v>55</v>
      </c>
      <c r="J71" s="49">
        <v>4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54</v>
      </c>
      <c r="G77" s="47">
        <v>9001</v>
      </c>
      <c r="H77" s="48" t="s">
        <v>69</v>
      </c>
      <c r="I77" s="47" t="s">
        <v>55</v>
      </c>
      <c r="J77" s="49">
        <v>11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35" t="s">
        <v>54</v>
      </c>
      <c r="G82" s="36">
        <v>9001</v>
      </c>
      <c r="H82" s="43" t="s">
        <v>69</v>
      </c>
      <c r="I82" s="36" t="s">
        <v>55</v>
      </c>
      <c r="J82" s="38">
        <v>10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 t="s">
        <v>54</v>
      </c>
      <c r="G87" s="47">
        <v>9001</v>
      </c>
      <c r="H87" s="48" t="s">
        <v>70</v>
      </c>
      <c r="I87" s="47" t="s">
        <v>55</v>
      </c>
      <c r="J87" s="49">
        <v>8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/>
      <c r="G92" s="36">
        <v>9015</v>
      </c>
      <c r="H92" s="43" t="s">
        <v>68</v>
      </c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54</v>
      </c>
      <c r="G98" s="47">
        <v>9001</v>
      </c>
      <c r="H98" s="71" t="s">
        <v>71</v>
      </c>
      <c r="I98" s="47" t="s">
        <v>55</v>
      </c>
      <c r="J98" s="49">
        <v>10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44402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2">D105</f>
        <v>Sun</v>
      </c>
      <c r="E106" s="34">
        <f t="shared" si="22"/>
        <v>44402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2"/>
        <v>Sun</v>
      </c>
      <c r="E107" s="34">
        <f t="shared" si="22"/>
        <v>44402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2"/>
        <v>Sun</v>
      </c>
      <c r="E108" s="34">
        <f t="shared" si="22"/>
        <v>44402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4"/>
        <v>Mo</v>
      </c>
      <c r="E109" s="45">
        <f>+E104+1</f>
        <v>44403</v>
      </c>
      <c r="F109" s="46"/>
      <c r="G109" s="47"/>
      <c r="H109" s="48" t="s">
        <v>72</v>
      </c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44403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3">D110</f>
        <v>Mo</v>
      </c>
      <c r="E111" s="45">
        <f t="shared" si="23"/>
        <v>44403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3"/>
        <v>Mo</v>
      </c>
      <c r="E112" s="45">
        <f t="shared" si="23"/>
        <v>44403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3"/>
        <v>Mo</v>
      </c>
      <c r="E113" s="45">
        <f t="shared" si="23"/>
        <v>44403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4"/>
        <v>Tue</v>
      </c>
      <c r="E114" s="34">
        <f>+E109+1</f>
        <v>44404</v>
      </c>
      <c r="F114" s="35" t="s">
        <v>54</v>
      </c>
      <c r="G114" s="36">
        <v>9001</v>
      </c>
      <c r="H114" s="43" t="s">
        <v>73</v>
      </c>
      <c r="I114" s="36" t="s">
        <v>55</v>
      </c>
      <c r="J114" s="38">
        <v>21</v>
      </c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44404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4">D115</f>
        <v>Tue</v>
      </c>
      <c r="E116" s="34">
        <f t="shared" si="24"/>
        <v>44404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4"/>
        <v>Tue</v>
      </c>
      <c r="E117" s="34">
        <f t="shared" si="24"/>
        <v>44404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4"/>
        <v>Tue</v>
      </c>
      <c r="E118" s="34">
        <f t="shared" si="24"/>
        <v>44404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4"/>
        <v>Wed</v>
      </c>
      <c r="E119" s="45">
        <f>+E114+1</f>
        <v>44405</v>
      </c>
      <c r="F119" s="46" t="s">
        <v>54</v>
      </c>
      <c r="G119" s="47">
        <v>9001</v>
      </c>
      <c r="H119" s="51" t="s">
        <v>74</v>
      </c>
      <c r="I119" s="47" t="s">
        <v>55</v>
      </c>
      <c r="J119" s="49">
        <v>2</v>
      </c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44405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5">D120</f>
        <v>Wed</v>
      </c>
      <c r="E121" s="45">
        <f t="shared" si="25"/>
        <v>44405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5"/>
        <v>Wed</v>
      </c>
      <c r="E122" s="45">
        <f t="shared" si="25"/>
        <v>44405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5"/>
        <v>Wed</v>
      </c>
      <c r="E123" s="45">
        <f t="shared" si="25"/>
        <v>44405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44406</v>
      </c>
      <c r="F124" s="35" t="s">
        <v>54</v>
      </c>
      <c r="G124" s="36">
        <v>9001</v>
      </c>
      <c r="H124" s="43" t="s">
        <v>75</v>
      </c>
      <c r="I124" s="36" t="s">
        <v>55</v>
      </c>
      <c r="J124" s="38">
        <v>11</v>
      </c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44406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6">D125</f>
        <v>Thu</v>
      </c>
      <c r="E126" s="34">
        <f t="shared" si="26"/>
        <v>44406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6"/>
        <v>Thu</v>
      </c>
      <c r="E127" s="34">
        <f t="shared" si="26"/>
        <v>44406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6"/>
        <v>Thu</v>
      </c>
      <c r="E128" s="34">
        <f t="shared" si="26"/>
        <v>44406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44407</v>
      </c>
      <c r="F129" s="46" t="s">
        <v>54</v>
      </c>
      <c r="G129" s="47">
        <v>9001</v>
      </c>
      <c r="H129" s="71" t="s">
        <v>76</v>
      </c>
      <c r="I129" s="47" t="s">
        <v>55</v>
      </c>
      <c r="J129" s="49">
        <v>10</v>
      </c>
    </row>
    <row r="130" spans="1:10" ht="21" customHeight="1" x14ac:dyDescent="0.25">
      <c r="C130" s="40"/>
      <c r="D130" s="44" t="str">
        <f>D129</f>
        <v>Fri</v>
      </c>
      <c r="E130" s="45">
        <f t="shared" ref="E130:E133" si="27">IF(MONTH(E125+1)&gt;MONTH(E125),"",E125+1)</f>
        <v>44407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28">D130</f>
        <v>Fri</v>
      </c>
      <c r="E131" s="45">
        <f t="shared" si="27"/>
        <v>44407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28"/>
        <v>Fri</v>
      </c>
      <c r="E132" s="45">
        <f>IF(MONTH(E127+1)&gt;MONTH(E127),"",E127+1)</f>
        <v>44407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28"/>
        <v>Fri</v>
      </c>
      <c r="E133" s="45">
        <f t="shared" si="27"/>
        <v>44407</v>
      </c>
      <c r="F133" s="46"/>
      <c r="G133" s="47"/>
      <c r="H133" s="71"/>
      <c r="I133" s="47"/>
      <c r="J133" s="49"/>
    </row>
    <row r="134" spans="1:10" ht="22.5" customHeight="1" x14ac:dyDescent="0.25">
      <c r="A134" s="31" t="str">
        <f t="shared" ref="A134" si="29">IF(OR(C134="f",C134="u",C134="F",C134="U"),"",IF(OR(B134=1,B134=2,B134=3,B134=4,B134=5),1,""))</f>
        <v/>
      </c>
      <c r="B134" s="8">
        <f t="shared" ref="B134" si="30">WEEKDAY(E134,2)</f>
        <v>6</v>
      </c>
      <c r="C134" s="40"/>
      <c r="D134" s="33" t="str">
        <f t="shared" ref="D134" si="31">IF(B134=1,"Mo",IF(B134=2,"Tue",IF(B134=3,"Wed",IF(B134=4,"Thu",IF(B134=5,"Fri",IF(B134=6,"Sat",IF(B134=7,"Sun","")))))))</f>
        <v>Sat</v>
      </c>
      <c r="E134" s="34">
        <f>+E129+1</f>
        <v>44408</v>
      </c>
      <c r="F134" s="35"/>
      <c r="G134" s="36"/>
      <c r="H134" s="43"/>
      <c r="I134" s="36"/>
      <c r="J134" s="38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179" priority="29" stopIfTrue="1">
      <formula>IF($A11=1,B11,)</formula>
    </cfRule>
    <cfRule type="expression" dxfId="178" priority="30" stopIfTrue="1">
      <formula>IF($A11="",B11,)</formula>
    </cfRule>
  </conditionalFormatting>
  <conditionalFormatting sqref="E11:E15">
    <cfRule type="expression" dxfId="177" priority="31" stopIfTrue="1">
      <formula>IF($A11="",B11,"")</formula>
    </cfRule>
  </conditionalFormatting>
  <conditionalFormatting sqref="E16:E128">
    <cfRule type="expression" dxfId="176" priority="32" stopIfTrue="1">
      <formula>IF($A16&lt;&gt;1,B16,"")</formula>
    </cfRule>
  </conditionalFormatting>
  <conditionalFormatting sqref="D11:D128">
    <cfRule type="expression" dxfId="175" priority="33" stopIfTrue="1">
      <formula>IF($A11="",B11,)</formula>
    </cfRule>
  </conditionalFormatting>
  <conditionalFormatting sqref="G11:G20 G82:G123 G22:G76">
    <cfRule type="expression" dxfId="174" priority="34" stopIfTrue="1">
      <formula>#REF!="Freelancer"</formula>
    </cfRule>
    <cfRule type="expression" dxfId="173" priority="35" stopIfTrue="1">
      <formula>#REF!="DTC Int. Staff"</formula>
    </cfRule>
  </conditionalFormatting>
  <conditionalFormatting sqref="G119:G123 G87:G108 G22 G33:G49 G60:G76">
    <cfRule type="expression" dxfId="172" priority="27" stopIfTrue="1">
      <formula>$F$5="Freelancer"</formula>
    </cfRule>
    <cfRule type="expression" dxfId="171" priority="28" stopIfTrue="1">
      <formula>$F$5="DTC Int. Staff"</formula>
    </cfRule>
  </conditionalFormatting>
  <conditionalFormatting sqref="G16:G20">
    <cfRule type="expression" dxfId="170" priority="25" stopIfTrue="1">
      <formula>#REF!="Freelancer"</formula>
    </cfRule>
    <cfRule type="expression" dxfId="169" priority="26" stopIfTrue="1">
      <formula>#REF!="DTC Int. Staff"</formula>
    </cfRule>
  </conditionalFormatting>
  <conditionalFormatting sqref="G16:G20">
    <cfRule type="expression" dxfId="168" priority="23" stopIfTrue="1">
      <formula>$F$5="Freelancer"</formula>
    </cfRule>
    <cfRule type="expression" dxfId="167" priority="24" stopIfTrue="1">
      <formula>$F$5="DTC Int. Staff"</formula>
    </cfRule>
  </conditionalFormatting>
  <conditionalFormatting sqref="G21">
    <cfRule type="expression" dxfId="166" priority="21" stopIfTrue="1">
      <formula>#REF!="Freelancer"</formula>
    </cfRule>
    <cfRule type="expression" dxfId="165" priority="22" stopIfTrue="1">
      <formula>#REF!="DTC Int. Staff"</formula>
    </cfRule>
  </conditionalFormatting>
  <conditionalFormatting sqref="G21">
    <cfRule type="expression" dxfId="164" priority="19" stopIfTrue="1">
      <formula>$F$5="Freelancer"</formula>
    </cfRule>
    <cfRule type="expression" dxfId="163" priority="20" stopIfTrue="1">
      <formula>$F$5="DTC Int. Staff"</formula>
    </cfRule>
  </conditionalFormatting>
  <conditionalFormatting sqref="C129:C133">
    <cfRule type="expression" dxfId="162" priority="16" stopIfTrue="1">
      <formula>IF($A129=1,B129,)</formula>
    </cfRule>
    <cfRule type="expression" dxfId="161" priority="17" stopIfTrue="1">
      <formula>IF($A129="",B129,)</formula>
    </cfRule>
  </conditionalFormatting>
  <conditionalFormatting sqref="D129:D133">
    <cfRule type="expression" dxfId="160" priority="18" stopIfTrue="1">
      <formula>IF($A129="",B129,)</formula>
    </cfRule>
  </conditionalFormatting>
  <conditionalFormatting sqref="E129:E133">
    <cfRule type="expression" dxfId="159" priority="15" stopIfTrue="1">
      <formula>IF($A129&lt;&gt;1,B129,"")</formula>
    </cfRule>
  </conditionalFormatting>
  <conditionalFormatting sqref="G55:G59">
    <cfRule type="expression" dxfId="158" priority="13" stopIfTrue="1">
      <formula>$F$5="Freelancer"</formula>
    </cfRule>
    <cfRule type="expression" dxfId="157" priority="14" stopIfTrue="1">
      <formula>$F$5="DTC Int. Staff"</formula>
    </cfRule>
  </conditionalFormatting>
  <conditionalFormatting sqref="G77:G81">
    <cfRule type="expression" dxfId="156" priority="11" stopIfTrue="1">
      <formula>#REF!="Freelancer"</formula>
    </cfRule>
    <cfRule type="expression" dxfId="155" priority="12" stopIfTrue="1">
      <formula>#REF!="DTC Int. Staff"</formula>
    </cfRule>
  </conditionalFormatting>
  <conditionalFormatting sqref="G77:G81">
    <cfRule type="expression" dxfId="154" priority="9" stopIfTrue="1">
      <formula>$F$5="Freelancer"</formula>
    </cfRule>
    <cfRule type="expression" dxfId="153" priority="10" stopIfTrue="1">
      <formula>$F$5="DTC Int. Staff"</formula>
    </cfRule>
  </conditionalFormatting>
  <conditionalFormatting sqref="G134">
    <cfRule type="expression" dxfId="152" priority="1" stopIfTrue="1">
      <formula>$F$5="Freelancer"</formula>
    </cfRule>
    <cfRule type="expression" dxfId="151" priority="2" stopIfTrue="1">
      <formula>$F$5="DTC Int. Staff"</formula>
    </cfRule>
  </conditionalFormatting>
  <conditionalFormatting sqref="C134">
    <cfRule type="expression" dxfId="150" priority="3" stopIfTrue="1">
      <formula>IF($A134=1,B134,)</formula>
    </cfRule>
    <cfRule type="expression" dxfId="149" priority="4" stopIfTrue="1">
      <formula>IF($A134="",B134,)</formula>
    </cfRule>
  </conditionalFormatting>
  <conditionalFormatting sqref="E134">
    <cfRule type="expression" dxfId="148" priority="5" stopIfTrue="1">
      <formula>IF($A134&lt;&gt;1,B134,"")</formula>
    </cfRule>
  </conditionalFormatting>
  <conditionalFormatting sqref="D134">
    <cfRule type="expression" dxfId="147" priority="6" stopIfTrue="1">
      <formula>IF($A134="",B134,)</formula>
    </cfRule>
  </conditionalFormatting>
  <conditionalFormatting sqref="G134">
    <cfRule type="expression" dxfId="146" priority="7" stopIfTrue="1">
      <formula>#REF!="Freelancer"</formula>
    </cfRule>
    <cfRule type="expression" dxfId="145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abSelected="1" topLeftCell="D16" zoomScale="90" zoomScaleNormal="90" workbookViewId="0">
      <selection activeCell="L131" sqref="L13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9" t="s">
        <v>5</v>
      </c>
      <c r="E1" s="170"/>
      <c r="F1" s="170"/>
      <c r="G1" s="170"/>
      <c r="H1" s="170"/>
      <c r="I1" s="170"/>
      <c r="J1" s="171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7" t="s">
        <v>8</v>
      </c>
      <c r="E4" s="168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225</v>
      </c>
      <c r="J8" s="25">
        <f>I8/8</f>
        <v>28.125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54</v>
      </c>
      <c r="G12" s="66">
        <v>9001</v>
      </c>
      <c r="H12" s="67" t="s">
        <v>83</v>
      </c>
      <c r="I12" s="66" t="s">
        <v>55</v>
      </c>
      <c r="J12" s="87">
        <v>10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54</v>
      </c>
      <c r="G17" s="47">
        <v>9001</v>
      </c>
      <c r="H17" s="71" t="s">
        <v>82</v>
      </c>
      <c r="I17" s="47" t="s">
        <v>55</v>
      </c>
      <c r="J17" s="86">
        <v>10</v>
      </c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 t="s">
        <v>54</v>
      </c>
      <c r="G22" s="66">
        <v>9001</v>
      </c>
      <c r="H22" s="108" t="s">
        <v>85</v>
      </c>
      <c r="I22" s="66" t="s">
        <v>55</v>
      </c>
      <c r="J22" s="87">
        <v>9</v>
      </c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 t="s">
        <v>54</v>
      </c>
      <c r="G27" s="47">
        <v>9001</v>
      </c>
      <c r="H27" s="48" t="s">
        <v>84</v>
      </c>
      <c r="I27" s="47" t="s">
        <v>53</v>
      </c>
      <c r="J27" s="86">
        <v>5</v>
      </c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 t="s">
        <v>54</v>
      </c>
      <c r="G28" s="47">
        <v>9001</v>
      </c>
      <c r="H28" s="48" t="s">
        <v>81</v>
      </c>
      <c r="I28" s="47" t="s">
        <v>55</v>
      </c>
      <c r="J28" s="86">
        <v>4</v>
      </c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 t="s">
        <v>54</v>
      </c>
      <c r="G32" s="36">
        <v>9001</v>
      </c>
      <c r="H32" s="122" t="s">
        <v>81</v>
      </c>
      <c r="I32" s="36" t="s">
        <v>55</v>
      </c>
      <c r="J32" s="85">
        <v>8</v>
      </c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 t="s">
        <v>63</v>
      </c>
      <c r="G33" s="36">
        <v>9003</v>
      </c>
      <c r="H33" s="122" t="s">
        <v>78</v>
      </c>
      <c r="I33" s="36" t="s">
        <v>55</v>
      </c>
      <c r="J33" s="85">
        <v>2</v>
      </c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63</v>
      </c>
      <c r="G39" s="66">
        <v>9003</v>
      </c>
      <c r="H39" s="67" t="s">
        <v>77</v>
      </c>
      <c r="I39" s="66" t="s">
        <v>53</v>
      </c>
      <c r="J39" s="87">
        <v>12</v>
      </c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63</v>
      </c>
      <c r="G44" s="47">
        <v>9001</v>
      </c>
      <c r="H44" s="71" t="s">
        <v>77</v>
      </c>
      <c r="I44" s="47" t="s">
        <v>55</v>
      </c>
      <c r="J44" s="86">
        <v>11</v>
      </c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 t="s">
        <v>54</v>
      </c>
      <c r="G49" s="66">
        <v>9001</v>
      </c>
      <c r="H49" s="67" t="s">
        <v>80</v>
      </c>
      <c r="I49" s="66" t="s">
        <v>55</v>
      </c>
      <c r="J49" s="87">
        <v>10</v>
      </c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 t="s">
        <v>79</v>
      </c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 t="s">
        <v>54</v>
      </c>
      <c r="G59" s="36">
        <v>9001</v>
      </c>
      <c r="H59" s="43" t="s">
        <v>80</v>
      </c>
      <c r="I59" s="36" t="s">
        <v>55</v>
      </c>
      <c r="J59" s="85">
        <v>12</v>
      </c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 t="s">
        <v>63</v>
      </c>
      <c r="G66" s="66">
        <v>9001</v>
      </c>
      <c r="H66" s="67" t="s">
        <v>86</v>
      </c>
      <c r="I66" s="66" t="s">
        <v>55</v>
      </c>
      <c r="J66" s="87">
        <v>12</v>
      </c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 t="s">
        <v>63</v>
      </c>
      <c r="G71" s="47">
        <v>9001</v>
      </c>
      <c r="H71" s="48" t="s">
        <v>86</v>
      </c>
      <c r="I71" s="47" t="s">
        <v>55</v>
      </c>
      <c r="J71" s="86">
        <v>12</v>
      </c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 t="s">
        <v>63</v>
      </c>
      <c r="G76" s="66">
        <v>9001</v>
      </c>
      <c r="H76" s="67" t="s">
        <v>87</v>
      </c>
      <c r="I76" s="66" t="s">
        <v>53</v>
      </c>
      <c r="J76" s="87">
        <v>12</v>
      </c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 t="s">
        <v>63</v>
      </c>
      <c r="G81" s="47">
        <v>9001</v>
      </c>
      <c r="H81" s="48" t="s">
        <v>86</v>
      </c>
      <c r="I81" s="47" t="s">
        <v>55</v>
      </c>
      <c r="J81" s="86">
        <v>13</v>
      </c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 t="s">
        <v>63</v>
      </c>
      <c r="G86" s="36">
        <v>9001</v>
      </c>
      <c r="H86" s="43" t="s">
        <v>86</v>
      </c>
      <c r="I86" s="36" t="s">
        <v>55</v>
      </c>
      <c r="J86" s="85">
        <v>10</v>
      </c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63</v>
      </c>
      <c r="G93" s="66">
        <v>9001</v>
      </c>
      <c r="H93" s="108" t="s">
        <v>88</v>
      </c>
      <c r="I93" s="66" t="s">
        <v>55</v>
      </c>
      <c r="J93" s="87">
        <v>10</v>
      </c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63</v>
      </c>
      <c r="G98" s="47">
        <v>9001</v>
      </c>
      <c r="H98" s="48" t="s">
        <v>89</v>
      </c>
      <c r="I98" s="47" t="s">
        <v>55</v>
      </c>
      <c r="J98" s="86">
        <v>10</v>
      </c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 t="s">
        <v>63</v>
      </c>
      <c r="G103" s="66">
        <v>9001</v>
      </c>
      <c r="H103" s="67" t="s">
        <v>89</v>
      </c>
      <c r="I103" s="66" t="s">
        <v>55</v>
      </c>
      <c r="J103" s="87">
        <v>11</v>
      </c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 t="s">
        <v>63</v>
      </c>
      <c r="G108" s="47">
        <v>9001</v>
      </c>
      <c r="H108" s="48" t="s">
        <v>89</v>
      </c>
      <c r="I108" s="47" t="s">
        <v>55</v>
      </c>
      <c r="J108" s="86">
        <v>9</v>
      </c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 t="s">
        <v>63</v>
      </c>
      <c r="G113" s="36">
        <v>9001</v>
      </c>
      <c r="H113" s="43" t="s">
        <v>89</v>
      </c>
      <c r="I113" s="36" t="s">
        <v>55</v>
      </c>
      <c r="J113" s="85">
        <v>13</v>
      </c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63</v>
      </c>
      <c r="G120" s="66">
        <v>9001</v>
      </c>
      <c r="H120" s="108" t="s">
        <v>89</v>
      </c>
      <c r="I120" s="66" t="s">
        <v>55</v>
      </c>
      <c r="J120" s="87">
        <v>11</v>
      </c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63</v>
      </c>
      <c r="G125" s="98">
        <v>9001</v>
      </c>
      <c r="H125" s="99" t="s">
        <v>90</v>
      </c>
      <c r="I125" s="98" t="s">
        <v>55</v>
      </c>
      <c r="J125" s="100">
        <v>9</v>
      </c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4" priority="23" stopIfTrue="1">
      <formula>IF($A11=1,B11,)</formula>
    </cfRule>
    <cfRule type="expression" dxfId="143" priority="24" stopIfTrue="1">
      <formula>IF($A11="",B11,)</formula>
    </cfRule>
  </conditionalFormatting>
  <conditionalFormatting sqref="E11">
    <cfRule type="expression" dxfId="142" priority="25" stopIfTrue="1">
      <formula>IF($A11="",B11,"")</formula>
    </cfRule>
  </conditionalFormatting>
  <conditionalFormatting sqref="E12:E119">
    <cfRule type="expression" dxfId="141" priority="26" stopIfTrue="1">
      <formula>IF($A12&lt;&gt;1,B12,"")</formula>
    </cfRule>
  </conditionalFormatting>
  <conditionalFormatting sqref="D11:D119">
    <cfRule type="expression" dxfId="140" priority="27" stopIfTrue="1">
      <formula>IF($A11="",B11,)</formula>
    </cfRule>
  </conditionalFormatting>
  <conditionalFormatting sqref="G11:G16 G22:G27 G86:G118 G29:G80">
    <cfRule type="expression" dxfId="139" priority="28" stopIfTrue="1">
      <formula>#REF!="Freelancer"</formula>
    </cfRule>
    <cfRule type="expression" dxfId="138" priority="29" stopIfTrue="1">
      <formula>#REF!="DTC Int. Staff"</formula>
    </cfRule>
  </conditionalFormatting>
  <conditionalFormatting sqref="G118 G22:G26 G37:G53 G64:G80 G91:G107">
    <cfRule type="expression" dxfId="137" priority="21" stopIfTrue="1">
      <formula>$F$5="Freelancer"</formula>
    </cfRule>
    <cfRule type="expression" dxfId="136" priority="22" stopIfTrue="1">
      <formula>$F$5="DTC Int. Staff"</formula>
    </cfRule>
  </conditionalFormatting>
  <conditionalFormatting sqref="G12:G16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2:G16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7:G21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7:G21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C120:C129">
    <cfRule type="expression" dxfId="127" priority="10" stopIfTrue="1">
      <formula>IF($A120=1,B120,)</formula>
    </cfRule>
    <cfRule type="expression" dxfId="126" priority="11" stopIfTrue="1">
      <formula>IF($A120="",B120,)</formula>
    </cfRule>
  </conditionalFormatting>
  <conditionalFormatting sqref="D120:D129">
    <cfRule type="expression" dxfId="125" priority="12" stopIfTrue="1">
      <formula>IF($A120="",B120,)</formula>
    </cfRule>
  </conditionalFormatting>
  <conditionalFormatting sqref="E120:E129">
    <cfRule type="expression" dxfId="124" priority="9" stopIfTrue="1">
      <formula>IF($A120&lt;&gt;1,B120,"")</formula>
    </cfRule>
  </conditionalFormatting>
  <conditionalFormatting sqref="G59:G63">
    <cfRule type="expression" dxfId="123" priority="7" stopIfTrue="1">
      <formula>$F$5="Freelancer"</formula>
    </cfRule>
    <cfRule type="expression" dxfId="122" priority="8" stopIfTrue="1">
      <formula>$F$5="DTC Int. Staff"</formula>
    </cfRule>
  </conditionalFormatting>
  <conditionalFormatting sqref="G81:G85">
    <cfRule type="expression" dxfId="121" priority="5" stopIfTrue="1">
      <formula>#REF!="Freelancer"</formula>
    </cfRule>
    <cfRule type="expression" dxfId="120" priority="6" stopIfTrue="1">
      <formula>#REF!="DTC Int. Staff"</formula>
    </cfRule>
  </conditionalFormatting>
  <conditionalFormatting sqref="G81:G85">
    <cfRule type="expression" dxfId="119" priority="3" stopIfTrue="1">
      <formula>$F$5="Freelancer"</formula>
    </cfRule>
    <cfRule type="expression" dxfId="118" priority="4" stopIfTrue="1">
      <formula>$F$5="DTC Int. Staff"</formula>
    </cfRule>
  </conditionalFormatting>
  <conditionalFormatting sqref="G28">
    <cfRule type="expression" dxfId="117" priority="1" stopIfTrue="1">
      <formula>#REF!="Freelancer"</formula>
    </cfRule>
    <cfRule type="expression" dxfId="116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TIME-C46</cp:lastModifiedBy>
  <dcterms:created xsi:type="dcterms:W3CDTF">2006-02-12T14:53:28Z</dcterms:created>
  <dcterms:modified xsi:type="dcterms:W3CDTF">2021-08-31T12:26:24Z</dcterms:modified>
</cp:coreProperties>
</file>