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A8F78E01-1BEC-4483-B984-831B30A6681C}" xr6:coauthVersionLast="47" xr6:coauthVersionMax="47" xr10:uidLastSave="{00000000-0000-0000-0000-000000000000}"/>
  <bookViews>
    <workbookView xWindow="-120" yWindow="-120" windowWidth="20730" windowHeight="11160" xr2:uid="{970AE882-B9B6-44F8-8A73-51EE74B1C8F8}"/>
  </bookViews>
  <sheets>
    <sheet name="08_Aug" sheetId="1" r:id="rId1"/>
  </sheets>
  <externalReferences>
    <externalReference r:id="rId2"/>
  </externalReferences>
  <definedNames>
    <definedName name="consultant_level">#REF!</definedName>
    <definedName name="jk">#REF!</definedName>
    <definedName name="Project_Number">#REF!</definedName>
    <definedName name="SAP_Booking_Number">#REF!</definedName>
    <definedName name="Staff_Typ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20" i="1" l="1"/>
  <c r="E11" i="1"/>
  <c r="E12" i="1" s="1"/>
  <c r="B11" i="1"/>
  <c r="A11" i="1" s="1"/>
  <c r="I8" i="1"/>
  <c r="J8" i="1" s="1"/>
  <c r="F5" i="1"/>
  <c r="F4" i="1"/>
  <c r="F3" i="1"/>
  <c r="B12" i="1" l="1"/>
  <c r="E13" i="1"/>
  <c r="E14" i="1" s="1"/>
  <c r="E15" i="1" s="1"/>
  <c r="E16" i="1" s="1"/>
  <c r="E17" i="1"/>
  <c r="D11" i="1"/>
  <c r="B10" i="1"/>
  <c r="D12" i="1" l="1"/>
  <c r="D13" i="1" s="1"/>
  <c r="D14" i="1" s="1"/>
  <c r="D15" i="1" s="1"/>
  <c r="D16" i="1" s="1"/>
  <c r="A12" i="1"/>
  <c r="B17" i="1"/>
  <c r="E22" i="1"/>
  <c r="E18" i="1"/>
  <c r="E19" i="1" s="1"/>
  <c r="E20" i="1" s="1"/>
  <c r="E21" i="1" s="1"/>
  <c r="E23" i="1" l="1"/>
  <c r="E24" i="1" s="1"/>
  <c r="E25" i="1" s="1"/>
  <c r="E26" i="1" s="1"/>
  <c r="B22" i="1"/>
  <c r="E27" i="1"/>
  <c r="A17" i="1"/>
  <c r="D17" i="1"/>
  <c r="D18" i="1" s="1"/>
  <c r="D19" i="1" s="1"/>
  <c r="D20" i="1" s="1"/>
  <c r="D21" i="1" s="1"/>
  <c r="E32" i="1" l="1"/>
  <c r="E28" i="1"/>
  <c r="E29" i="1" s="1"/>
  <c r="E30" i="1" s="1"/>
  <c r="E31" i="1" s="1"/>
  <c r="B27" i="1"/>
  <c r="A22" i="1"/>
  <c r="D22" i="1"/>
  <c r="D23" i="1" s="1"/>
  <c r="D24" i="1" s="1"/>
  <c r="D25" i="1" s="1"/>
  <c r="D26" i="1" s="1"/>
  <c r="A27" i="1" l="1"/>
  <c r="D27" i="1"/>
  <c r="D28" i="1" s="1"/>
  <c r="D29" i="1" s="1"/>
  <c r="D30" i="1" s="1"/>
  <c r="D31" i="1" s="1"/>
  <c r="B32" i="1"/>
  <c r="E33" i="1"/>
  <c r="E34" i="1" s="1"/>
  <c r="E35" i="1" s="1"/>
  <c r="E36" i="1" s="1"/>
  <c r="E37" i="1"/>
  <c r="D32" i="1" l="1"/>
  <c r="D33" i="1" s="1"/>
  <c r="D34" i="1" s="1"/>
  <c r="D35" i="1" s="1"/>
  <c r="D36" i="1" s="1"/>
  <c r="A32" i="1"/>
  <c r="B37" i="1"/>
  <c r="E38" i="1"/>
  <c r="A37" i="1" l="1"/>
  <c r="D37" i="1"/>
  <c r="B38" i="1"/>
  <c r="E39" i="1"/>
  <c r="D38" i="1" l="1"/>
  <c r="A38" i="1"/>
  <c r="E44" i="1"/>
  <c r="B39" i="1"/>
  <c r="E40" i="1"/>
  <c r="E41" i="1" s="1"/>
  <c r="E42" i="1" s="1"/>
  <c r="E43" i="1" s="1"/>
  <c r="E45" i="1" l="1"/>
  <c r="E46" i="1" s="1"/>
  <c r="E47" i="1" s="1"/>
  <c r="E48" i="1" s="1"/>
  <c r="B44" i="1"/>
  <c r="E49" i="1"/>
  <c r="A39" i="1"/>
  <c r="D39" i="1"/>
  <c r="D40" i="1" s="1"/>
  <c r="D41" i="1" s="1"/>
  <c r="D42" i="1" s="1"/>
  <c r="D43" i="1" s="1"/>
  <c r="E54" i="1" l="1"/>
  <c r="E50" i="1"/>
  <c r="E51" i="1" s="1"/>
  <c r="E52" i="1" s="1"/>
  <c r="E53" i="1" s="1"/>
  <c r="B49" i="1"/>
  <c r="A44" i="1"/>
  <c r="D44" i="1"/>
  <c r="D45" i="1" s="1"/>
  <c r="D46" i="1" s="1"/>
  <c r="D47" i="1" s="1"/>
  <c r="D48" i="1" s="1"/>
  <c r="A49" i="1" l="1"/>
  <c r="D49" i="1"/>
  <c r="D50" i="1" s="1"/>
  <c r="D51" i="1" s="1"/>
  <c r="D52" i="1" s="1"/>
  <c r="D53" i="1" s="1"/>
  <c r="B54" i="1"/>
  <c r="E55" i="1"/>
  <c r="E56" i="1" s="1"/>
  <c r="E57" i="1" s="1"/>
  <c r="E58" i="1" s="1"/>
  <c r="E59" i="1"/>
  <c r="E64" i="1" l="1"/>
  <c r="E60" i="1"/>
  <c r="E61" i="1" s="1"/>
  <c r="E62" i="1" s="1"/>
  <c r="E63" i="1" s="1"/>
  <c r="B59" i="1"/>
  <c r="D54" i="1"/>
  <c r="D55" i="1" s="1"/>
  <c r="D56" i="1" s="1"/>
  <c r="D57" i="1" s="1"/>
  <c r="D58" i="1" s="1"/>
  <c r="A54" i="1"/>
  <c r="A59" i="1" l="1"/>
  <c r="D59" i="1"/>
  <c r="D60" i="1" s="1"/>
  <c r="D61" i="1" s="1"/>
  <c r="D62" i="1" s="1"/>
  <c r="D63" i="1" s="1"/>
  <c r="B64" i="1"/>
  <c r="E65" i="1"/>
  <c r="D64" i="1" l="1"/>
  <c r="A64" i="1"/>
  <c r="E66" i="1"/>
  <c r="B65" i="1"/>
  <c r="A65" i="1" l="1"/>
  <c r="D65" i="1"/>
  <c r="E67" i="1"/>
  <c r="E68" i="1" s="1"/>
  <c r="E69" i="1" s="1"/>
  <c r="E70" i="1" s="1"/>
  <c r="B66" i="1"/>
  <c r="E71" i="1"/>
  <c r="B71" i="1" l="1"/>
  <c r="E76" i="1"/>
  <c r="E72" i="1"/>
  <c r="E73" i="1" s="1"/>
  <c r="E74" i="1" s="1"/>
  <c r="E75" i="1" s="1"/>
  <c r="A66" i="1"/>
  <c r="D66" i="1"/>
  <c r="D67" i="1" s="1"/>
  <c r="D68" i="1" s="1"/>
  <c r="D69" i="1" s="1"/>
  <c r="D70" i="1" s="1"/>
  <c r="B76" i="1" l="1"/>
  <c r="E81" i="1"/>
  <c r="E77" i="1"/>
  <c r="E78" i="1" s="1"/>
  <c r="E79" i="1" s="1"/>
  <c r="E80" i="1" s="1"/>
  <c r="A71" i="1"/>
  <c r="D71" i="1"/>
  <c r="D72" i="1" s="1"/>
  <c r="D73" i="1" s="1"/>
  <c r="D74" i="1" s="1"/>
  <c r="D75" i="1" s="1"/>
  <c r="E86" i="1" l="1"/>
  <c r="E82" i="1"/>
  <c r="E83" i="1" s="1"/>
  <c r="E84" i="1" s="1"/>
  <c r="E85" i="1" s="1"/>
  <c r="B81" i="1"/>
  <c r="D76" i="1"/>
  <c r="D77" i="1" s="1"/>
  <c r="D78" i="1" s="1"/>
  <c r="D79" i="1" s="1"/>
  <c r="D80" i="1" s="1"/>
  <c r="A76" i="1"/>
  <c r="A81" i="1" l="1"/>
  <c r="D81" i="1"/>
  <c r="D82" i="1" s="1"/>
  <c r="D83" i="1" s="1"/>
  <c r="D84" i="1" s="1"/>
  <c r="D85" i="1" s="1"/>
  <c r="B86" i="1"/>
  <c r="E87" i="1"/>
  <c r="E88" i="1" s="1"/>
  <c r="E89" i="1" s="1"/>
  <c r="E90" i="1" s="1"/>
  <c r="E91" i="1"/>
  <c r="E92" i="1" l="1"/>
  <c r="B91" i="1"/>
  <c r="D86" i="1"/>
  <c r="D87" i="1" s="1"/>
  <c r="D88" i="1" s="1"/>
  <c r="D89" i="1" s="1"/>
  <c r="D90" i="1" s="1"/>
  <c r="A86" i="1"/>
  <c r="A91" i="1" l="1"/>
  <c r="D91" i="1"/>
  <c r="B92" i="1"/>
  <c r="E93" i="1"/>
  <c r="E98" i="1" l="1"/>
  <c r="B93" i="1"/>
  <c r="E94" i="1"/>
  <c r="E95" i="1" s="1"/>
  <c r="E96" i="1" s="1"/>
  <c r="E97" i="1" s="1"/>
  <c r="D92" i="1"/>
  <c r="A92" i="1"/>
  <c r="A93" i="1" l="1"/>
  <c r="D120" i="1"/>
  <c r="D121" i="1" s="1"/>
  <c r="D122" i="1" s="1"/>
  <c r="D123" i="1" s="1"/>
  <c r="D124" i="1" s="1"/>
  <c r="D93" i="1"/>
  <c r="D94" i="1" s="1"/>
  <c r="D95" i="1" s="1"/>
  <c r="D96" i="1" s="1"/>
  <c r="D97" i="1" s="1"/>
  <c r="E99" i="1"/>
  <c r="E100" i="1" s="1"/>
  <c r="E101" i="1" s="1"/>
  <c r="E102" i="1" s="1"/>
  <c r="B98" i="1"/>
  <c r="E103" i="1"/>
  <c r="E108" i="1" l="1"/>
  <c r="E104" i="1"/>
  <c r="E105" i="1" s="1"/>
  <c r="E106" i="1" s="1"/>
  <c r="E107" i="1" s="1"/>
  <c r="B103" i="1"/>
  <c r="D125" i="1"/>
  <c r="D98" i="1"/>
  <c r="D99" i="1" s="1"/>
  <c r="D100" i="1" s="1"/>
  <c r="D101" i="1" s="1"/>
  <c r="D102" i="1" s="1"/>
  <c r="A98" i="1"/>
  <c r="D129" i="1" l="1"/>
  <c r="D126" i="1"/>
  <c r="D127" i="1" s="1"/>
  <c r="D128" i="1" s="1"/>
  <c r="A103" i="1"/>
  <c r="D103" i="1"/>
  <c r="D104" i="1" s="1"/>
  <c r="D105" i="1" s="1"/>
  <c r="D106" i="1" s="1"/>
  <c r="D107" i="1" s="1"/>
  <c r="E109" i="1"/>
  <c r="E110" i="1" s="1"/>
  <c r="E111" i="1" s="1"/>
  <c r="E112" i="1" s="1"/>
  <c r="B108" i="1"/>
  <c r="E113" i="1"/>
  <c r="B113" i="1" l="1"/>
  <c r="E118" i="1"/>
  <c r="E114" i="1"/>
  <c r="E115" i="1" s="1"/>
  <c r="E116" i="1" s="1"/>
  <c r="E117" i="1" s="1"/>
  <c r="D108" i="1"/>
  <c r="D109" i="1" s="1"/>
  <c r="D110" i="1" s="1"/>
  <c r="D111" i="1" s="1"/>
  <c r="D112" i="1" s="1"/>
  <c r="A108" i="1"/>
  <c r="A113" i="1" l="1"/>
  <c r="D113" i="1"/>
  <c r="D114" i="1" s="1"/>
  <c r="D115" i="1" s="1"/>
  <c r="D116" i="1" s="1"/>
  <c r="D117" i="1" s="1"/>
  <c r="B118" i="1"/>
  <c r="E119" i="1"/>
  <c r="E120" i="1" s="1"/>
  <c r="E121" i="1" s="1"/>
  <c r="E122" i="1" s="1"/>
  <c r="E123" i="1" s="1"/>
  <c r="E124" i="1" s="1"/>
  <c r="E125" i="1" s="1"/>
  <c r="B119" i="1"/>
  <c r="A119" i="1" l="1"/>
  <c r="D119" i="1"/>
  <c r="E129" i="1"/>
  <c r="E126" i="1"/>
  <c r="E127" i="1" s="1"/>
  <c r="E128" i="1" s="1"/>
  <c r="D118" i="1"/>
  <c r="A118" i="1"/>
</calcChain>
</file>

<file path=xl/sharedStrings.xml><?xml version="1.0" encoding="utf-8"?>
<sst xmlns="http://schemas.openxmlformats.org/spreadsheetml/2006/main" count="115" uniqueCount="33">
  <si>
    <t>Timesheet TIME Consulting</t>
  </si>
  <si>
    <t>Name:</t>
  </si>
  <si>
    <t>Lastname:</t>
  </si>
  <si>
    <t>Employee ID:</t>
  </si>
  <si>
    <t>Total Work Hours</t>
  </si>
  <si>
    <t>Total Man Day</t>
  </si>
  <si>
    <t>Date</t>
  </si>
  <si>
    <t>Project Number</t>
  </si>
  <si>
    <t>Account Number</t>
  </si>
  <si>
    <t>Task Description</t>
  </si>
  <si>
    <t>Location</t>
  </si>
  <si>
    <t>Hours</t>
  </si>
  <si>
    <t>TIME-202131</t>
  </si>
  <si>
    <t>writed Progress Report</t>
  </si>
  <si>
    <t>HOME</t>
  </si>
  <si>
    <t>Meeting with P'Dome</t>
  </si>
  <si>
    <t>TIME</t>
  </si>
  <si>
    <t>Meeting with AJ</t>
  </si>
  <si>
    <t>TIME-202069</t>
  </si>
  <si>
    <t>Edited Final Report</t>
  </si>
  <si>
    <t>writed Progress Report &amp; Meeting with P'dome</t>
  </si>
  <si>
    <t>Compensation Day</t>
  </si>
  <si>
    <t>Meeting with aj kwang &amp; team</t>
  </si>
  <si>
    <t>Edit final report</t>
  </si>
  <si>
    <t>MeetingNBTC Market Analysis: Presentation of WBA, and Pole and Duct Markets</t>
  </si>
  <si>
    <t>Prepared Progress Report</t>
  </si>
  <si>
    <t>Progress Report</t>
  </si>
  <si>
    <t>Training: Introduction to 5G</t>
  </si>
  <si>
    <t xml:space="preserve">weekly update progress report </t>
  </si>
  <si>
    <t>Printed Final Report</t>
  </si>
  <si>
    <t>Edited Inception Report</t>
  </si>
  <si>
    <t>TIME-202120</t>
  </si>
  <si>
    <t xml:space="preserve">Writed Proposal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</si>
</sst>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_(* #,##0.00_);_(* \(#,##0.00\);_(* &quot;-&quot;??_);_(@_)"/>
  </numFmts>
  <fonts count="7" x14ac:knownFonts="1">
    <font>
      <sz val="10"/>
      <name val="Arial"/>
      <family val="2"/>
    </font>
    <font>
      <sz val="10"/>
      <name val="Arial"/>
      <family val="2"/>
    </font>
    <font>
      <sz val="11"/>
      <name val="Tahoma"/>
      <family val="2"/>
      <scheme val="minor"/>
    </font>
    <font>
      <b/>
      <sz val="18"/>
      <name val="Tahoma"/>
      <family val="2"/>
      <scheme val="minor"/>
    </font>
    <font>
      <b/>
      <sz val="11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theme="1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CC"/>
        <bgColor indexed="22"/>
      </patternFill>
    </fill>
    <fill>
      <patternFill patternType="solid">
        <fgColor theme="8"/>
        <bgColor indexed="22"/>
      </patternFill>
    </fill>
    <fill>
      <patternFill patternType="solid">
        <fgColor indexed="29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87" fontId="1" fillId="0" borderId="0" applyFont="0" applyFill="0" applyBorder="0" applyAlignment="0" applyProtection="0"/>
  </cellStyleXfs>
  <cellXfs count="70">
    <xf numFmtId="0" fontId="0" fillId="0" borderId="0" xfId="0"/>
    <xf numFmtId="0" fontId="2" fillId="0" borderId="0" xfId="0" applyFont="1" applyAlignment="1" applyProtection="1">
      <alignment vertical="center"/>
      <protection locked="0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5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187" fontId="4" fillId="0" borderId="0" xfId="1" applyFont="1" applyBorder="1" applyAlignment="1" applyProtection="1">
      <alignment vertical="center"/>
    </xf>
    <xf numFmtId="0" fontId="4" fillId="0" borderId="0" xfId="0" applyFont="1" applyAlignment="1">
      <alignment horizontal="left" vertical="top"/>
    </xf>
    <xf numFmtId="0" fontId="2" fillId="0" borderId="0" xfId="0" applyFont="1" applyAlignment="1" applyProtection="1">
      <alignment horizontal="center" vertical="top" wrapText="1"/>
      <protection locked="0"/>
    </xf>
    <xf numFmtId="0" fontId="2" fillId="0" borderId="0" xfId="0" applyFont="1" applyAlignment="1">
      <alignment horizontal="center" vertical="top" wrapText="1"/>
    </xf>
    <xf numFmtId="187" fontId="2" fillId="0" borderId="8" xfId="1" applyFont="1" applyBorder="1" applyAlignment="1" applyProtection="1">
      <alignment vertical="center"/>
    </xf>
    <xf numFmtId="187" fontId="2" fillId="0" borderId="8" xfId="0" applyNumberFormat="1" applyFont="1" applyBorder="1" applyAlignment="1">
      <alignment vertical="center"/>
    </xf>
    <xf numFmtId="0" fontId="2" fillId="0" borderId="9" xfId="0" applyFont="1" applyBorder="1" applyAlignment="1" applyProtection="1">
      <alignment horizontal="center" vertical="center" textRotation="90" wrapText="1"/>
      <protection locked="0"/>
    </xf>
    <xf numFmtId="17" fontId="5" fillId="2" borderId="10" xfId="0" applyNumberFormat="1" applyFont="1" applyFill="1" applyBorder="1" applyAlignment="1" applyProtection="1">
      <alignment horizontal="center" vertical="center" wrapText="1"/>
      <protection locked="0"/>
    </xf>
    <xf numFmtId="17" fontId="5" fillId="2" borderId="11" xfId="0" applyNumberFormat="1" applyFont="1" applyFill="1" applyBorder="1" applyAlignment="1" applyProtection="1">
      <alignment horizontal="center" vertical="center" wrapText="1"/>
      <protection locked="0"/>
    </xf>
    <xf numFmtId="17" fontId="5" fillId="3" borderId="12" xfId="0" applyNumberFormat="1" applyFont="1" applyFill="1" applyBorder="1" applyAlignment="1" applyProtection="1">
      <alignment horizontal="center" vertical="center"/>
      <protection locked="0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20" fontId="2" fillId="4" borderId="14" xfId="0" applyNumberFormat="1" applyFont="1" applyFill="1" applyBorder="1" applyAlignment="1" applyProtection="1">
      <alignment horizontal="center" vertical="center"/>
      <protection locked="0"/>
    </xf>
    <xf numFmtId="20" fontId="2" fillId="0" borderId="15" xfId="0" applyNumberFormat="1" applyFont="1" applyBorder="1" applyAlignment="1">
      <alignment horizontal="center" vertical="center"/>
    </xf>
    <xf numFmtId="14" fontId="2" fillId="0" borderId="15" xfId="0" applyNumberFormat="1" applyFont="1" applyBorder="1" applyAlignment="1">
      <alignment horizontal="center" vertical="center"/>
    </xf>
    <xf numFmtId="0" fontId="2" fillId="0" borderId="7" xfId="0" applyFont="1" applyBorder="1" applyAlignment="1" applyProtection="1">
      <alignment horizontal="center" vertical="center"/>
      <protection locked="0"/>
    </xf>
    <xf numFmtId="0" fontId="2" fillId="0" borderId="6" xfId="0" applyFont="1" applyBorder="1" applyAlignment="1" applyProtection="1">
      <alignment horizontal="center" vertical="center"/>
      <protection locked="0"/>
    </xf>
    <xf numFmtId="0" fontId="2" fillId="0" borderId="6" xfId="0" applyFont="1" applyBorder="1" applyAlignment="1" applyProtection="1">
      <alignment vertical="center" wrapText="1"/>
      <protection locked="0"/>
    </xf>
    <xf numFmtId="2" fontId="2" fillId="0" borderId="16" xfId="0" applyNumberFormat="1" applyFont="1" applyBorder="1" applyAlignment="1" applyProtection="1">
      <alignment horizontal="center" vertical="center"/>
      <protection locked="0"/>
    </xf>
    <xf numFmtId="20" fontId="2" fillId="4" borderId="17" xfId="0" applyNumberFormat="1" applyFont="1" applyFill="1" applyBorder="1" applyAlignment="1" applyProtection="1">
      <alignment horizontal="center" vertical="center"/>
      <protection locked="0"/>
    </xf>
    <xf numFmtId="20" fontId="2" fillId="5" borderId="15" xfId="0" applyNumberFormat="1" applyFont="1" applyFill="1" applyBorder="1" applyAlignment="1">
      <alignment horizontal="center" vertical="center"/>
    </xf>
    <xf numFmtId="14" fontId="2" fillId="5" borderId="15" xfId="0" applyNumberFormat="1" applyFont="1" applyFill="1" applyBorder="1" applyAlignment="1">
      <alignment horizontal="center" vertical="center"/>
    </xf>
    <xf numFmtId="0" fontId="2" fillId="5" borderId="7" xfId="0" applyFont="1" applyFill="1" applyBorder="1" applyAlignment="1" applyProtection="1">
      <alignment horizontal="center" vertical="center"/>
      <protection locked="0"/>
    </xf>
    <xf numFmtId="0" fontId="2" fillId="5" borderId="6" xfId="0" applyFont="1" applyFill="1" applyBorder="1" applyAlignment="1" applyProtection="1">
      <alignment horizontal="center" vertical="center"/>
      <protection locked="0"/>
    </xf>
    <xf numFmtId="0" fontId="2" fillId="5" borderId="6" xfId="0" applyFont="1" applyFill="1" applyBorder="1" applyAlignment="1" applyProtection="1">
      <alignment vertical="center" wrapText="1"/>
      <protection locked="0"/>
    </xf>
    <xf numFmtId="2" fontId="2" fillId="5" borderId="16" xfId="0" applyNumberFormat="1" applyFont="1" applyFill="1" applyBorder="1" applyAlignment="1" applyProtection="1">
      <alignment horizontal="center" vertical="center"/>
      <protection locked="0"/>
    </xf>
    <xf numFmtId="0" fontId="2" fillId="5" borderId="0" xfId="0" applyFont="1" applyFill="1" applyAlignment="1" applyProtection="1">
      <alignment vertical="center"/>
      <protection locked="0"/>
    </xf>
    <xf numFmtId="20" fontId="2" fillId="5" borderId="17" xfId="0" applyNumberFormat="1" applyFont="1" applyFill="1" applyBorder="1" applyAlignment="1" applyProtection="1">
      <alignment horizontal="center" vertical="center"/>
      <protection locked="0"/>
    </xf>
    <xf numFmtId="2" fontId="2" fillId="5" borderId="6" xfId="0" applyNumberFormat="1" applyFont="1" applyFill="1" applyBorder="1" applyAlignment="1" applyProtection="1">
      <alignment horizontal="center" vertical="center"/>
      <protection locked="0"/>
    </xf>
    <xf numFmtId="0" fontId="6" fillId="0" borderId="6" xfId="0" applyFont="1" applyBorder="1" applyAlignment="1" applyProtection="1">
      <alignment horizontal="left" vertical="center" wrapText="1"/>
      <protection locked="0"/>
    </xf>
    <xf numFmtId="20" fontId="2" fillId="0" borderId="17" xfId="0" applyNumberFormat="1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19" xfId="0" applyFont="1" applyBorder="1" applyAlignment="1" applyProtection="1">
      <alignment horizontal="center" vertical="center"/>
      <protection locked="0"/>
    </xf>
    <xf numFmtId="0" fontId="2" fillId="0" borderId="19" xfId="0" applyFont="1" applyBorder="1" applyAlignment="1" applyProtection="1">
      <alignment vertical="center" wrapText="1"/>
      <protection locked="0"/>
    </xf>
    <xf numFmtId="2" fontId="2" fillId="0" borderId="20" xfId="0" applyNumberFormat="1" applyFont="1" applyBorder="1" applyAlignment="1" applyProtection="1">
      <alignment horizontal="center" vertical="center"/>
      <protection locked="0"/>
    </xf>
    <xf numFmtId="0" fontId="6" fillId="5" borderId="6" xfId="0" applyFont="1" applyFill="1" applyBorder="1" applyAlignment="1" applyProtection="1">
      <alignment horizontal="left" vertical="center" wrapText="1"/>
      <protection locked="0"/>
    </xf>
    <xf numFmtId="20" fontId="2" fillId="0" borderId="21" xfId="0" applyNumberFormat="1" applyFont="1" applyBorder="1" applyAlignment="1">
      <alignment horizontal="center" vertical="center"/>
    </xf>
    <xf numFmtId="14" fontId="2" fillId="0" borderId="21" xfId="0" applyNumberFormat="1" applyFont="1" applyBorder="1" applyAlignment="1">
      <alignment horizontal="center" vertical="center"/>
    </xf>
    <xf numFmtId="20" fontId="2" fillId="4" borderId="22" xfId="0" applyNumberFormat="1" applyFont="1" applyFill="1" applyBorder="1" applyAlignment="1" applyProtection="1">
      <alignment horizontal="center" vertical="center"/>
      <protection locked="0"/>
    </xf>
    <xf numFmtId="20" fontId="2" fillId="5" borderId="21" xfId="0" applyNumberFormat="1" applyFont="1" applyFill="1" applyBorder="1" applyAlignment="1">
      <alignment horizontal="center" vertical="center"/>
    </xf>
    <xf numFmtId="14" fontId="2" fillId="5" borderId="21" xfId="0" applyNumberFormat="1" applyFont="1" applyFill="1" applyBorder="1" applyAlignment="1">
      <alignment horizontal="center" vertical="center"/>
    </xf>
    <xf numFmtId="0" fontId="2" fillId="5" borderId="19" xfId="0" applyFont="1" applyFill="1" applyBorder="1" applyAlignment="1" applyProtection="1">
      <alignment horizontal="center" vertical="center"/>
      <protection locked="0"/>
    </xf>
    <xf numFmtId="2" fontId="2" fillId="5" borderId="20" xfId="0" applyNumberFormat="1" applyFont="1" applyFill="1" applyBorder="1" applyAlignment="1" applyProtection="1">
      <alignment horizontal="center" vertical="center"/>
      <protection locked="0"/>
    </xf>
    <xf numFmtId="20" fontId="2" fillId="5" borderId="23" xfId="0" applyNumberFormat="1" applyFont="1" applyFill="1" applyBorder="1" applyAlignment="1">
      <alignment horizontal="center" vertical="center"/>
    </xf>
    <xf numFmtId="0" fontId="2" fillId="5" borderId="18" xfId="0" applyFont="1" applyFill="1" applyBorder="1" applyAlignment="1" applyProtection="1">
      <alignment horizontal="center" vertical="center"/>
      <protection locked="0"/>
    </xf>
    <xf numFmtId="0" fontId="2" fillId="5" borderId="19" xfId="0" applyFont="1" applyFill="1" applyBorder="1" applyAlignment="1" applyProtection="1">
      <alignment vertical="center" wrapText="1"/>
      <protection locked="0"/>
    </xf>
    <xf numFmtId="20" fontId="2" fillId="4" borderId="24" xfId="0" applyNumberFormat="1" applyFont="1" applyFill="1" applyBorder="1" applyAlignment="1" applyProtection="1">
      <alignment horizontal="center" vertical="center"/>
      <protection locked="0"/>
    </xf>
    <xf numFmtId="20" fontId="2" fillId="5" borderId="25" xfId="0" applyNumberFormat="1" applyFont="1" applyFill="1" applyBorder="1" applyAlignment="1">
      <alignment horizontal="center" vertical="center"/>
    </xf>
    <xf numFmtId="14" fontId="2" fillId="5" borderId="26" xfId="0" applyNumberFormat="1" applyFont="1" applyFill="1" applyBorder="1" applyAlignment="1">
      <alignment horizontal="center" vertical="center"/>
    </xf>
    <xf numFmtId="0" fontId="2" fillId="5" borderId="27" xfId="0" applyFont="1" applyFill="1" applyBorder="1" applyAlignment="1" applyProtection="1">
      <alignment horizontal="center" vertical="center"/>
      <protection locked="0"/>
    </xf>
    <xf numFmtId="0" fontId="2" fillId="5" borderId="28" xfId="0" applyFont="1" applyFill="1" applyBorder="1" applyAlignment="1" applyProtection="1">
      <alignment horizontal="center" vertical="center"/>
      <protection locked="0"/>
    </xf>
    <xf numFmtId="0" fontId="2" fillId="5" borderId="28" xfId="0" applyFont="1" applyFill="1" applyBorder="1" applyAlignment="1" applyProtection="1">
      <alignment vertical="center" wrapText="1"/>
      <protection locked="0"/>
    </xf>
    <xf numFmtId="2" fontId="2" fillId="5" borderId="25" xfId="0" applyNumberFormat="1" applyFont="1" applyFill="1" applyBorder="1" applyAlignment="1" applyProtection="1">
      <alignment horizontal="center" vertical="center"/>
      <protection locked="0"/>
    </xf>
  </cellXfs>
  <cellStyles count="2">
    <cellStyle name="Comma" xfId="1" builtinId="3"/>
    <cellStyle name="Normal" xfId="0" builtinId="0"/>
  </cellStyles>
  <dxfs count="169"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C565D617-8D23-45B3-B702-0D1846C9A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imesheet-2021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-General Settings"/>
      <sheetName val="01_Jan"/>
      <sheetName val="02_Feb"/>
      <sheetName val="03_Mar"/>
      <sheetName val="04_April"/>
      <sheetName val="05_May"/>
      <sheetName val="06_June"/>
      <sheetName val="07_July"/>
      <sheetName val="08_Aug"/>
      <sheetName val="09_Sep"/>
      <sheetName val="10_Oct"/>
      <sheetName val="11_Nov"/>
      <sheetName val="12_Dec"/>
    </sheetNames>
    <sheetDataSet>
      <sheetData sheetId="0">
        <row r="3">
          <cell r="C3" t="str">
            <v xml:space="preserve">Chanakan </v>
          </cell>
        </row>
        <row r="4">
          <cell r="C4" t="str">
            <v>Opassirisunthon</v>
          </cell>
        </row>
        <row r="5">
          <cell r="C5" t="str">
            <v>TIME109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11F8F-7485-42C9-B52E-28FF8156F7C9}">
  <sheetPr>
    <pageSetUpPr fitToPage="1"/>
  </sheetPr>
  <dimension ref="A1:J274"/>
  <sheetViews>
    <sheetView showGridLines="0" tabSelected="1" topLeftCell="D4" zoomScale="90" zoomScaleNormal="90" workbookViewId="0">
      <selection activeCell="H14" sqref="H14"/>
    </sheetView>
  </sheetViews>
  <sheetFormatPr defaultColWidth="11.42578125" defaultRowHeight="14.25" x14ac:dyDescent="0.2"/>
  <cols>
    <col min="1" max="2" width="4" style="1" hidden="1" customWidth="1"/>
    <col min="3" max="3" width="3.5703125" style="1" hidden="1" customWidth="1"/>
    <col min="4" max="4" width="13" style="1" bestFit="1" customWidth="1"/>
    <col min="5" max="5" width="10.5703125" style="1" bestFit="1" customWidth="1"/>
    <col min="6" max="6" width="21.7109375" style="1" bestFit="1" customWidth="1"/>
    <col min="7" max="7" width="16.28515625" style="1" customWidth="1"/>
    <col min="8" max="8" width="85.28515625" style="1" customWidth="1"/>
    <col min="9" max="10" width="13.85546875" style="1" customWidth="1"/>
    <col min="11" max="16384" width="11.42578125" style="1"/>
  </cols>
  <sheetData>
    <row r="1" spans="1:10" ht="51.75" customHeight="1" thickBot="1" x14ac:dyDescent="0.25">
      <c r="D1" s="2" t="s">
        <v>0</v>
      </c>
      <c r="E1" s="3"/>
      <c r="F1" s="3"/>
      <c r="G1" s="3"/>
      <c r="H1" s="3"/>
      <c r="I1" s="3"/>
      <c r="J1" s="4"/>
    </row>
    <row r="2" spans="1:10" ht="13.5" customHeight="1" x14ac:dyDescent="0.2">
      <c r="D2" s="5"/>
      <c r="E2" s="5"/>
      <c r="F2" s="5"/>
      <c r="G2" s="5"/>
      <c r="H2" s="6"/>
      <c r="I2" s="5"/>
      <c r="J2" s="7"/>
    </row>
    <row r="3" spans="1:10" ht="20.25" customHeight="1" x14ac:dyDescent="0.2">
      <c r="D3" s="8" t="s">
        <v>1</v>
      </c>
      <c r="E3" s="9"/>
      <c r="F3" s="10" t="str">
        <f>'[1]Information-General Settings'!C3</f>
        <v xml:space="preserve">Chanakan </v>
      </c>
      <c r="G3" s="11"/>
      <c r="I3" s="12"/>
      <c r="J3" s="12"/>
    </row>
    <row r="4" spans="1:10" ht="20.25" customHeight="1" x14ac:dyDescent="0.2">
      <c r="D4" s="13" t="s">
        <v>2</v>
      </c>
      <c r="E4" s="14"/>
      <c r="F4" s="10" t="str">
        <f>'[1]Information-General Settings'!C4</f>
        <v>Opassirisunthon</v>
      </c>
      <c r="G4" s="11"/>
      <c r="I4" s="12"/>
      <c r="J4" s="12"/>
    </row>
    <row r="5" spans="1:10" ht="20.25" customHeight="1" x14ac:dyDescent="0.2">
      <c r="D5" s="8" t="s">
        <v>3</v>
      </c>
      <c r="E5" s="15"/>
      <c r="F5" s="10" t="str">
        <f>'[1]Information-General Settings'!C5</f>
        <v>TIME109</v>
      </c>
      <c r="G5" s="11"/>
      <c r="I5" s="12"/>
      <c r="J5" s="12"/>
    </row>
    <row r="6" spans="1:10" ht="20.25" customHeight="1" x14ac:dyDescent="0.2">
      <c r="E6" s="12"/>
      <c r="F6" s="12"/>
      <c r="G6" s="12"/>
      <c r="H6" s="16"/>
      <c r="I6" s="12"/>
      <c r="J6" s="17"/>
    </row>
    <row r="7" spans="1:10" ht="28.5" x14ac:dyDescent="0.2">
      <c r="G7" s="18"/>
      <c r="H7" s="16"/>
      <c r="I7" s="19" t="s">
        <v>4</v>
      </c>
      <c r="J7" s="20" t="s">
        <v>5</v>
      </c>
    </row>
    <row r="8" spans="1:10" ht="43.5" customHeight="1" x14ac:dyDescent="0.2">
      <c r="G8" s="12"/>
      <c r="H8" s="16"/>
      <c r="I8" s="21">
        <f>SUM(J10:J140)</f>
        <v>160</v>
      </c>
      <c r="J8" s="22">
        <f>I8/8</f>
        <v>20</v>
      </c>
    </row>
    <row r="9" spans="1:10" ht="20.25" customHeight="1" thickBot="1" x14ac:dyDescent="0.25">
      <c r="E9" s="12"/>
      <c r="F9" s="12"/>
      <c r="G9" s="12"/>
      <c r="H9" s="16"/>
      <c r="I9" s="12"/>
      <c r="J9" s="17"/>
    </row>
    <row r="10" spans="1:10" ht="22.5" customHeight="1" thickBot="1" x14ac:dyDescent="0.25">
      <c r="B10" s="1">
        <f>MONTH(E11)</f>
        <v>8</v>
      </c>
      <c r="C10" s="23"/>
      <c r="D10" s="24">
        <v>44409</v>
      </c>
      <c r="E10" s="24" t="s">
        <v>6</v>
      </c>
      <c r="F10" s="25" t="s">
        <v>7</v>
      </c>
      <c r="G10" s="26" t="s">
        <v>8</v>
      </c>
      <c r="H10" s="27" t="s">
        <v>9</v>
      </c>
      <c r="I10" s="27" t="s">
        <v>10</v>
      </c>
      <c r="J10" s="28" t="s">
        <v>11</v>
      </c>
    </row>
    <row r="11" spans="1:10" ht="22.5" customHeight="1" x14ac:dyDescent="0.2">
      <c r="A11" s="1" t="str">
        <f t="shared" ref="A11:A120" si="0">IF(OR(C11="f",C11="u",C11="F",C11="U"),"",IF(OR(B11=1,B11=2,B11=3,B11=4,B11=5),1,""))</f>
        <v/>
      </c>
      <c r="B11" s="1">
        <f t="shared" ref="B11:B118" si="1">WEEKDAY(E11,2)</f>
        <v>7</v>
      </c>
      <c r="C11" s="29"/>
      <c r="D11" s="30" t="str">
        <f>IF(B11=1,"Mo",IF(B11=2,"Tue",IF(B11=3,"Wed",IF(B11=4,"Thu",IF(B11=5,"Fri",IF(B11=6,"Sat",IF(B11=7,"Sun","")))))))</f>
        <v>Sun</v>
      </c>
      <c r="E11" s="31">
        <f>+D10</f>
        <v>44409</v>
      </c>
      <c r="F11" s="32"/>
      <c r="G11" s="33"/>
      <c r="H11" s="34"/>
      <c r="I11" s="33"/>
      <c r="J11" s="35"/>
    </row>
    <row r="12" spans="1:10" ht="22.5" customHeight="1" x14ac:dyDescent="0.2">
      <c r="A12" s="1">
        <f t="shared" si="0"/>
        <v>1</v>
      </c>
      <c r="B12" s="1">
        <f t="shared" si="1"/>
        <v>1</v>
      </c>
      <c r="C12" s="36"/>
      <c r="D12" s="30" t="str">
        <f>IF(B12=1,"Mo",IF(B12=2,"Tue",IF(B12=3,"Wed",IF(B12=4,"Thu",IF(B12=5,"Fri",IF(B12=6,"Sat",IF(B12=7,"Sun","")))))))</f>
        <v>Mo</v>
      </c>
      <c r="E12" s="31">
        <f>+E11+1</f>
        <v>44410</v>
      </c>
      <c r="F12" s="32" t="s">
        <v>12</v>
      </c>
      <c r="G12" s="33">
        <v>9001</v>
      </c>
      <c r="H12" s="34" t="s">
        <v>13</v>
      </c>
      <c r="I12" s="33" t="s">
        <v>14</v>
      </c>
      <c r="J12" s="35">
        <v>8</v>
      </c>
    </row>
    <row r="13" spans="1:10" ht="22.5" customHeight="1" x14ac:dyDescent="0.2">
      <c r="C13" s="36"/>
      <c r="D13" s="30" t="str">
        <f>D12</f>
        <v>Mo</v>
      </c>
      <c r="E13" s="31">
        <f>E12</f>
        <v>44410</v>
      </c>
      <c r="F13" s="32"/>
      <c r="G13" s="33"/>
      <c r="H13" s="34"/>
      <c r="I13" s="33"/>
      <c r="J13" s="35"/>
    </row>
    <row r="14" spans="1:10" ht="22.5" customHeight="1" x14ac:dyDescent="0.2">
      <c r="C14" s="36"/>
      <c r="D14" s="30" t="str">
        <f t="shared" ref="D14:E16" si="2">D13</f>
        <v>Mo</v>
      </c>
      <c r="E14" s="31">
        <f t="shared" si="2"/>
        <v>44410</v>
      </c>
      <c r="F14" s="32"/>
      <c r="G14" s="33"/>
      <c r="H14" s="34"/>
      <c r="I14" s="33"/>
      <c r="J14" s="35"/>
    </row>
    <row r="15" spans="1:10" ht="22.5" customHeight="1" x14ac:dyDescent="0.2">
      <c r="C15" s="36"/>
      <c r="D15" s="30" t="str">
        <f t="shared" si="2"/>
        <v>Mo</v>
      </c>
      <c r="E15" s="31">
        <f t="shared" si="2"/>
        <v>44410</v>
      </c>
      <c r="F15" s="32"/>
      <c r="G15" s="33"/>
      <c r="H15" s="34"/>
      <c r="I15" s="33"/>
      <c r="J15" s="35"/>
    </row>
    <row r="16" spans="1:10" ht="22.5" customHeight="1" x14ac:dyDescent="0.2">
      <c r="C16" s="36"/>
      <c r="D16" s="30" t="str">
        <f t="shared" si="2"/>
        <v>Mo</v>
      </c>
      <c r="E16" s="31">
        <f t="shared" si="2"/>
        <v>44410</v>
      </c>
      <c r="F16" s="32"/>
      <c r="G16" s="33"/>
      <c r="H16" s="34"/>
      <c r="I16" s="33"/>
      <c r="J16" s="35"/>
    </row>
    <row r="17" spans="1:10" ht="22.5" customHeight="1" x14ac:dyDescent="0.2">
      <c r="A17" s="1">
        <f t="shared" si="0"/>
        <v>1</v>
      </c>
      <c r="B17" s="1">
        <f t="shared" si="1"/>
        <v>2</v>
      </c>
      <c r="C17" s="36"/>
      <c r="D17" s="37" t="str">
        <f>IF(B17=1,"Mo",IF(B17=2,"Tue",IF(B17=3,"Wed",IF(B17=4,"Thu",IF(B17=5,"Fri",IF(B17=6,"Sat",IF(B17=7,"Sun","")))))))</f>
        <v>Tue</v>
      </c>
      <c r="E17" s="38">
        <f>+E12+1</f>
        <v>44411</v>
      </c>
      <c r="F17" s="39" t="s">
        <v>12</v>
      </c>
      <c r="G17" s="40">
        <v>9001</v>
      </c>
      <c r="H17" s="41" t="s">
        <v>15</v>
      </c>
      <c r="I17" s="40" t="s">
        <v>16</v>
      </c>
      <c r="J17" s="42">
        <v>1</v>
      </c>
    </row>
    <row r="18" spans="1:10" ht="22.5" customHeight="1" x14ac:dyDescent="0.2">
      <c r="C18" s="36"/>
      <c r="D18" s="37" t="str">
        <f>D17</f>
        <v>Tue</v>
      </c>
      <c r="E18" s="38">
        <f>E17</f>
        <v>44411</v>
      </c>
      <c r="F18" s="39" t="s">
        <v>12</v>
      </c>
      <c r="G18" s="40">
        <v>9001</v>
      </c>
      <c r="H18" s="41" t="s">
        <v>13</v>
      </c>
      <c r="I18" s="40" t="s">
        <v>16</v>
      </c>
      <c r="J18" s="42">
        <v>7</v>
      </c>
    </row>
    <row r="19" spans="1:10" ht="22.5" customHeight="1" x14ac:dyDescent="0.2">
      <c r="C19" s="36"/>
      <c r="D19" s="37" t="str">
        <f t="shared" ref="D19:E21" si="3">D18</f>
        <v>Tue</v>
      </c>
      <c r="E19" s="38">
        <f t="shared" si="3"/>
        <v>44411</v>
      </c>
      <c r="F19" s="39"/>
      <c r="G19" s="40"/>
      <c r="H19" s="41"/>
      <c r="I19" s="40"/>
      <c r="J19" s="42"/>
    </row>
    <row r="20" spans="1:10" ht="22.5" customHeight="1" x14ac:dyDescent="0.2">
      <c r="C20" s="36"/>
      <c r="D20" s="37" t="str">
        <f t="shared" si="3"/>
        <v>Tue</v>
      </c>
      <c r="E20" s="38">
        <f t="shared" si="3"/>
        <v>44411</v>
      </c>
      <c r="F20" s="39"/>
      <c r="G20" s="40"/>
      <c r="H20" s="41"/>
      <c r="I20" s="40"/>
      <c r="J20" s="42"/>
    </row>
    <row r="21" spans="1:10" ht="22.5" customHeight="1" x14ac:dyDescent="0.2">
      <c r="C21" s="36"/>
      <c r="D21" s="37" t="str">
        <f t="shared" si="3"/>
        <v>Tue</v>
      </c>
      <c r="E21" s="38">
        <f t="shared" si="3"/>
        <v>44411</v>
      </c>
      <c r="F21" s="39"/>
      <c r="G21" s="40"/>
      <c r="H21" s="41"/>
      <c r="I21" s="40"/>
      <c r="J21" s="42"/>
    </row>
    <row r="22" spans="1:10" ht="22.5" customHeight="1" x14ac:dyDescent="0.2">
      <c r="A22" s="1">
        <f t="shared" si="0"/>
        <v>1</v>
      </c>
      <c r="B22" s="1">
        <f t="shared" si="1"/>
        <v>3</v>
      </c>
      <c r="C22" s="36"/>
      <c r="D22" s="30" t="str">
        <f t="shared" ref="D22:D118" si="4">IF(B22=1,"Mo",IF(B22=2,"Tue",IF(B22=3,"Wed",IF(B22=4,"Thu",IF(B22=5,"Fri",IF(B22=6,"Sat",IF(B22=7,"Sun","")))))))</f>
        <v>Wed</v>
      </c>
      <c r="E22" s="31">
        <f>+E17+1</f>
        <v>44412</v>
      </c>
      <c r="F22" s="32" t="s">
        <v>12</v>
      </c>
      <c r="G22" s="33">
        <v>9001</v>
      </c>
      <c r="H22" s="34" t="s">
        <v>17</v>
      </c>
      <c r="I22" s="33" t="s">
        <v>16</v>
      </c>
      <c r="J22" s="35">
        <v>2</v>
      </c>
    </row>
    <row r="23" spans="1:10" ht="22.5" customHeight="1" x14ac:dyDescent="0.2">
      <c r="C23" s="36"/>
      <c r="D23" s="30" t="str">
        <f>D22</f>
        <v>Wed</v>
      </c>
      <c r="E23" s="31">
        <f>E22</f>
        <v>44412</v>
      </c>
      <c r="F23" s="32" t="s">
        <v>12</v>
      </c>
      <c r="G23" s="33">
        <v>9001</v>
      </c>
      <c r="H23" s="34" t="s">
        <v>13</v>
      </c>
      <c r="I23" s="33" t="s">
        <v>16</v>
      </c>
      <c r="J23" s="35">
        <v>6</v>
      </c>
    </row>
    <row r="24" spans="1:10" ht="22.5" customHeight="1" x14ac:dyDescent="0.2">
      <c r="C24" s="36"/>
      <c r="D24" s="30" t="str">
        <f t="shared" ref="D24:E26" si="5">D23</f>
        <v>Wed</v>
      </c>
      <c r="E24" s="31">
        <f t="shared" si="5"/>
        <v>44412</v>
      </c>
      <c r="F24" s="32"/>
      <c r="G24" s="33"/>
      <c r="H24" s="34"/>
      <c r="I24" s="33"/>
      <c r="J24" s="35"/>
    </row>
    <row r="25" spans="1:10" ht="22.5" customHeight="1" x14ac:dyDescent="0.2">
      <c r="C25" s="36"/>
      <c r="D25" s="30" t="str">
        <f t="shared" si="5"/>
        <v>Wed</v>
      </c>
      <c r="E25" s="31">
        <f t="shared" si="5"/>
        <v>44412</v>
      </c>
      <c r="F25" s="32"/>
      <c r="G25" s="33"/>
      <c r="H25" s="34"/>
      <c r="I25" s="33"/>
      <c r="J25" s="35"/>
    </row>
    <row r="26" spans="1:10" ht="22.5" customHeight="1" x14ac:dyDescent="0.2">
      <c r="C26" s="36"/>
      <c r="D26" s="30" t="str">
        <f t="shared" si="5"/>
        <v>Wed</v>
      </c>
      <c r="E26" s="31">
        <f t="shared" si="5"/>
        <v>44412</v>
      </c>
      <c r="F26" s="32"/>
      <c r="G26" s="33"/>
      <c r="H26" s="34"/>
      <c r="I26" s="33"/>
      <c r="J26" s="35"/>
    </row>
    <row r="27" spans="1:10" ht="22.5" customHeight="1" x14ac:dyDescent="0.2">
      <c r="A27" s="1">
        <f t="shared" si="0"/>
        <v>1</v>
      </c>
      <c r="B27" s="1">
        <f t="shared" si="1"/>
        <v>4</v>
      </c>
      <c r="C27" s="36"/>
      <c r="D27" s="37" t="str">
        <f t="shared" si="4"/>
        <v>Thu</v>
      </c>
      <c r="E27" s="38">
        <f>+E22+1</f>
        <v>44413</v>
      </c>
      <c r="F27" s="39" t="s">
        <v>18</v>
      </c>
      <c r="G27" s="40">
        <v>9001</v>
      </c>
      <c r="H27" s="41" t="s">
        <v>19</v>
      </c>
      <c r="I27" s="40" t="s">
        <v>16</v>
      </c>
      <c r="J27" s="42">
        <v>6</v>
      </c>
    </row>
    <row r="28" spans="1:10" ht="22.5" customHeight="1" x14ac:dyDescent="0.2">
      <c r="C28" s="36"/>
      <c r="D28" s="37" t="str">
        <f>D27</f>
        <v>Thu</v>
      </c>
      <c r="E28" s="38">
        <f>E27</f>
        <v>44413</v>
      </c>
      <c r="F28" s="39" t="s">
        <v>12</v>
      </c>
      <c r="G28" s="40">
        <v>9001</v>
      </c>
      <c r="H28" s="41" t="s">
        <v>13</v>
      </c>
      <c r="I28" s="40" t="s">
        <v>16</v>
      </c>
      <c r="J28" s="42">
        <v>2</v>
      </c>
    </row>
    <row r="29" spans="1:10" ht="22.5" customHeight="1" x14ac:dyDescent="0.2">
      <c r="C29" s="36"/>
      <c r="D29" s="37" t="str">
        <f t="shared" ref="D29:E31" si="6">D28</f>
        <v>Thu</v>
      </c>
      <c r="E29" s="38">
        <f t="shared" si="6"/>
        <v>44413</v>
      </c>
      <c r="F29" s="39"/>
      <c r="G29" s="40"/>
      <c r="H29" s="41"/>
      <c r="I29" s="40"/>
      <c r="J29" s="42"/>
    </row>
    <row r="30" spans="1:10" ht="22.5" customHeight="1" x14ac:dyDescent="0.2">
      <c r="C30" s="36"/>
      <c r="D30" s="37" t="str">
        <f t="shared" si="6"/>
        <v>Thu</v>
      </c>
      <c r="E30" s="38">
        <f t="shared" si="6"/>
        <v>44413</v>
      </c>
      <c r="F30" s="39"/>
      <c r="G30" s="40"/>
      <c r="H30" s="41"/>
      <c r="I30" s="40"/>
      <c r="J30" s="42"/>
    </row>
    <row r="31" spans="1:10" ht="22.5" customHeight="1" x14ac:dyDescent="0.2">
      <c r="C31" s="36"/>
      <c r="D31" s="37" t="str">
        <f t="shared" si="6"/>
        <v>Thu</v>
      </c>
      <c r="E31" s="38">
        <f t="shared" si="6"/>
        <v>44413</v>
      </c>
      <c r="F31" s="39"/>
      <c r="G31" s="40"/>
      <c r="H31" s="41"/>
      <c r="I31" s="40"/>
      <c r="J31" s="42"/>
    </row>
    <row r="32" spans="1:10" ht="22.5" customHeight="1" x14ac:dyDescent="0.2">
      <c r="A32" s="1">
        <f t="shared" si="0"/>
        <v>1</v>
      </c>
      <c r="B32" s="1">
        <f t="shared" si="1"/>
        <v>5</v>
      </c>
      <c r="C32" s="36"/>
      <c r="D32" s="30" t="str">
        <f t="shared" si="4"/>
        <v>Fri</v>
      </c>
      <c r="E32" s="31">
        <f>+E27+1</f>
        <v>44414</v>
      </c>
      <c r="F32" s="32" t="s">
        <v>12</v>
      </c>
      <c r="G32" s="33">
        <v>9001</v>
      </c>
      <c r="H32" s="34" t="s">
        <v>13</v>
      </c>
      <c r="I32" s="33" t="s">
        <v>16</v>
      </c>
      <c r="J32" s="35">
        <v>7</v>
      </c>
    </row>
    <row r="33" spans="1:10" ht="22.5" customHeight="1" x14ac:dyDescent="0.2">
      <c r="C33" s="36"/>
      <c r="D33" s="30" t="str">
        <f>D32</f>
        <v>Fri</v>
      </c>
      <c r="E33" s="31">
        <f>E32</f>
        <v>44414</v>
      </c>
      <c r="F33" s="32" t="s">
        <v>18</v>
      </c>
      <c r="G33" s="33">
        <v>9001</v>
      </c>
      <c r="H33" s="34" t="s">
        <v>19</v>
      </c>
      <c r="I33" s="33" t="s">
        <v>16</v>
      </c>
      <c r="J33" s="35">
        <v>1</v>
      </c>
    </row>
    <row r="34" spans="1:10" ht="22.5" customHeight="1" x14ac:dyDescent="0.2">
      <c r="C34" s="36"/>
      <c r="D34" s="30" t="str">
        <f t="shared" ref="D34:E36" si="7">D33</f>
        <v>Fri</v>
      </c>
      <c r="E34" s="31">
        <f t="shared" si="7"/>
        <v>44414</v>
      </c>
      <c r="F34" s="32"/>
      <c r="G34" s="33"/>
      <c r="H34" s="34"/>
      <c r="I34" s="33"/>
      <c r="J34" s="35"/>
    </row>
    <row r="35" spans="1:10" ht="22.5" customHeight="1" x14ac:dyDescent="0.2">
      <c r="C35" s="36"/>
      <c r="D35" s="30" t="str">
        <f t="shared" si="7"/>
        <v>Fri</v>
      </c>
      <c r="E35" s="31">
        <f t="shared" si="7"/>
        <v>44414</v>
      </c>
      <c r="F35" s="32"/>
      <c r="G35" s="33"/>
      <c r="H35" s="34"/>
      <c r="I35" s="33"/>
      <c r="J35" s="35"/>
    </row>
    <row r="36" spans="1:10" ht="22.5" customHeight="1" x14ac:dyDescent="0.2">
      <c r="C36" s="36"/>
      <c r="D36" s="30" t="str">
        <f t="shared" si="7"/>
        <v>Fri</v>
      </c>
      <c r="E36" s="31">
        <f t="shared" si="7"/>
        <v>44414</v>
      </c>
      <c r="F36" s="32"/>
      <c r="G36" s="33"/>
      <c r="H36" s="34"/>
      <c r="I36" s="33"/>
      <c r="J36" s="35"/>
    </row>
    <row r="37" spans="1:10" ht="22.5" customHeight="1" x14ac:dyDescent="0.2">
      <c r="A37" s="1" t="str">
        <f t="shared" si="0"/>
        <v/>
      </c>
      <c r="B37" s="1">
        <f t="shared" si="1"/>
        <v>6</v>
      </c>
      <c r="C37" s="36"/>
      <c r="D37" s="37" t="str">
        <f t="shared" si="4"/>
        <v>Sat</v>
      </c>
      <c r="E37" s="38">
        <f>+E32+1</f>
        <v>44415</v>
      </c>
      <c r="F37" s="39"/>
      <c r="G37" s="40"/>
      <c r="H37" s="41"/>
      <c r="I37" s="40"/>
      <c r="J37" s="42"/>
    </row>
    <row r="38" spans="1:10" ht="22.5" customHeight="1" x14ac:dyDescent="0.2">
      <c r="A38" s="43" t="str">
        <f t="shared" si="0"/>
        <v/>
      </c>
      <c r="B38" s="43">
        <f t="shared" si="1"/>
        <v>7</v>
      </c>
      <c r="C38" s="44"/>
      <c r="D38" s="37" t="str">
        <f>IF(B38=1,"Mo",IF(B38=2,"Tue",IF(B38=3,"Wed",IF(B38=4,"Thu",IF(B38=5,"Fri",IF(B38=6,"Sat",IF(B38=7,"Sun","")))))))</f>
        <v>Sun</v>
      </c>
      <c r="E38" s="38">
        <f>+E37+1</f>
        <v>44416</v>
      </c>
      <c r="F38" s="39"/>
      <c r="G38" s="40"/>
      <c r="H38" s="41"/>
      <c r="I38" s="40"/>
      <c r="J38" s="42"/>
    </row>
    <row r="39" spans="1:10" ht="22.5" customHeight="1" x14ac:dyDescent="0.2">
      <c r="A39" s="1">
        <f t="shared" si="0"/>
        <v>1</v>
      </c>
      <c r="B39" s="1">
        <f t="shared" si="1"/>
        <v>1</v>
      </c>
      <c r="C39" s="36"/>
      <c r="D39" s="30" t="str">
        <f>IF(B39=1,"Mo",IF(B39=2,"Tue",IF(B39=3,"Wed",IF(B39=4,"Thu",IF(B39=5,"Fri",IF(B39=6,"Sat",IF(B39=7,"Sun","")))))))</f>
        <v>Mo</v>
      </c>
      <c r="E39" s="31">
        <f>+E38+1</f>
        <v>44417</v>
      </c>
      <c r="F39" s="32" t="s">
        <v>12</v>
      </c>
      <c r="G39" s="33">
        <v>9001</v>
      </c>
      <c r="H39" s="34" t="s">
        <v>13</v>
      </c>
      <c r="I39" s="33" t="s">
        <v>14</v>
      </c>
      <c r="J39" s="35">
        <v>8</v>
      </c>
    </row>
    <row r="40" spans="1:10" ht="22.5" customHeight="1" x14ac:dyDescent="0.2">
      <c r="C40" s="36"/>
      <c r="D40" s="30" t="str">
        <f>D39</f>
        <v>Mo</v>
      </c>
      <c r="E40" s="31">
        <f>E39</f>
        <v>44417</v>
      </c>
      <c r="F40" s="32"/>
      <c r="G40" s="33"/>
      <c r="H40" s="34"/>
      <c r="I40" s="33"/>
      <c r="J40" s="35"/>
    </row>
    <row r="41" spans="1:10" ht="22.5" customHeight="1" x14ac:dyDescent="0.2">
      <c r="C41" s="36"/>
      <c r="D41" s="30" t="str">
        <f t="shared" ref="D41:E43" si="8">D40</f>
        <v>Mo</v>
      </c>
      <c r="E41" s="31">
        <f t="shared" si="8"/>
        <v>44417</v>
      </c>
      <c r="F41" s="32"/>
      <c r="G41" s="33"/>
      <c r="H41" s="34"/>
      <c r="I41" s="33"/>
      <c r="J41" s="35"/>
    </row>
    <row r="42" spans="1:10" ht="22.5" customHeight="1" x14ac:dyDescent="0.2">
      <c r="C42" s="36"/>
      <c r="D42" s="30" t="str">
        <f t="shared" si="8"/>
        <v>Mo</v>
      </c>
      <c r="E42" s="31">
        <f t="shared" si="8"/>
        <v>44417</v>
      </c>
      <c r="F42" s="32"/>
      <c r="G42" s="33"/>
      <c r="H42" s="34"/>
      <c r="I42" s="33"/>
      <c r="J42" s="35"/>
    </row>
    <row r="43" spans="1:10" ht="22.5" customHeight="1" x14ac:dyDescent="0.2">
      <c r="C43" s="36"/>
      <c r="D43" s="30" t="str">
        <f t="shared" si="8"/>
        <v>Mo</v>
      </c>
      <c r="E43" s="31">
        <f t="shared" si="8"/>
        <v>44417</v>
      </c>
      <c r="F43" s="32"/>
      <c r="G43" s="33"/>
      <c r="H43" s="34"/>
      <c r="I43" s="33"/>
      <c r="J43" s="35"/>
    </row>
    <row r="44" spans="1:10" ht="22.5" customHeight="1" x14ac:dyDescent="0.2">
      <c r="A44" s="1">
        <f t="shared" si="0"/>
        <v>1</v>
      </c>
      <c r="B44" s="1">
        <f t="shared" si="1"/>
        <v>2</v>
      </c>
      <c r="C44" s="36"/>
      <c r="D44" s="37" t="str">
        <f>IF(B44=1,"Mo",IF(B44=2,"Tue",IF(B44=3,"Wed",IF(B44=4,"Thu",IF(B44=5,"Fri",IF(B44=6,"Sat",IF(B44=7,"Sun","")))))))</f>
        <v>Tue</v>
      </c>
      <c r="E44" s="38">
        <f>+E39+1</f>
        <v>44418</v>
      </c>
      <c r="F44" s="39" t="s">
        <v>12</v>
      </c>
      <c r="G44" s="40">
        <v>9001</v>
      </c>
      <c r="H44" s="41" t="s">
        <v>13</v>
      </c>
      <c r="I44" s="40" t="s">
        <v>14</v>
      </c>
      <c r="J44" s="42">
        <v>8</v>
      </c>
    </row>
    <row r="45" spans="1:10" ht="22.5" customHeight="1" x14ac:dyDescent="0.2">
      <c r="C45" s="36"/>
      <c r="D45" s="37" t="str">
        <f>D44</f>
        <v>Tue</v>
      </c>
      <c r="E45" s="38">
        <f>E44</f>
        <v>44418</v>
      </c>
      <c r="F45" s="39"/>
      <c r="G45" s="40"/>
      <c r="H45" s="41"/>
      <c r="I45" s="40"/>
      <c r="J45" s="42"/>
    </row>
    <row r="46" spans="1:10" ht="22.5" customHeight="1" x14ac:dyDescent="0.2">
      <c r="C46" s="36"/>
      <c r="D46" s="37" t="str">
        <f t="shared" ref="D46:E48" si="9">D45</f>
        <v>Tue</v>
      </c>
      <c r="E46" s="38">
        <f t="shared" si="9"/>
        <v>44418</v>
      </c>
      <c r="F46" s="39"/>
      <c r="G46" s="40"/>
      <c r="H46" s="41"/>
      <c r="I46" s="39"/>
      <c r="J46" s="42"/>
    </row>
    <row r="47" spans="1:10" ht="22.5" customHeight="1" x14ac:dyDescent="0.2">
      <c r="C47" s="36"/>
      <c r="D47" s="37" t="str">
        <f t="shared" si="9"/>
        <v>Tue</v>
      </c>
      <c r="E47" s="38">
        <f t="shared" si="9"/>
        <v>44418</v>
      </c>
      <c r="F47" s="39"/>
      <c r="G47" s="40"/>
      <c r="H47" s="41"/>
      <c r="I47" s="40"/>
      <c r="J47" s="42"/>
    </row>
    <row r="48" spans="1:10" ht="22.5" customHeight="1" x14ac:dyDescent="0.2">
      <c r="C48" s="36"/>
      <c r="D48" s="37" t="str">
        <f t="shared" si="9"/>
        <v>Tue</v>
      </c>
      <c r="E48" s="38">
        <f t="shared" si="9"/>
        <v>44418</v>
      </c>
      <c r="F48" s="39"/>
      <c r="G48" s="40"/>
      <c r="H48" s="41"/>
      <c r="I48" s="40"/>
      <c r="J48" s="42"/>
    </row>
    <row r="49" spans="1:10" ht="22.5" customHeight="1" x14ac:dyDescent="0.2">
      <c r="A49" s="1">
        <f t="shared" si="0"/>
        <v>1</v>
      </c>
      <c r="B49" s="1">
        <f t="shared" si="1"/>
        <v>3</v>
      </c>
      <c r="C49" s="36"/>
      <c r="D49" s="30" t="str">
        <f t="shared" si="4"/>
        <v>Wed</v>
      </c>
      <c r="E49" s="31">
        <f>+E44+1</f>
        <v>44419</v>
      </c>
      <c r="F49" s="32" t="s">
        <v>12</v>
      </c>
      <c r="G49" s="33">
        <v>9001</v>
      </c>
      <c r="H49" s="34" t="s">
        <v>20</v>
      </c>
      <c r="I49" s="33" t="s">
        <v>14</v>
      </c>
      <c r="J49" s="35">
        <v>7</v>
      </c>
    </row>
    <row r="50" spans="1:10" ht="22.5" customHeight="1" x14ac:dyDescent="0.2">
      <c r="C50" s="36"/>
      <c r="D50" s="30" t="str">
        <f>D49</f>
        <v>Wed</v>
      </c>
      <c r="E50" s="31">
        <f>E49</f>
        <v>44419</v>
      </c>
      <c r="F50" s="32" t="s">
        <v>18</v>
      </c>
      <c r="G50" s="33">
        <v>9001</v>
      </c>
      <c r="H50" s="34" t="s">
        <v>19</v>
      </c>
      <c r="I50" s="33" t="s">
        <v>14</v>
      </c>
      <c r="J50" s="35">
        <v>1</v>
      </c>
    </row>
    <row r="51" spans="1:10" ht="22.5" customHeight="1" x14ac:dyDescent="0.2">
      <c r="C51" s="36"/>
      <c r="D51" s="30" t="str">
        <f t="shared" ref="D51:E53" si="10">D50</f>
        <v>Wed</v>
      </c>
      <c r="E51" s="31">
        <f t="shared" si="10"/>
        <v>44419</v>
      </c>
      <c r="F51" s="32"/>
      <c r="G51" s="33"/>
      <c r="H51" s="34"/>
      <c r="I51" s="33"/>
      <c r="J51" s="35"/>
    </row>
    <row r="52" spans="1:10" ht="22.5" customHeight="1" x14ac:dyDescent="0.2">
      <c r="C52" s="36"/>
      <c r="D52" s="30" t="str">
        <f t="shared" si="10"/>
        <v>Wed</v>
      </c>
      <c r="E52" s="31">
        <f t="shared" si="10"/>
        <v>44419</v>
      </c>
      <c r="F52" s="32"/>
      <c r="G52" s="33"/>
      <c r="H52" s="34"/>
      <c r="I52" s="33"/>
      <c r="J52" s="35"/>
    </row>
    <row r="53" spans="1:10" ht="22.5" customHeight="1" x14ac:dyDescent="0.2">
      <c r="C53" s="36"/>
      <c r="D53" s="30" t="str">
        <f t="shared" si="10"/>
        <v>Wed</v>
      </c>
      <c r="E53" s="31">
        <f t="shared" si="10"/>
        <v>44419</v>
      </c>
      <c r="F53" s="32"/>
      <c r="G53" s="33"/>
      <c r="H53" s="34"/>
      <c r="I53" s="33"/>
      <c r="J53" s="35"/>
    </row>
    <row r="54" spans="1:10" ht="22.5" customHeight="1" x14ac:dyDescent="0.2">
      <c r="A54" s="1">
        <f t="shared" si="0"/>
        <v>1</v>
      </c>
      <c r="B54" s="1">
        <f t="shared" si="1"/>
        <v>4</v>
      </c>
      <c r="C54" s="36"/>
      <c r="D54" s="37" t="str">
        <f t="shared" si="4"/>
        <v>Thu</v>
      </c>
      <c r="E54" s="38">
        <f>+E49+1</f>
        <v>44420</v>
      </c>
      <c r="F54" s="39">
        <v>9014</v>
      </c>
      <c r="G54" s="40"/>
      <c r="H54" s="41" t="s">
        <v>21</v>
      </c>
      <c r="I54" s="40"/>
      <c r="J54" s="45"/>
    </row>
    <row r="55" spans="1:10" ht="22.5" customHeight="1" x14ac:dyDescent="0.2">
      <c r="C55" s="36"/>
      <c r="D55" s="37" t="str">
        <f>D54</f>
        <v>Thu</v>
      </c>
      <c r="E55" s="38">
        <f>E54</f>
        <v>44420</v>
      </c>
      <c r="F55" s="32"/>
      <c r="G55" s="33"/>
      <c r="H55" s="46"/>
      <c r="I55" s="33"/>
      <c r="J55" s="35"/>
    </row>
    <row r="56" spans="1:10" ht="22.5" customHeight="1" x14ac:dyDescent="0.2">
      <c r="C56" s="36"/>
      <c r="D56" s="37" t="str">
        <f t="shared" ref="D56:E58" si="11">D55</f>
        <v>Thu</v>
      </c>
      <c r="E56" s="38">
        <f t="shared" si="11"/>
        <v>44420</v>
      </c>
      <c r="F56" s="32"/>
      <c r="G56" s="33"/>
      <c r="H56" s="46"/>
      <c r="I56" s="33"/>
      <c r="J56" s="35"/>
    </row>
    <row r="57" spans="1:10" ht="22.5" customHeight="1" x14ac:dyDescent="0.2">
      <c r="C57" s="36"/>
      <c r="D57" s="37" t="str">
        <f t="shared" si="11"/>
        <v>Thu</v>
      </c>
      <c r="E57" s="38">
        <f t="shared" si="11"/>
        <v>44420</v>
      </c>
      <c r="F57" s="32"/>
      <c r="G57" s="33"/>
      <c r="H57" s="46"/>
      <c r="I57" s="33"/>
      <c r="J57" s="35"/>
    </row>
    <row r="58" spans="1:10" ht="22.5" customHeight="1" x14ac:dyDescent="0.2">
      <c r="C58" s="36"/>
      <c r="D58" s="37" t="str">
        <f t="shared" si="11"/>
        <v>Thu</v>
      </c>
      <c r="E58" s="38">
        <f t="shared" si="11"/>
        <v>44420</v>
      </c>
      <c r="F58" s="32"/>
      <c r="G58" s="33"/>
      <c r="H58" s="46"/>
      <c r="I58" s="33"/>
      <c r="J58" s="35"/>
    </row>
    <row r="59" spans="1:10" ht="22.5" customHeight="1" x14ac:dyDescent="0.2">
      <c r="A59" s="1">
        <f t="shared" si="0"/>
        <v>1</v>
      </c>
      <c r="B59" s="1">
        <f t="shared" si="1"/>
        <v>5</v>
      </c>
      <c r="C59" s="36"/>
      <c r="D59" s="30" t="str">
        <f t="shared" si="4"/>
        <v>Fri</v>
      </c>
      <c r="E59" s="31">
        <f>+E54+1</f>
        <v>44421</v>
      </c>
      <c r="F59" s="32" t="s">
        <v>12</v>
      </c>
      <c r="G59" s="33">
        <v>9001</v>
      </c>
      <c r="H59" s="34" t="s">
        <v>13</v>
      </c>
      <c r="I59" s="33" t="s">
        <v>14</v>
      </c>
      <c r="J59" s="35">
        <v>8</v>
      </c>
    </row>
    <row r="60" spans="1:10" ht="22.5" customHeight="1" x14ac:dyDescent="0.2">
      <c r="C60" s="36"/>
      <c r="D60" s="30" t="str">
        <f>D59</f>
        <v>Fri</v>
      </c>
      <c r="E60" s="31">
        <f>E59</f>
        <v>44421</v>
      </c>
      <c r="F60" s="32"/>
      <c r="G60" s="33"/>
      <c r="H60" s="34"/>
      <c r="I60" s="33"/>
      <c r="J60" s="35"/>
    </row>
    <row r="61" spans="1:10" ht="22.5" customHeight="1" x14ac:dyDescent="0.2">
      <c r="C61" s="36"/>
      <c r="D61" s="30" t="str">
        <f t="shared" ref="D61:E63" si="12">D60</f>
        <v>Fri</v>
      </c>
      <c r="E61" s="31">
        <f t="shared" si="12"/>
        <v>44421</v>
      </c>
      <c r="F61" s="32"/>
      <c r="G61" s="33"/>
      <c r="H61" s="34"/>
      <c r="I61" s="33"/>
      <c r="J61" s="35"/>
    </row>
    <row r="62" spans="1:10" ht="22.5" customHeight="1" x14ac:dyDescent="0.2">
      <c r="C62" s="36"/>
      <c r="D62" s="30" t="str">
        <f t="shared" si="12"/>
        <v>Fri</v>
      </c>
      <c r="E62" s="31">
        <f t="shared" si="12"/>
        <v>44421</v>
      </c>
      <c r="F62" s="32"/>
      <c r="G62" s="33"/>
      <c r="H62" s="34"/>
      <c r="I62" s="33"/>
      <c r="J62" s="35"/>
    </row>
    <row r="63" spans="1:10" ht="22.5" customHeight="1" x14ac:dyDescent="0.2">
      <c r="C63" s="36"/>
      <c r="D63" s="30" t="str">
        <f t="shared" si="12"/>
        <v>Fri</v>
      </c>
      <c r="E63" s="31">
        <f t="shared" si="12"/>
        <v>44421</v>
      </c>
      <c r="F63" s="32"/>
      <c r="G63" s="33"/>
      <c r="H63" s="34"/>
      <c r="I63" s="33"/>
      <c r="J63" s="35"/>
    </row>
    <row r="64" spans="1:10" ht="22.5" customHeight="1" x14ac:dyDescent="0.2">
      <c r="A64" s="1" t="str">
        <f t="shared" si="0"/>
        <v/>
      </c>
      <c r="B64" s="1">
        <f t="shared" si="1"/>
        <v>6</v>
      </c>
      <c r="C64" s="36"/>
      <c r="D64" s="37" t="str">
        <f t="shared" si="4"/>
        <v>Sat</v>
      </c>
      <c r="E64" s="38">
        <f>+E59+1</f>
        <v>44422</v>
      </c>
      <c r="F64" s="39"/>
      <c r="G64" s="40"/>
      <c r="H64" s="41"/>
      <c r="I64" s="40"/>
      <c r="J64" s="42"/>
    </row>
    <row r="65" spans="1:10" ht="22.5" customHeight="1" x14ac:dyDescent="0.2">
      <c r="A65" s="1" t="str">
        <f t="shared" si="0"/>
        <v/>
      </c>
      <c r="B65" s="1">
        <f t="shared" si="1"/>
        <v>7</v>
      </c>
      <c r="C65" s="36"/>
      <c r="D65" s="30" t="str">
        <f t="shared" si="4"/>
        <v>Sun</v>
      </c>
      <c r="E65" s="31">
        <f>+E64+1</f>
        <v>44423</v>
      </c>
      <c r="F65" s="39"/>
      <c r="G65" s="40"/>
      <c r="H65" s="41"/>
      <c r="I65" s="40"/>
      <c r="J65" s="42"/>
    </row>
    <row r="66" spans="1:10" ht="22.5" customHeight="1" x14ac:dyDescent="0.2">
      <c r="A66" s="1">
        <f t="shared" si="0"/>
        <v>1</v>
      </c>
      <c r="B66" s="1">
        <f t="shared" si="1"/>
        <v>1</v>
      </c>
      <c r="C66" s="36"/>
      <c r="D66" s="30" t="str">
        <f t="shared" si="4"/>
        <v>Mo</v>
      </c>
      <c r="E66" s="31">
        <f>+E65+1</f>
        <v>44424</v>
      </c>
      <c r="F66" s="32" t="s">
        <v>12</v>
      </c>
      <c r="G66" s="33">
        <v>9001</v>
      </c>
      <c r="H66" s="34" t="s">
        <v>22</v>
      </c>
      <c r="I66" s="33" t="s">
        <v>16</v>
      </c>
      <c r="J66" s="35">
        <v>1</v>
      </c>
    </row>
    <row r="67" spans="1:10" ht="22.5" customHeight="1" x14ac:dyDescent="0.2">
      <c r="C67" s="36"/>
      <c r="D67" s="30" t="str">
        <f>D66</f>
        <v>Mo</v>
      </c>
      <c r="E67" s="31">
        <f>E66</f>
        <v>44424</v>
      </c>
      <c r="F67" s="32" t="s">
        <v>18</v>
      </c>
      <c r="G67" s="32">
        <v>9001</v>
      </c>
      <c r="H67" s="34" t="s">
        <v>23</v>
      </c>
      <c r="I67" s="33" t="s">
        <v>16</v>
      </c>
      <c r="J67" s="35">
        <v>2</v>
      </c>
    </row>
    <row r="68" spans="1:10" ht="22.5" customHeight="1" x14ac:dyDescent="0.2">
      <c r="C68" s="36"/>
      <c r="D68" s="30" t="str">
        <f>D67</f>
        <v>Mo</v>
      </c>
      <c r="E68" s="31">
        <f>E67</f>
        <v>44424</v>
      </c>
      <c r="F68" s="32"/>
      <c r="G68" s="32">
        <v>9007</v>
      </c>
      <c r="H68" s="34" t="s">
        <v>24</v>
      </c>
      <c r="I68" s="33" t="s">
        <v>16</v>
      </c>
      <c r="J68" s="35">
        <v>2</v>
      </c>
    </row>
    <row r="69" spans="1:10" ht="22.5" customHeight="1" x14ac:dyDescent="0.2">
      <c r="C69" s="36"/>
      <c r="D69" s="30" t="str">
        <f t="shared" ref="D69:E70" si="13">D68</f>
        <v>Mo</v>
      </c>
      <c r="E69" s="31">
        <f t="shared" si="13"/>
        <v>44424</v>
      </c>
      <c r="F69" s="32" t="s">
        <v>12</v>
      </c>
      <c r="G69" s="33">
        <v>9001</v>
      </c>
      <c r="H69" s="34" t="s">
        <v>25</v>
      </c>
      <c r="I69" s="33" t="s">
        <v>16</v>
      </c>
      <c r="J69" s="35">
        <v>3</v>
      </c>
    </row>
    <row r="70" spans="1:10" ht="22.5" customHeight="1" x14ac:dyDescent="0.2">
      <c r="C70" s="36"/>
      <c r="D70" s="30" t="str">
        <f t="shared" si="13"/>
        <v>Mo</v>
      </c>
      <c r="E70" s="31">
        <f t="shared" si="13"/>
        <v>44424</v>
      </c>
      <c r="F70" s="32"/>
      <c r="G70" s="33"/>
      <c r="H70" s="34"/>
      <c r="I70" s="33"/>
      <c r="J70" s="35"/>
    </row>
    <row r="71" spans="1:10" ht="22.5" customHeight="1" x14ac:dyDescent="0.2">
      <c r="A71" s="1">
        <f t="shared" si="0"/>
        <v>1</v>
      </c>
      <c r="B71" s="1">
        <f t="shared" si="1"/>
        <v>2</v>
      </c>
      <c r="C71" s="36"/>
      <c r="D71" s="37" t="str">
        <f t="shared" si="4"/>
        <v>Tue</v>
      </c>
      <c r="E71" s="38">
        <f>+E66+1</f>
        <v>44425</v>
      </c>
      <c r="F71" s="39" t="s">
        <v>12</v>
      </c>
      <c r="G71" s="40">
        <v>9001</v>
      </c>
      <c r="H71" s="41" t="s">
        <v>26</v>
      </c>
      <c r="I71" s="40" t="s">
        <v>16</v>
      </c>
      <c r="J71" s="42">
        <v>7</v>
      </c>
    </row>
    <row r="72" spans="1:10" ht="22.5" customHeight="1" x14ac:dyDescent="0.2">
      <c r="C72" s="36"/>
      <c r="D72" s="37" t="str">
        <f>D71</f>
        <v>Tue</v>
      </c>
      <c r="E72" s="38">
        <f>E71</f>
        <v>44425</v>
      </c>
      <c r="F72" s="39" t="s">
        <v>18</v>
      </c>
      <c r="G72" s="40">
        <v>9001</v>
      </c>
      <c r="H72" s="41" t="s">
        <v>23</v>
      </c>
      <c r="I72" s="40" t="s">
        <v>16</v>
      </c>
      <c r="J72" s="42">
        <v>1</v>
      </c>
    </row>
    <row r="73" spans="1:10" ht="22.5" customHeight="1" x14ac:dyDescent="0.2">
      <c r="C73" s="36"/>
      <c r="D73" s="37" t="str">
        <f t="shared" ref="D73:E75" si="14">D72</f>
        <v>Tue</v>
      </c>
      <c r="E73" s="38">
        <f t="shared" si="14"/>
        <v>44425</v>
      </c>
      <c r="F73" s="39"/>
      <c r="G73" s="40"/>
      <c r="H73" s="41"/>
      <c r="I73" s="40"/>
      <c r="J73" s="42"/>
    </row>
    <row r="74" spans="1:10" ht="22.5" customHeight="1" x14ac:dyDescent="0.2">
      <c r="C74" s="36"/>
      <c r="D74" s="37" t="str">
        <f t="shared" si="14"/>
        <v>Tue</v>
      </c>
      <c r="E74" s="38">
        <f t="shared" si="14"/>
        <v>44425</v>
      </c>
      <c r="F74" s="39"/>
      <c r="G74" s="40"/>
      <c r="H74" s="41"/>
      <c r="I74" s="40"/>
      <c r="J74" s="42"/>
    </row>
    <row r="75" spans="1:10" ht="22.5" customHeight="1" x14ac:dyDescent="0.2">
      <c r="C75" s="36"/>
      <c r="D75" s="37" t="str">
        <f t="shared" si="14"/>
        <v>Tue</v>
      </c>
      <c r="E75" s="38">
        <f t="shared" si="14"/>
        <v>44425</v>
      </c>
      <c r="F75" s="39"/>
      <c r="G75" s="40"/>
      <c r="H75" s="41"/>
      <c r="I75" s="40"/>
      <c r="J75" s="42"/>
    </row>
    <row r="76" spans="1:10" ht="22.5" customHeight="1" x14ac:dyDescent="0.2">
      <c r="A76" s="1">
        <f t="shared" si="0"/>
        <v>1</v>
      </c>
      <c r="B76" s="1">
        <f t="shared" si="1"/>
        <v>3</v>
      </c>
      <c r="C76" s="36"/>
      <c r="D76" s="30" t="str">
        <f t="shared" si="4"/>
        <v>Wed</v>
      </c>
      <c r="E76" s="31">
        <f t="shared" ref="E76" si="15">+E71+1</f>
        <v>44426</v>
      </c>
      <c r="F76" s="32"/>
      <c r="G76" s="33">
        <v>9007</v>
      </c>
      <c r="H76" s="34" t="s">
        <v>27</v>
      </c>
      <c r="I76" s="33" t="s">
        <v>14</v>
      </c>
      <c r="J76" s="35">
        <v>3</v>
      </c>
    </row>
    <row r="77" spans="1:10" ht="22.5" customHeight="1" x14ac:dyDescent="0.2">
      <c r="C77" s="36"/>
      <c r="D77" s="30" t="str">
        <f>D76</f>
        <v>Wed</v>
      </c>
      <c r="E77" s="31">
        <f>E76</f>
        <v>44426</v>
      </c>
      <c r="F77" s="32" t="s">
        <v>12</v>
      </c>
      <c r="G77" s="33">
        <v>9001</v>
      </c>
      <c r="H77" s="34" t="s">
        <v>26</v>
      </c>
      <c r="I77" s="33" t="s">
        <v>14</v>
      </c>
      <c r="J77" s="35">
        <v>5</v>
      </c>
    </row>
    <row r="78" spans="1:10" ht="22.5" customHeight="1" x14ac:dyDescent="0.2">
      <c r="C78" s="36"/>
      <c r="D78" s="30" t="str">
        <f t="shared" ref="D78:E80" si="16">D77</f>
        <v>Wed</v>
      </c>
      <c r="E78" s="31">
        <f t="shared" si="16"/>
        <v>44426</v>
      </c>
      <c r="F78" s="32"/>
      <c r="G78" s="33"/>
      <c r="H78" s="34"/>
      <c r="I78" s="33"/>
      <c r="J78" s="35"/>
    </row>
    <row r="79" spans="1:10" ht="22.5" customHeight="1" x14ac:dyDescent="0.2">
      <c r="C79" s="36"/>
      <c r="D79" s="30" t="str">
        <f t="shared" si="16"/>
        <v>Wed</v>
      </c>
      <c r="E79" s="31">
        <f t="shared" si="16"/>
        <v>44426</v>
      </c>
      <c r="F79" s="32"/>
      <c r="G79" s="33"/>
      <c r="H79" s="34"/>
      <c r="I79" s="33"/>
      <c r="J79" s="35"/>
    </row>
    <row r="80" spans="1:10" ht="22.5" customHeight="1" x14ac:dyDescent="0.2">
      <c r="C80" s="36"/>
      <c r="D80" s="30" t="str">
        <f t="shared" si="16"/>
        <v>Wed</v>
      </c>
      <c r="E80" s="31">
        <f t="shared" si="16"/>
        <v>44426</v>
      </c>
      <c r="F80" s="32"/>
      <c r="G80" s="33"/>
      <c r="H80" s="34"/>
      <c r="I80" s="33"/>
      <c r="J80" s="35"/>
    </row>
    <row r="81" spans="1:10" ht="22.5" customHeight="1" x14ac:dyDescent="0.2">
      <c r="A81" s="1">
        <f t="shared" si="0"/>
        <v>1</v>
      </c>
      <c r="B81" s="1">
        <f t="shared" si="1"/>
        <v>4</v>
      </c>
      <c r="C81" s="36"/>
      <c r="D81" s="37" t="str">
        <f t="shared" si="4"/>
        <v>Thu</v>
      </c>
      <c r="E81" s="38">
        <f>+E76+1</f>
        <v>44427</v>
      </c>
      <c r="F81" s="39" t="s">
        <v>12</v>
      </c>
      <c r="G81" s="40">
        <v>9001</v>
      </c>
      <c r="H81" s="41" t="s">
        <v>28</v>
      </c>
      <c r="I81" s="40" t="s">
        <v>14</v>
      </c>
      <c r="J81" s="42">
        <v>1</v>
      </c>
    </row>
    <row r="82" spans="1:10" ht="22.5" customHeight="1" x14ac:dyDescent="0.2">
      <c r="C82" s="36"/>
      <c r="D82" s="37" t="str">
        <f>D81</f>
        <v>Thu</v>
      </c>
      <c r="E82" s="38">
        <f>E81</f>
        <v>44427</v>
      </c>
      <c r="F82" s="39"/>
      <c r="G82" s="40">
        <v>9007</v>
      </c>
      <c r="H82" s="41" t="s">
        <v>27</v>
      </c>
      <c r="I82" s="40" t="s">
        <v>14</v>
      </c>
      <c r="J82" s="42">
        <v>3</v>
      </c>
    </row>
    <row r="83" spans="1:10" ht="22.5" customHeight="1" x14ac:dyDescent="0.2">
      <c r="C83" s="36"/>
      <c r="D83" s="37" t="str">
        <f t="shared" ref="D83:E85" si="17">D82</f>
        <v>Thu</v>
      </c>
      <c r="E83" s="38">
        <f t="shared" si="17"/>
        <v>44427</v>
      </c>
      <c r="F83" s="39" t="s">
        <v>12</v>
      </c>
      <c r="G83" s="40">
        <v>9001</v>
      </c>
      <c r="H83" s="41" t="s">
        <v>26</v>
      </c>
      <c r="I83" s="40" t="s">
        <v>14</v>
      </c>
      <c r="J83" s="42">
        <v>4</v>
      </c>
    </row>
    <row r="84" spans="1:10" ht="22.5" customHeight="1" x14ac:dyDescent="0.2">
      <c r="C84" s="36"/>
      <c r="D84" s="37" t="str">
        <f t="shared" si="17"/>
        <v>Thu</v>
      </c>
      <c r="E84" s="38">
        <f t="shared" si="17"/>
        <v>44427</v>
      </c>
      <c r="F84" s="39"/>
      <c r="G84" s="40"/>
      <c r="H84" s="41"/>
      <c r="I84" s="40"/>
      <c r="J84" s="42"/>
    </row>
    <row r="85" spans="1:10" ht="22.5" customHeight="1" x14ac:dyDescent="0.2">
      <c r="C85" s="36"/>
      <c r="D85" s="37" t="str">
        <f t="shared" si="17"/>
        <v>Thu</v>
      </c>
      <c r="E85" s="38">
        <f t="shared" si="17"/>
        <v>44427</v>
      </c>
      <c r="F85" s="39"/>
      <c r="G85" s="40"/>
      <c r="H85" s="41"/>
      <c r="I85" s="40"/>
      <c r="J85" s="42"/>
    </row>
    <row r="86" spans="1:10" ht="22.5" customHeight="1" x14ac:dyDescent="0.2">
      <c r="A86" s="1">
        <f t="shared" si="0"/>
        <v>1</v>
      </c>
      <c r="B86" s="1">
        <f t="shared" si="1"/>
        <v>5</v>
      </c>
      <c r="C86" s="36"/>
      <c r="D86" s="30" t="str">
        <f t="shared" si="4"/>
        <v>Fri</v>
      </c>
      <c r="E86" s="31">
        <f>+E81+1</f>
        <v>44428</v>
      </c>
      <c r="F86" s="32" t="s">
        <v>12</v>
      </c>
      <c r="G86" s="33">
        <v>9001</v>
      </c>
      <c r="H86" s="34" t="s">
        <v>26</v>
      </c>
      <c r="I86" s="33" t="s">
        <v>14</v>
      </c>
      <c r="J86" s="35">
        <v>8</v>
      </c>
    </row>
    <row r="87" spans="1:10" ht="22.5" customHeight="1" x14ac:dyDescent="0.2">
      <c r="C87" s="36"/>
      <c r="D87" s="30" t="str">
        <f>D86</f>
        <v>Fri</v>
      </c>
      <c r="E87" s="31">
        <f>E86</f>
        <v>44428</v>
      </c>
      <c r="F87" s="32"/>
      <c r="G87" s="33"/>
      <c r="H87" s="34"/>
      <c r="I87" s="33"/>
      <c r="J87" s="35"/>
    </row>
    <row r="88" spans="1:10" ht="22.5" customHeight="1" x14ac:dyDescent="0.2">
      <c r="C88" s="36"/>
      <c r="D88" s="30" t="str">
        <f t="shared" ref="D88:E90" si="18">D87</f>
        <v>Fri</v>
      </c>
      <c r="E88" s="31">
        <f t="shared" si="18"/>
        <v>44428</v>
      </c>
      <c r="F88" s="32"/>
      <c r="G88" s="33"/>
      <c r="H88" s="34"/>
      <c r="I88" s="33"/>
      <c r="J88" s="35"/>
    </row>
    <row r="89" spans="1:10" ht="22.5" customHeight="1" x14ac:dyDescent="0.2">
      <c r="C89" s="36"/>
      <c r="D89" s="30" t="str">
        <f t="shared" si="18"/>
        <v>Fri</v>
      </c>
      <c r="E89" s="31">
        <f t="shared" si="18"/>
        <v>44428</v>
      </c>
      <c r="F89" s="32"/>
      <c r="G89" s="33"/>
      <c r="H89" s="34"/>
      <c r="I89" s="33"/>
      <c r="J89" s="35"/>
    </row>
    <row r="90" spans="1:10" ht="22.5" customHeight="1" x14ac:dyDescent="0.2">
      <c r="C90" s="36"/>
      <c r="D90" s="30" t="str">
        <f t="shared" si="18"/>
        <v>Fri</v>
      </c>
      <c r="E90" s="31">
        <f t="shared" si="18"/>
        <v>44428</v>
      </c>
      <c r="F90" s="32"/>
      <c r="G90" s="33"/>
      <c r="H90" s="34"/>
      <c r="I90" s="33"/>
      <c r="J90" s="35"/>
    </row>
    <row r="91" spans="1:10" ht="22.5" customHeight="1" x14ac:dyDescent="0.2">
      <c r="A91" s="1" t="str">
        <f t="shared" si="0"/>
        <v/>
      </c>
      <c r="B91" s="1">
        <f t="shared" si="1"/>
        <v>6</v>
      </c>
      <c r="C91" s="36"/>
      <c r="D91" s="37" t="str">
        <f t="shared" si="4"/>
        <v>Sat</v>
      </c>
      <c r="E91" s="38">
        <f>+E86+1</f>
        <v>44429</v>
      </c>
      <c r="F91" s="39"/>
      <c r="G91" s="40"/>
      <c r="H91" s="41"/>
      <c r="I91" s="40"/>
      <c r="J91" s="42"/>
    </row>
    <row r="92" spans="1:10" ht="22.5" customHeight="1" x14ac:dyDescent="0.2">
      <c r="A92" s="43" t="str">
        <f t="shared" si="0"/>
        <v/>
      </c>
      <c r="B92" s="43">
        <f t="shared" si="1"/>
        <v>7</v>
      </c>
      <c r="C92" s="44"/>
      <c r="D92" s="37" t="str">
        <f t="shared" si="4"/>
        <v>Sun</v>
      </c>
      <c r="E92" s="38">
        <f>+E91+1</f>
        <v>44430</v>
      </c>
      <c r="F92" s="39"/>
      <c r="G92" s="40"/>
      <c r="H92" s="41"/>
      <c r="I92" s="40"/>
      <c r="J92" s="42"/>
    </row>
    <row r="93" spans="1:10" ht="22.5" customHeight="1" x14ac:dyDescent="0.2">
      <c r="A93" s="1">
        <f t="shared" si="0"/>
        <v>1</v>
      </c>
      <c r="B93" s="1">
        <f t="shared" si="1"/>
        <v>1</v>
      </c>
      <c r="C93" s="36"/>
      <c r="D93" s="30" t="str">
        <f>IF(B93=1,"Mo",IF(B93=2,"Tue",IF(B93=3,"Wed",IF(B93=4,"Thu",IF(B93=5,"Fri",IF(B93=6,"Sat",IF(B93=7,"Sun","")))))))</f>
        <v>Mo</v>
      </c>
      <c r="E93" s="31">
        <f>+E92+1</f>
        <v>44431</v>
      </c>
      <c r="F93" s="32" t="s">
        <v>12</v>
      </c>
      <c r="G93" s="33">
        <v>9001</v>
      </c>
      <c r="H93" s="34" t="s">
        <v>26</v>
      </c>
      <c r="I93" s="33" t="s">
        <v>14</v>
      </c>
      <c r="J93" s="35">
        <v>8</v>
      </c>
    </row>
    <row r="94" spans="1:10" ht="22.5" customHeight="1" x14ac:dyDescent="0.2">
      <c r="C94" s="36"/>
      <c r="D94" s="30" t="str">
        <f>D93</f>
        <v>Mo</v>
      </c>
      <c r="E94" s="31">
        <f>E93</f>
        <v>44431</v>
      </c>
      <c r="F94" s="32"/>
      <c r="G94" s="33"/>
      <c r="H94" s="34"/>
      <c r="I94" s="33"/>
      <c r="J94" s="35"/>
    </row>
    <row r="95" spans="1:10" ht="22.5" customHeight="1" x14ac:dyDescent="0.2">
      <c r="C95" s="36"/>
      <c r="D95" s="30" t="str">
        <f t="shared" ref="D95:E97" si="19">D94</f>
        <v>Mo</v>
      </c>
      <c r="E95" s="31">
        <f t="shared" si="19"/>
        <v>44431</v>
      </c>
      <c r="F95" s="32"/>
      <c r="G95" s="33"/>
      <c r="H95" s="34"/>
      <c r="I95" s="33"/>
      <c r="J95" s="35"/>
    </row>
    <row r="96" spans="1:10" ht="22.5" customHeight="1" x14ac:dyDescent="0.2">
      <c r="C96" s="36"/>
      <c r="D96" s="30" t="str">
        <f t="shared" si="19"/>
        <v>Mo</v>
      </c>
      <c r="E96" s="31">
        <f t="shared" si="19"/>
        <v>44431</v>
      </c>
      <c r="F96" s="32"/>
      <c r="G96" s="33"/>
      <c r="H96" s="34"/>
      <c r="I96" s="33"/>
      <c r="J96" s="35"/>
    </row>
    <row r="97" spans="1:10" ht="22.5" customHeight="1" x14ac:dyDescent="0.2">
      <c r="C97" s="47"/>
      <c r="D97" s="30" t="str">
        <f t="shared" si="19"/>
        <v>Mo</v>
      </c>
      <c r="E97" s="31">
        <f t="shared" si="19"/>
        <v>44431</v>
      </c>
      <c r="F97" s="32"/>
      <c r="G97" s="33"/>
      <c r="H97" s="34"/>
      <c r="I97" s="33"/>
      <c r="J97" s="35"/>
    </row>
    <row r="98" spans="1:10" ht="22.5" customHeight="1" x14ac:dyDescent="0.2">
      <c r="A98" s="1">
        <f t="shared" si="0"/>
        <v>1</v>
      </c>
      <c r="B98" s="1">
        <f t="shared" si="1"/>
        <v>2</v>
      </c>
      <c r="C98" s="36"/>
      <c r="D98" s="37" t="str">
        <f>IF(B98=1,"Mo",IF(B98=2,"Tue",IF(B98=3,"Wed",IF(B98=4,"Thu",IF(B98=5,"Fri",IF(B98=6,"Sat",IF(B98=7,"Sun","")))))))</f>
        <v>Tue</v>
      </c>
      <c r="E98" s="38">
        <f>+E93+1</f>
        <v>44432</v>
      </c>
      <c r="F98" s="32" t="s">
        <v>12</v>
      </c>
      <c r="G98" s="33">
        <v>9001</v>
      </c>
      <c r="H98" s="34" t="s">
        <v>26</v>
      </c>
      <c r="I98" s="33" t="s">
        <v>14</v>
      </c>
      <c r="J98" s="35">
        <v>8</v>
      </c>
    </row>
    <row r="99" spans="1:10" ht="22.5" customHeight="1" x14ac:dyDescent="0.2">
      <c r="C99" s="36"/>
      <c r="D99" s="37" t="str">
        <f>D98</f>
        <v>Tue</v>
      </c>
      <c r="E99" s="38">
        <f>E98</f>
        <v>44432</v>
      </c>
      <c r="F99" s="39"/>
      <c r="G99" s="40"/>
      <c r="H99" s="41"/>
      <c r="I99" s="40"/>
      <c r="J99" s="42"/>
    </row>
    <row r="100" spans="1:10" ht="22.5" customHeight="1" x14ac:dyDescent="0.2">
      <c r="C100" s="36"/>
      <c r="D100" s="37" t="str">
        <f t="shared" ref="D100:E102" si="20">D99</f>
        <v>Tue</v>
      </c>
      <c r="E100" s="38">
        <f t="shared" si="20"/>
        <v>44432</v>
      </c>
      <c r="F100" s="39"/>
      <c r="G100" s="40"/>
      <c r="H100" s="41"/>
      <c r="I100" s="40"/>
      <c r="J100" s="42"/>
    </row>
    <row r="101" spans="1:10" ht="22.5" customHeight="1" x14ac:dyDescent="0.2">
      <c r="C101" s="36"/>
      <c r="D101" s="37" t="str">
        <f t="shared" si="20"/>
        <v>Tue</v>
      </c>
      <c r="E101" s="38">
        <f t="shared" si="20"/>
        <v>44432</v>
      </c>
      <c r="F101" s="39"/>
      <c r="G101" s="40"/>
      <c r="H101" s="41"/>
      <c r="I101" s="40"/>
      <c r="J101" s="42"/>
    </row>
    <row r="102" spans="1:10" ht="22.5" customHeight="1" x14ac:dyDescent="0.2">
      <c r="C102" s="36"/>
      <c r="D102" s="37" t="str">
        <f t="shared" si="20"/>
        <v>Tue</v>
      </c>
      <c r="E102" s="38">
        <f t="shared" si="20"/>
        <v>44432</v>
      </c>
      <c r="F102" s="39"/>
      <c r="G102" s="40"/>
      <c r="H102" s="41"/>
      <c r="I102" s="40"/>
      <c r="J102" s="42"/>
    </row>
    <row r="103" spans="1:10" ht="22.5" customHeight="1" x14ac:dyDescent="0.2">
      <c r="A103" s="1">
        <f t="shared" si="0"/>
        <v>1</v>
      </c>
      <c r="B103" s="1">
        <f t="shared" si="1"/>
        <v>3</v>
      </c>
      <c r="C103" s="36"/>
      <c r="D103" s="30" t="str">
        <f t="shared" si="4"/>
        <v>Wed</v>
      </c>
      <c r="E103" s="31">
        <f t="shared" ref="E103" si="21">+E98+1</f>
        <v>44433</v>
      </c>
      <c r="F103" s="32" t="s">
        <v>18</v>
      </c>
      <c r="G103" s="33">
        <v>9001</v>
      </c>
      <c r="H103" s="34" t="s">
        <v>29</v>
      </c>
      <c r="I103" s="33" t="s">
        <v>16</v>
      </c>
      <c r="J103" s="35">
        <v>2</v>
      </c>
    </row>
    <row r="104" spans="1:10" ht="22.5" customHeight="1" x14ac:dyDescent="0.2">
      <c r="C104" s="36"/>
      <c r="D104" s="30" t="str">
        <f>D103</f>
        <v>Wed</v>
      </c>
      <c r="E104" s="31">
        <f>E103</f>
        <v>44433</v>
      </c>
      <c r="F104" s="32" t="s">
        <v>12</v>
      </c>
      <c r="G104" s="33">
        <v>9001</v>
      </c>
      <c r="H104" s="34" t="s">
        <v>26</v>
      </c>
      <c r="I104" s="33" t="s">
        <v>16</v>
      </c>
      <c r="J104" s="35">
        <v>6</v>
      </c>
    </row>
    <row r="105" spans="1:10" ht="22.5" customHeight="1" x14ac:dyDescent="0.2">
      <c r="C105" s="36"/>
      <c r="D105" s="30" t="str">
        <f t="shared" ref="D105:E107" si="22">D104</f>
        <v>Wed</v>
      </c>
      <c r="E105" s="31">
        <f t="shared" si="22"/>
        <v>44433</v>
      </c>
      <c r="F105" s="32"/>
      <c r="G105" s="33"/>
      <c r="H105" s="34"/>
      <c r="I105" s="33"/>
      <c r="J105" s="35"/>
    </row>
    <row r="106" spans="1:10" ht="22.5" customHeight="1" x14ac:dyDescent="0.2">
      <c r="C106" s="36"/>
      <c r="D106" s="30" t="str">
        <f t="shared" si="22"/>
        <v>Wed</v>
      </c>
      <c r="E106" s="31">
        <f t="shared" si="22"/>
        <v>44433</v>
      </c>
      <c r="F106" s="32"/>
      <c r="G106" s="33"/>
      <c r="H106" s="34"/>
      <c r="I106" s="33"/>
      <c r="J106" s="35"/>
    </row>
    <row r="107" spans="1:10" ht="22.5" customHeight="1" x14ac:dyDescent="0.2">
      <c r="C107" s="36"/>
      <c r="D107" s="30" t="str">
        <f t="shared" si="22"/>
        <v>Wed</v>
      </c>
      <c r="E107" s="31">
        <f t="shared" si="22"/>
        <v>44433</v>
      </c>
      <c r="F107" s="32"/>
      <c r="G107" s="33"/>
      <c r="H107" s="34"/>
      <c r="I107" s="33"/>
      <c r="J107" s="35"/>
    </row>
    <row r="108" spans="1:10" ht="22.5" customHeight="1" x14ac:dyDescent="0.2">
      <c r="A108" s="1">
        <f t="shared" si="0"/>
        <v>1</v>
      </c>
      <c r="B108" s="1">
        <f t="shared" si="1"/>
        <v>4</v>
      </c>
      <c r="C108" s="36"/>
      <c r="D108" s="37" t="str">
        <f t="shared" si="4"/>
        <v>Thu</v>
      </c>
      <c r="E108" s="38">
        <f>+E103+1</f>
        <v>44434</v>
      </c>
      <c r="F108" s="39"/>
      <c r="G108" s="40"/>
      <c r="H108" s="41"/>
      <c r="I108" s="40"/>
      <c r="J108" s="42"/>
    </row>
    <row r="109" spans="1:10" ht="22.5" customHeight="1" x14ac:dyDescent="0.2">
      <c r="C109" s="36"/>
      <c r="D109" s="37" t="str">
        <f>D108</f>
        <v>Thu</v>
      </c>
      <c r="E109" s="38">
        <f>E108</f>
        <v>44434</v>
      </c>
      <c r="F109" s="39"/>
      <c r="G109" s="40"/>
      <c r="H109" s="41"/>
      <c r="I109" s="40"/>
      <c r="J109" s="42"/>
    </row>
    <row r="110" spans="1:10" ht="22.5" customHeight="1" x14ac:dyDescent="0.2">
      <c r="C110" s="36"/>
      <c r="D110" s="37" t="str">
        <f t="shared" ref="D110:E112" si="23">D109</f>
        <v>Thu</v>
      </c>
      <c r="E110" s="38">
        <f t="shared" si="23"/>
        <v>44434</v>
      </c>
      <c r="F110" s="39"/>
      <c r="G110" s="40"/>
      <c r="H110" s="41"/>
      <c r="I110" s="40"/>
      <c r="J110" s="42"/>
    </row>
    <row r="111" spans="1:10" ht="22.5" customHeight="1" x14ac:dyDescent="0.2">
      <c r="C111" s="36"/>
      <c r="D111" s="37" t="str">
        <f t="shared" si="23"/>
        <v>Thu</v>
      </c>
      <c r="E111" s="38">
        <f t="shared" si="23"/>
        <v>44434</v>
      </c>
      <c r="F111" s="39"/>
      <c r="G111" s="40"/>
      <c r="H111" s="41"/>
      <c r="I111" s="40"/>
      <c r="J111" s="42"/>
    </row>
    <row r="112" spans="1:10" ht="22.5" customHeight="1" x14ac:dyDescent="0.2">
      <c r="C112" s="36"/>
      <c r="D112" s="37" t="str">
        <f t="shared" si="23"/>
        <v>Thu</v>
      </c>
      <c r="E112" s="38">
        <f t="shared" si="23"/>
        <v>44434</v>
      </c>
      <c r="F112" s="39"/>
      <c r="G112" s="40"/>
      <c r="H112" s="41"/>
      <c r="I112" s="40"/>
      <c r="J112" s="42"/>
    </row>
    <row r="113" spans="1:10" ht="22.5" customHeight="1" x14ac:dyDescent="0.2">
      <c r="A113" s="1">
        <f t="shared" si="0"/>
        <v>1</v>
      </c>
      <c r="B113" s="1">
        <f t="shared" si="1"/>
        <v>5</v>
      </c>
      <c r="C113" s="36"/>
      <c r="D113" s="30" t="str">
        <f t="shared" si="4"/>
        <v>Fri</v>
      </c>
      <c r="E113" s="31">
        <f>+E108+1</f>
        <v>44435</v>
      </c>
      <c r="F113" s="32" t="s">
        <v>12</v>
      </c>
      <c r="G113" s="33">
        <v>9001</v>
      </c>
      <c r="H113" s="34" t="s">
        <v>30</v>
      </c>
      <c r="I113" s="33" t="s">
        <v>16</v>
      </c>
      <c r="J113" s="35">
        <v>5</v>
      </c>
    </row>
    <row r="114" spans="1:10" ht="22.5" customHeight="1" x14ac:dyDescent="0.2">
      <c r="C114" s="36"/>
      <c r="D114" s="30" t="str">
        <f>D113</f>
        <v>Fri</v>
      </c>
      <c r="E114" s="31">
        <f>E113</f>
        <v>44435</v>
      </c>
      <c r="F114" s="48" t="s">
        <v>31</v>
      </c>
      <c r="G114" s="49">
        <v>9003</v>
      </c>
      <c r="H114" s="50" t="s">
        <v>32</v>
      </c>
      <c r="I114" s="49" t="s">
        <v>16</v>
      </c>
      <c r="J114" s="51">
        <v>3</v>
      </c>
    </row>
    <row r="115" spans="1:10" ht="22.5" customHeight="1" x14ac:dyDescent="0.2">
      <c r="C115" s="36"/>
      <c r="D115" s="30" t="str">
        <f t="shared" ref="D115:E117" si="24">D114</f>
        <v>Fri</v>
      </c>
      <c r="E115" s="31">
        <f t="shared" si="24"/>
        <v>44435</v>
      </c>
      <c r="F115" s="32"/>
      <c r="G115" s="33"/>
      <c r="H115" s="34"/>
      <c r="I115" s="33"/>
      <c r="J115" s="35"/>
    </row>
    <row r="116" spans="1:10" ht="22.5" customHeight="1" x14ac:dyDescent="0.2">
      <c r="C116" s="36"/>
      <c r="D116" s="30" t="str">
        <f t="shared" si="24"/>
        <v>Fri</v>
      </c>
      <c r="E116" s="31">
        <f t="shared" si="24"/>
        <v>44435</v>
      </c>
      <c r="F116" s="32"/>
      <c r="G116" s="33"/>
      <c r="H116" s="34"/>
      <c r="I116" s="33"/>
      <c r="J116" s="35"/>
    </row>
    <row r="117" spans="1:10" ht="22.5" customHeight="1" x14ac:dyDescent="0.2">
      <c r="C117" s="36"/>
      <c r="D117" s="30" t="str">
        <f t="shared" si="24"/>
        <v>Fri</v>
      </c>
      <c r="E117" s="31">
        <f t="shared" si="24"/>
        <v>44435</v>
      </c>
      <c r="F117" s="32"/>
      <c r="G117" s="33"/>
      <c r="H117" s="34"/>
      <c r="I117" s="33"/>
      <c r="J117" s="35"/>
    </row>
    <row r="118" spans="1:10" ht="22.5" customHeight="1" x14ac:dyDescent="0.2">
      <c r="A118" s="1" t="str">
        <f t="shared" si="0"/>
        <v/>
      </c>
      <c r="B118" s="1">
        <f t="shared" si="1"/>
        <v>6</v>
      </c>
      <c r="C118" s="36"/>
      <c r="D118" s="37" t="str">
        <f t="shared" si="4"/>
        <v>Sat</v>
      </c>
      <c r="E118" s="38">
        <f>+E113+1</f>
        <v>44436</v>
      </c>
      <c r="F118" s="39"/>
      <c r="G118" s="40"/>
      <c r="H118" s="52"/>
      <c r="I118" s="40"/>
      <c r="J118" s="42"/>
    </row>
    <row r="119" spans="1:10" ht="22.5" customHeight="1" x14ac:dyDescent="0.2">
      <c r="A119" s="1" t="str">
        <f t="shared" si="0"/>
        <v/>
      </c>
      <c r="B119" s="1">
        <f>WEEKDAY(E118+1,2)</f>
        <v>7</v>
      </c>
      <c r="C119" s="36"/>
      <c r="D119" s="30" t="str">
        <f>IF(B119=1,"Mo",IF(B119=2,"Tue",IF(B119=3,"Wed",IF(B119=4,"Thu",IF(B119=5,"Fri",IF(B119=6,"Sat",IF(B119=7,"Sun","")))))))</f>
        <v>Sun</v>
      </c>
      <c r="E119" s="31">
        <f>IF(MONTH(E118+1)&gt;MONTH(E118),"",E118+1)</f>
        <v>44437</v>
      </c>
      <c r="F119" s="39"/>
      <c r="G119" s="40"/>
      <c r="H119" s="41"/>
      <c r="I119" s="40"/>
      <c r="J119" s="42"/>
    </row>
    <row r="120" spans="1:10" ht="22.5" customHeight="1" x14ac:dyDescent="0.2">
      <c r="A120" s="1">
        <f t="shared" si="0"/>
        <v>1</v>
      </c>
      <c r="B120" s="1">
        <v>3</v>
      </c>
      <c r="C120" s="36"/>
      <c r="D120" s="30" t="str">
        <f>IF(B93=1,"Mo",IF(B93=2,"Tue",IF(B93=3,"Wed",IF(B93=4,"Thu",IF(B93=5,"Fri",IF(B93=6,"Sat",IF(B93=7,"Sun","")))))))</f>
        <v>Mo</v>
      </c>
      <c r="E120" s="31">
        <f>IF(MONTH(E119+1)&gt;MONTH(E119),"",E119+1)</f>
        <v>44438</v>
      </c>
      <c r="F120" s="32" t="s">
        <v>12</v>
      </c>
      <c r="G120" s="33">
        <v>9001</v>
      </c>
      <c r="H120" s="34" t="s">
        <v>30</v>
      </c>
      <c r="I120" s="33" t="s">
        <v>16</v>
      </c>
      <c r="J120" s="35">
        <v>4</v>
      </c>
    </row>
    <row r="121" spans="1:10" ht="22.5" customHeight="1" x14ac:dyDescent="0.2">
      <c r="C121" s="36"/>
      <c r="D121" s="53" t="str">
        <f>D120</f>
        <v>Mo</v>
      </c>
      <c r="E121" s="54">
        <f>E120</f>
        <v>44438</v>
      </c>
      <c r="F121" s="48" t="s">
        <v>31</v>
      </c>
      <c r="G121" s="49">
        <v>9003</v>
      </c>
      <c r="H121" s="50" t="s">
        <v>32</v>
      </c>
      <c r="I121" s="49" t="s">
        <v>16</v>
      </c>
      <c r="J121" s="51">
        <v>4</v>
      </c>
    </row>
    <row r="122" spans="1:10" ht="22.5" customHeight="1" x14ac:dyDescent="0.2">
      <c r="C122" s="36"/>
      <c r="D122" s="53" t="str">
        <f t="shared" ref="D122:E124" si="25">D121</f>
        <v>Mo</v>
      </c>
      <c r="E122" s="54">
        <f t="shared" si="25"/>
        <v>44438</v>
      </c>
      <c r="F122" s="48"/>
      <c r="G122" s="49"/>
      <c r="H122" s="50"/>
      <c r="I122" s="49"/>
      <c r="J122" s="51"/>
    </row>
    <row r="123" spans="1:10" ht="21.75" customHeight="1" x14ac:dyDescent="0.2">
      <c r="C123" s="36"/>
      <c r="D123" s="53" t="str">
        <f t="shared" si="25"/>
        <v>Mo</v>
      </c>
      <c r="E123" s="54">
        <f t="shared" si="25"/>
        <v>44438</v>
      </c>
      <c r="F123" s="48"/>
      <c r="G123" s="49"/>
      <c r="H123" s="50"/>
      <c r="I123" s="49"/>
      <c r="J123" s="51"/>
    </row>
    <row r="124" spans="1:10" ht="21.75" customHeight="1" x14ac:dyDescent="0.2">
      <c r="C124" s="55"/>
      <c r="D124" s="53" t="str">
        <f t="shared" si="25"/>
        <v>Mo</v>
      </c>
      <c r="E124" s="54">
        <f t="shared" si="25"/>
        <v>44438</v>
      </c>
      <c r="F124" s="48"/>
      <c r="G124" s="49"/>
      <c r="H124" s="50"/>
      <c r="I124" s="49"/>
      <c r="J124" s="51"/>
    </row>
    <row r="125" spans="1:10" ht="21.75" customHeight="1" x14ac:dyDescent="0.2">
      <c r="C125" s="55"/>
      <c r="D125" s="56" t="str">
        <f>IF(B98=1,"Mo",IF(B98=2,"Tue",IF(B98=3,"Wed",IF(B98=4,"Thu",IF(B98=5,"Fri",IF(B98=6,"Sat",IF(B98=7,"Sun","")))))))</f>
        <v>Tue</v>
      </c>
      <c r="E125" s="57">
        <f>E124+1</f>
        <v>44439</v>
      </c>
      <c r="F125" s="48" t="s">
        <v>31</v>
      </c>
      <c r="G125" s="49">
        <v>9003</v>
      </c>
      <c r="H125" s="50" t="s">
        <v>32</v>
      </c>
      <c r="I125" s="58" t="s">
        <v>14</v>
      </c>
      <c r="J125" s="59">
        <v>8</v>
      </c>
    </row>
    <row r="126" spans="1:10" ht="21.75" customHeight="1" x14ac:dyDescent="0.2">
      <c r="C126" s="55"/>
      <c r="D126" s="60" t="str">
        <f>D125</f>
        <v>Tue</v>
      </c>
      <c r="E126" s="57">
        <f>E125</f>
        <v>44439</v>
      </c>
      <c r="F126" s="61"/>
      <c r="G126" s="58"/>
      <c r="H126" s="62"/>
      <c r="I126" s="58"/>
      <c r="J126" s="59"/>
    </row>
    <row r="127" spans="1:10" ht="21.75" customHeight="1" x14ac:dyDescent="0.2">
      <c r="C127" s="55"/>
      <c r="D127" s="60" t="str">
        <f t="shared" ref="D127:E128" si="26">D126</f>
        <v>Tue</v>
      </c>
      <c r="E127" s="57">
        <f t="shared" si="26"/>
        <v>44439</v>
      </c>
      <c r="F127" s="61"/>
      <c r="G127" s="58"/>
      <c r="H127" s="62"/>
      <c r="I127" s="58"/>
      <c r="J127" s="59"/>
    </row>
    <row r="128" spans="1:10" ht="21.75" customHeight="1" x14ac:dyDescent="0.2">
      <c r="C128" s="55"/>
      <c r="D128" s="60" t="str">
        <f t="shared" si="26"/>
        <v>Tue</v>
      </c>
      <c r="E128" s="57">
        <f t="shared" si="26"/>
        <v>44439</v>
      </c>
      <c r="F128" s="61"/>
      <c r="G128" s="58"/>
      <c r="H128" s="62"/>
      <c r="I128" s="58"/>
      <c r="J128" s="59"/>
    </row>
    <row r="129" spans="3:10" ht="21.75" customHeight="1" thickBot="1" x14ac:dyDescent="0.25">
      <c r="C129" s="63"/>
      <c r="D129" s="64" t="str">
        <f>D125</f>
        <v>Tue</v>
      </c>
      <c r="E129" s="65">
        <f>E125</f>
        <v>44439</v>
      </c>
      <c r="F129" s="66"/>
      <c r="G129" s="67"/>
      <c r="H129" s="68"/>
      <c r="I129" s="67"/>
      <c r="J129" s="69"/>
    </row>
    <row r="130" spans="3:10" ht="30" customHeight="1" x14ac:dyDescent="0.2"/>
    <row r="131" spans="3:10" ht="30" customHeight="1" x14ac:dyDescent="0.2"/>
    <row r="132" spans="3:10" ht="30" customHeight="1" x14ac:dyDescent="0.2"/>
    <row r="133" spans="3:10" ht="30" customHeight="1" x14ac:dyDescent="0.2"/>
    <row r="134" spans="3:10" ht="30" customHeight="1" x14ac:dyDescent="0.2"/>
    <row r="135" spans="3:10" ht="30" customHeight="1" x14ac:dyDescent="0.2"/>
    <row r="136" spans="3:10" ht="30" customHeight="1" x14ac:dyDescent="0.2"/>
    <row r="137" spans="3:10" ht="30" customHeight="1" x14ac:dyDescent="0.2"/>
    <row r="138" spans="3:10" ht="30" customHeight="1" x14ac:dyDescent="0.2"/>
    <row r="139" spans="3:10" ht="30" customHeight="1" x14ac:dyDescent="0.2"/>
    <row r="140" spans="3:10" ht="30" customHeight="1" x14ac:dyDescent="0.2"/>
    <row r="141" spans="3:10" ht="30" customHeight="1" x14ac:dyDescent="0.2"/>
    <row r="142" spans="3:10" ht="30" customHeight="1" x14ac:dyDescent="0.2"/>
    <row r="143" spans="3:10" ht="30" customHeight="1" x14ac:dyDescent="0.2"/>
    <row r="144" spans="3:10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0" customHeight="1" x14ac:dyDescent="0.2"/>
    <row r="258" ht="30" customHeight="1" x14ac:dyDescent="0.2"/>
    <row r="259" ht="30" customHeight="1" x14ac:dyDescent="0.2"/>
    <row r="260" ht="30" customHeight="1" x14ac:dyDescent="0.2"/>
    <row r="261" ht="30" customHeight="1" x14ac:dyDescent="0.2"/>
    <row r="262" ht="30" customHeight="1" x14ac:dyDescent="0.2"/>
    <row r="263" ht="39" customHeight="1" x14ac:dyDescent="0.2"/>
    <row r="264" ht="39" customHeight="1" x14ac:dyDescent="0.2"/>
    <row r="265" ht="39" customHeight="1" x14ac:dyDescent="0.2"/>
    <row r="266" ht="39" customHeight="1" x14ac:dyDescent="0.2"/>
    <row r="267" ht="39" customHeight="1" x14ac:dyDescent="0.2"/>
    <row r="268" ht="39" customHeight="1" x14ac:dyDescent="0.2"/>
    <row r="269" ht="39" customHeight="1" x14ac:dyDescent="0.2"/>
    <row r="270" ht="39" customHeight="1" x14ac:dyDescent="0.2"/>
    <row r="271" ht="39" customHeight="1" x14ac:dyDescent="0.2"/>
    <row r="272" ht="39" customHeight="1" x14ac:dyDescent="0.2"/>
    <row r="273" ht="39" customHeight="1" x14ac:dyDescent="0.2"/>
    <row r="274" ht="39" customHeight="1" x14ac:dyDescent="0.2"/>
  </sheetData>
  <mergeCells count="2">
    <mergeCell ref="D1:J1"/>
    <mergeCell ref="D4:E4"/>
  </mergeCells>
  <conditionalFormatting sqref="C11:C70 C72:C75 C78:C81 C83:C85 C87:C102 C104:C119">
    <cfRule type="expression" dxfId="168" priority="163" stopIfTrue="1">
      <formula>IF($A11=1,B11,)</formula>
    </cfRule>
    <cfRule type="expression" dxfId="167" priority="164" stopIfTrue="1">
      <formula>IF($A11="",B11,)</formula>
    </cfRule>
  </conditionalFormatting>
  <conditionalFormatting sqref="E11">
    <cfRule type="expression" dxfId="166" priority="165" stopIfTrue="1">
      <formula>IF($A11="",B11,"")</formula>
    </cfRule>
  </conditionalFormatting>
  <conditionalFormatting sqref="E12:E70 E72:E75 E78:E81 E83:E85 E87:E102 E104:E119">
    <cfRule type="expression" dxfId="165" priority="166" stopIfTrue="1">
      <formula>IF($A12&lt;&gt;1,B12,"")</formula>
    </cfRule>
  </conditionalFormatting>
  <conditionalFormatting sqref="D11:D70 D72:D75 D78:D81 D83:D85 D87:D102 D104:D119">
    <cfRule type="expression" dxfId="164" priority="167" stopIfTrue="1">
      <formula>IF($A11="",B11,)</formula>
    </cfRule>
  </conditionalFormatting>
  <conditionalFormatting sqref="G11 G87:G92 G55:G58 G13:G16 G29:G31 G37:G38 G40:G43 G45:G48 G51:G53 G60:G65 G73:G75 G78:G80 G94:G97 G99:G102 G115:G118 G105:G112">
    <cfRule type="expression" dxfId="163" priority="168" stopIfTrue="1">
      <formula>#REF!="Freelancer"</formula>
    </cfRule>
    <cfRule type="expression" dxfId="162" priority="169" stopIfTrue="1">
      <formula>#REF!="DTC Int. Staff"</formula>
    </cfRule>
  </conditionalFormatting>
  <conditionalFormatting sqref="G118 G37:G38 G64:G65 G91:G92 G40:G43 G45:G48 G51:G53 G73:G75 G78:G80 G94:G97 G99:G102 G105:G107">
    <cfRule type="expression" dxfId="161" priority="161" stopIfTrue="1">
      <formula>$F$5="Freelancer"</formula>
    </cfRule>
    <cfRule type="expression" dxfId="160" priority="162" stopIfTrue="1">
      <formula>$F$5="DTC Int. Staff"</formula>
    </cfRule>
  </conditionalFormatting>
  <conditionalFormatting sqref="G13:G16">
    <cfRule type="expression" dxfId="159" priority="159" stopIfTrue="1">
      <formula>#REF!="Freelancer"</formula>
    </cfRule>
    <cfRule type="expression" dxfId="158" priority="160" stopIfTrue="1">
      <formula>#REF!="DTC Int. Staff"</formula>
    </cfRule>
  </conditionalFormatting>
  <conditionalFormatting sqref="G13:G16">
    <cfRule type="expression" dxfId="157" priority="157" stopIfTrue="1">
      <formula>$F$5="Freelancer"</formula>
    </cfRule>
    <cfRule type="expression" dxfId="156" priority="158" stopIfTrue="1">
      <formula>$F$5="DTC Int. Staff"</formula>
    </cfRule>
  </conditionalFormatting>
  <conditionalFormatting sqref="G19:G21">
    <cfRule type="expression" dxfId="155" priority="155" stopIfTrue="1">
      <formula>#REF!="Freelancer"</formula>
    </cfRule>
    <cfRule type="expression" dxfId="154" priority="156" stopIfTrue="1">
      <formula>#REF!="DTC Int. Staff"</formula>
    </cfRule>
  </conditionalFormatting>
  <conditionalFormatting sqref="G19:G21">
    <cfRule type="expression" dxfId="153" priority="153" stopIfTrue="1">
      <formula>$F$5="Freelancer"</formula>
    </cfRule>
    <cfRule type="expression" dxfId="152" priority="154" stopIfTrue="1">
      <formula>$F$5="DTC Int. Staff"</formula>
    </cfRule>
  </conditionalFormatting>
  <conditionalFormatting sqref="C120:C129">
    <cfRule type="expression" dxfId="151" priority="150" stopIfTrue="1">
      <formula>IF($A120=1,B120,)</formula>
    </cfRule>
    <cfRule type="expression" dxfId="150" priority="151" stopIfTrue="1">
      <formula>IF($A120="",B120,)</formula>
    </cfRule>
  </conditionalFormatting>
  <conditionalFormatting sqref="D120:D129">
    <cfRule type="expression" dxfId="149" priority="152" stopIfTrue="1">
      <formula>IF($A120="",B120,)</formula>
    </cfRule>
  </conditionalFormatting>
  <conditionalFormatting sqref="E120:E129">
    <cfRule type="expression" dxfId="148" priority="149" stopIfTrue="1">
      <formula>IF($A120&lt;&gt;1,B120,"")</formula>
    </cfRule>
  </conditionalFormatting>
  <conditionalFormatting sqref="G60:G63">
    <cfRule type="expression" dxfId="147" priority="147" stopIfTrue="1">
      <formula>$F$5="Freelancer"</formula>
    </cfRule>
    <cfRule type="expression" dxfId="146" priority="148" stopIfTrue="1">
      <formula>$F$5="DTC Int. Staff"</formula>
    </cfRule>
  </conditionalFormatting>
  <conditionalFormatting sqref="G84:G85">
    <cfRule type="expression" dxfId="145" priority="145" stopIfTrue="1">
      <formula>#REF!="Freelancer"</formula>
    </cfRule>
    <cfRule type="expression" dxfId="144" priority="146" stopIfTrue="1">
      <formula>#REF!="DTC Int. Staff"</formula>
    </cfRule>
  </conditionalFormatting>
  <conditionalFormatting sqref="G84:G85">
    <cfRule type="expression" dxfId="143" priority="143" stopIfTrue="1">
      <formula>$F$5="Freelancer"</formula>
    </cfRule>
    <cfRule type="expression" dxfId="142" priority="144" stopIfTrue="1">
      <formula>$F$5="DTC Int. Staff"</formula>
    </cfRule>
  </conditionalFormatting>
  <conditionalFormatting sqref="G54">
    <cfRule type="expression" dxfId="141" priority="141" stopIfTrue="1">
      <formula>#REF!="Freelancer"</formula>
    </cfRule>
    <cfRule type="expression" dxfId="140" priority="142" stopIfTrue="1">
      <formula>#REF!="DTC Int. Staff"</formula>
    </cfRule>
  </conditionalFormatting>
  <conditionalFormatting sqref="G54">
    <cfRule type="expression" dxfId="139" priority="139" stopIfTrue="1">
      <formula>$F$5="Freelancer"</formula>
    </cfRule>
    <cfRule type="expression" dxfId="138" priority="140" stopIfTrue="1">
      <formula>$F$5="DTC Int. Staff"</formula>
    </cfRule>
  </conditionalFormatting>
  <conditionalFormatting sqref="G17">
    <cfRule type="expression" dxfId="137" priority="137" stopIfTrue="1">
      <formula>#REF!="Freelancer"</formula>
    </cfRule>
    <cfRule type="expression" dxfId="136" priority="138" stopIfTrue="1">
      <formula>#REF!="DTC Int. Staff"</formula>
    </cfRule>
  </conditionalFormatting>
  <conditionalFormatting sqref="G17">
    <cfRule type="expression" dxfId="135" priority="135" stopIfTrue="1">
      <formula>$F$5="Freelancer"</formula>
    </cfRule>
    <cfRule type="expression" dxfId="134" priority="136" stopIfTrue="1">
      <formula>$F$5="DTC Int. Staff"</formula>
    </cfRule>
  </conditionalFormatting>
  <conditionalFormatting sqref="G18">
    <cfRule type="expression" dxfId="133" priority="133" stopIfTrue="1">
      <formula>#REF!="Freelancer"</formula>
    </cfRule>
    <cfRule type="expression" dxfId="132" priority="134" stopIfTrue="1">
      <formula>#REF!="DTC Int. Staff"</formula>
    </cfRule>
  </conditionalFormatting>
  <conditionalFormatting sqref="G18">
    <cfRule type="expression" dxfId="131" priority="131" stopIfTrue="1">
      <formula>$F$5="Freelancer"</formula>
    </cfRule>
    <cfRule type="expression" dxfId="130" priority="132" stopIfTrue="1">
      <formula>$F$5="DTC Int. Staff"</formula>
    </cfRule>
  </conditionalFormatting>
  <conditionalFormatting sqref="G27">
    <cfRule type="expression" dxfId="129" priority="129" stopIfTrue="1">
      <formula>#REF!="Freelancer"</formula>
    </cfRule>
    <cfRule type="expression" dxfId="128" priority="130" stopIfTrue="1">
      <formula>#REF!="DTC Int. Staff"</formula>
    </cfRule>
  </conditionalFormatting>
  <conditionalFormatting sqref="G27">
    <cfRule type="expression" dxfId="127" priority="127" stopIfTrue="1">
      <formula>$F$5="Freelancer"</formula>
    </cfRule>
    <cfRule type="expression" dxfId="126" priority="128" stopIfTrue="1">
      <formula>$F$5="DTC Int. Staff"</formula>
    </cfRule>
  </conditionalFormatting>
  <conditionalFormatting sqref="G28">
    <cfRule type="expression" dxfId="125" priority="125" stopIfTrue="1">
      <formula>#REF!="Freelancer"</formula>
    </cfRule>
    <cfRule type="expression" dxfId="124" priority="126" stopIfTrue="1">
      <formula>#REF!="DTC Int. Staff"</formula>
    </cfRule>
  </conditionalFormatting>
  <conditionalFormatting sqref="G28">
    <cfRule type="expression" dxfId="123" priority="123" stopIfTrue="1">
      <formula>$F$5="Freelancer"</formula>
    </cfRule>
    <cfRule type="expression" dxfId="122" priority="124" stopIfTrue="1">
      <formula>$F$5="DTC Int. Staff"</formula>
    </cfRule>
  </conditionalFormatting>
  <conditionalFormatting sqref="G12">
    <cfRule type="expression" dxfId="121" priority="121" stopIfTrue="1">
      <formula>#REF!="Freelancer"</formula>
    </cfRule>
    <cfRule type="expression" dxfId="120" priority="122" stopIfTrue="1">
      <formula>#REF!="DTC Int. Staff"</formula>
    </cfRule>
  </conditionalFormatting>
  <conditionalFormatting sqref="G12">
    <cfRule type="expression" dxfId="119" priority="119" stopIfTrue="1">
      <formula>#REF!="Freelancer"</formula>
    </cfRule>
    <cfRule type="expression" dxfId="118" priority="120" stopIfTrue="1">
      <formula>#REF!="DTC Int. Staff"</formula>
    </cfRule>
  </conditionalFormatting>
  <conditionalFormatting sqref="G12">
    <cfRule type="expression" dxfId="117" priority="117" stopIfTrue="1">
      <formula>$F$5="Freelancer"</formula>
    </cfRule>
    <cfRule type="expression" dxfId="116" priority="118" stopIfTrue="1">
      <formula>$F$5="DTC Int. Staff"</formula>
    </cfRule>
  </conditionalFormatting>
  <conditionalFormatting sqref="G22:G26">
    <cfRule type="expression" dxfId="115" priority="115" stopIfTrue="1">
      <formula>#REF!="Freelancer"</formula>
    </cfRule>
    <cfRule type="expression" dxfId="114" priority="116" stopIfTrue="1">
      <formula>#REF!="DTC Int. Staff"</formula>
    </cfRule>
  </conditionalFormatting>
  <conditionalFormatting sqref="G22:G26">
    <cfRule type="expression" dxfId="113" priority="113" stopIfTrue="1">
      <formula>#REF!="Freelancer"</formula>
    </cfRule>
    <cfRule type="expression" dxfId="112" priority="114" stopIfTrue="1">
      <formula>#REF!="DTC Int. Staff"</formula>
    </cfRule>
  </conditionalFormatting>
  <conditionalFormatting sqref="G22:G26">
    <cfRule type="expression" dxfId="111" priority="111" stopIfTrue="1">
      <formula>$F$5="Freelancer"</formula>
    </cfRule>
    <cfRule type="expression" dxfId="110" priority="112" stopIfTrue="1">
      <formula>$F$5="DTC Int. Staff"</formula>
    </cfRule>
  </conditionalFormatting>
  <conditionalFormatting sqref="G32:G36">
    <cfRule type="expression" dxfId="109" priority="109" stopIfTrue="1">
      <formula>#REF!="Freelancer"</formula>
    </cfRule>
    <cfRule type="expression" dxfId="108" priority="110" stopIfTrue="1">
      <formula>#REF!="DTC Int. Staff"</formula>
    </cfRule>
  </conditionalFormatting>
  <conditionalFormatting sqref="G32:G36">
    <cfRule type="expression" dxfId="107" priority="107" stopIfTrue="1">
      <formula>#REF!="Freelancer"</formula>
    </cfRule>
    <cfRule type="expression" dxfId="106" priority="108" stopIfTrue="1">
      <formula>#REF!="DTC Int. Staff"</formula>
    </cfRule>
  </conditionalFormatting>
  <conditionalFormatting sqref="G32:G36">
    <cfRule type="expression" dxfId="105" priority="105" stopIfTrue="1">
      <formula>$F$5="Freelancer"</formula>
    </cfRule>
    <cfRule type="expression" dxfId="104" priority="106" stopIfTrue="1">
      <formula>$F$5="DTC Int. Staff"</formula>
    </cfRule>
  </conditionalFormatting>
  <conditionalFormatting sqref="G39">
    <cfRule type="expression" dxfId="103" priority="103" stopIfTrue="1">
      <formula>#REF!="Freelancer"</formula>
    </cfRule>
    <cfRule type="expression" dxfId="102" priority="104" stopIfTrue="1">
      <formula>#REF!="DTC Int. Staff"</formula>
    </cfRule>
  </conditionalFormatting>
  <conditionalFormatting sqref="G39">
    <cfRule type="expression" dxfId="101" priority="101" stopIfTrue="1">
      <formula>#REF!="Freelancer"</formula>
    </cfRule>
    <cfRule type="expression" dxfId="100" priority="102" stopIfTrue="1">
      <formula>#REF!="DTC Int. Staff"</formula>
    </cfRule>
  </conditionalFormatting>
  <conditionalFormatting sqref="G39">
    <cfRule type="expression" dxfId="99" priority="99" stopIfTrue="1">
      <formula>$F$5="Freelancer"</formula>
    </cfRule>
    <cfRule type="expression" dxfId="98" priority="100" stopIfTrue="1">
      <formula>$F$5="DTC Int. Staff"</formula>
    </cfRule>
  </conditionalFormatting>
  <conditionalFormatting sqref="G49">
    <cfRule type="expression" dxfId="97" priority="97" stopIfTrue="1">
      <formula>#REF!="Freelancer"</formula>
    </cfRule>
    <cfRule type="expression" dxfId="96" priority="98" stopIfTrue="1">
      <formula>#REF!="DTC Int. Staff"</formula>
    </cfRule>
  </conditionalFormatting>
  <conditionalFormatting sqref="G49">
    <cfRule type="expression" dxfId="95" priority="95" stopIfTrue="1">
      <formula>#REF!="Freelancer"</formula>
    </cfRule>
    <cfRule type="expression" dxfId="94" priority="96" stopIfTrue="1">
      <formula>#REF!="DTC Int. Staff"</formula>
    </cfRule>
  </conditionalFormatting>
  <conditionalFormatting sqref="G49">
    <cfRule type="expression" dxfId="93" priority="93" stopIfTrue="1">
      <formula>$F$5="Freelancer"</formula>
    </cfRule>
    <cfRule type="expression" dxfId="92" priority="94" stopIfTrue="1">
      <formula>$F$5="DTC Int. Staff"</formula>
    </cfRule>
  </conditionalFormatting>
  <conditionalFormatting sqref="G44">
    <cfRule type="expression" dxfId="91" priority="91" stopIfTrue="1">
      <formula>#REF!="Freelancer"</formula>
    </cfRule>
    <cfRule type="expression" dxfId="90" priority="92" stopIfTrue="1">
      <formula>#REF!="DTC Int. Staff"</formula>
    </cfRule>
  </conditionalFormatting>
  <conditionalFormatting sqref="G44">
    <cfRule type="expression" dxfId="89" priority="89" stopIfTrue="1">
      <formula>$F$5="Freelancer"</formula>
    </cfRule>
    <cfRule type="expression" dxfId="88" priority="90" stopIfTrue="1">
      <formula>$F$5="DTC Int. Staff"</formula>
    </cfRule>
  </conditionalFormatting>
  <conditionalFormatting sqref="G59">
    <cfRule type="expression" dxfId="87" priority="87" stopIfTrue="1">
      <formula>#REF!="Freelancer"</formula>
    </cfRule>
    <cfRule type="expression" dxfId="86" priority="88" stopIfTrue="1">
      <formula>#REF!="DTC Int. Staff"</formula>
    </cfRule>
  </conditionalFormatting>
  <conditionalFormatting sqref="G59">
    <cfRule type="expression" dxfId="85" priority="85" stopIfTrue="1">
      <formula>#REF!="Freelancer"</formula>
    </cfRule>
    <cfRule type="expression" dxfId="84" priority="86" stopIfTrue="1">
      <formula>#REF!="DTC Int. Staff"</formula>
    </cfRule>
  </conditionalFormatting>
  <conditionalFormatting sqref="G59">
    <cfRule type="expression" dxfId="83" priority="83" stopIfTrue="1">
      <formula>$F$5="Freelancer"</formula>
    </cfRule>
    <cfRule type="expression" dxfId="82" priority="84" stopIfTrue="1">
      <formula>$F$5="DTC Int. Staff"</formula>
    </cfRule>
  </conditionalFormatting>
  <conditionalFormatting sqref="G66">
    <cfRule type="expression" dxfId="81" priority="81" stopIfTrue="1">
      <formula>#REF!="Freelancer"</formula>
    </cfRule>
    <cfRule type="expression" dxfId="80" priority="82" stopIfTrue="1">
      <formula>#REF!="DTC Int. Staff"</formula>
    </cfRule>
  </conditionalFormatting>
  <conditionalFormatting sqref="G66">
    <cfRule type="expression" dxfId="79" priority="79" stopIfTrue="1">
      <formula>#REF!="Freelancer"</formula>
    </cfRule>
    <cfRule type="expression" dxfId="78" priority="80" stopIfTrue="1">
      <formula>#REF!="DTC Int. Staff"</formula>
    </cfRule>
  </conditionalFormatting>
  <conditionalFormatting sqref="G66">
    <cfRule type="expression" dxfId="77" priority="77" stopIfTrue="1">
      <formula>$F$5="Freelancer"</formula>
    </cfRule>
    <cfRule type="expression" dxfId="76" priority="78" stopIfTrue="1">
      <formula>$F$5="DTC Int. Staff"</formula>
    </cfRule>
  </conditionalFormatting>
  <conditionalFormatting sqref="G69">
    <cfRule type="expression" dxfId="75" priority="75" stopIfTrue="1">
      <formula>#REF!="Freelancer"</formula>
    </cfRule>
    <cfRule type="expression" dxfId="74" priority="76" stopIfTrue="1">
      <formula>#REF!="DTC Int. Staff"</formula>
    </cfRule>
  </conditionalFormatting>
  <conditionalFormatting sqref="G69">
    <cfRule type="expression" dxfId="73" priority="73" stopIfTrue="1">
      <formula>#REF!="Freelancer"</formula>
    </cfRule>
    <cfRule type="expression" dxfId="72" priority="74" stopIfTrue="1">
      <formula>#REF!="DTC Int. Staff"</formula>
    </cfRule>
  </conditionalFormatting>
  <conditionalFormatting sqref="G69">
    <cfRule type="expression" dxfId="71" priority="71" stopIfTrue="1">
      <formula>$F$5="Freelancer"</formula>
    </cfRule>
    <cfRule type="expression" dxfId="70" priority="72" stopIfTrue="1">
      <formula>$F$5="DTC Int. Staff"</formula>
    </cfRule>
  </conditionalFormatting>
  <conditionalFormatting sqref="G81">
    <cfRule type="expression" dxfId="69" priority="67" stopIfTrue="1">
      <formula>$F$5="Freelancer"</formula>
    </cfRule>
    <cfRule type="expression" dxfId="68" priority="68" stopIfTrue="1">
      <formula>$F$5="DTC Int. Staff"</formula>
    </cfRule>
  </conditionalFormatting>
  <conditionalFormatting sqref="G81">
    <cfRule type="expression" dxfId="67" priority="69" stopIfTrue="1">
      <formula>#REF!="Freelancer"</formula>
    </cfRule>
    <cfRule type="expression" dxfId="66" priority="70" stopIfTrue="1">
      <formula>#REF!="DTC Int. Staff"</formula>
    </cfRule>
  </conditionalFormatting>
  <conditionalFormatting sqref="G70">
    <cfRule type="expression" dxfId="65" priority="65" stopIfTrue="1">
      <formula>#REF!="Freelancer"</formula>
    </cfRule>
    <cfRule type="expression" dxfId="64" priority="66" stopIfTrue="1">
      <formula>#REF!="DTC Int. Staff"</formula>
    </cfRule>
  </conditionalFormatting>
  <conditionalFormatting sqref="G70">
    <cfRule type="expression" dxfId="63" priority="63" stopIfTrue="1">
      <formula>#REF!="Freelancer"</formula>
    </cfRule>
    <cfRule type="expression" dxfId="62" priority="64" stopIfTrue="1">
      <formula>#REF!="DTC Int. Staff"</formula>
    </cfRule>
  </conditionalFormatting>
  <conditionalFormatting sqref="G70">
    <cfRule type="expression" dxfId="61" priority="61" stopIfTrue="1">
      <formula>$F$5="Freelancer"</formula>
    </cfRule>
    <cfRule type="expression" dxfId="60" priority="62" stopIfTrue="1">
      <formula>$F$5="DTC Int. Staff"</formula>
    </cfRule>
  </conditionalFormatting>
  <conditionalFormatting sqref="G83">
    <cfRule type="expression" dxfId="59" priority="57" stopIfTrue="1">
      <formula>$F$5="Freelancer"</formula>
    </cfRule>
    <cfRule type="expression" dxfId="58" priority="58" stopIfTrue="1">
      <formula>$F$5="DTC Int. Staff"</formula>
    </cfRule>
  </conditionalFormatting>
  <conditionalFormatting sqref="G83">
    <cfRule type="expression" dxfId="57" priority="59" stopIfTrue="1">
      <formula>#REF!="Freelancer"</formula>
    </cfRule>
    <cfRule type="expression" dxfId="56" priority="60" stopIfTrue="1">
      <formula>#REF!="DTC Int. Staff"</formula>
    </cfRule>
  </conditionalFormatting>
  <conditionalFormatting sqref="G72">
    <cfRule type="expression" dxfId="55" priority="55" stopIfTrue="1">
      <formula>#REF!="Freelancer"</formula>
    </cfRule>
    <cfRule type="expression" dxfId="54" priority="56" stopIfTrue="1">
      <formula>#REF!="DTC Int. Staff"</formula>
    </cfRule>
  </conditionalFormatting>
  <conditionalFormatting sqref="G72">
    <cfRule type="expression" dxfId="53" priority="53" stopIfTrue="1">
      <formula>$F$5="Freelancer"</formula>
    </cfRule>
    <cfRule type="expression" dxfId="52" priority="54" stopIfTrue="1">
      <formula>$F$5="DTC Int. Staff"</formula>
    </cfRule>
  </conditionalFormatting>
  <conditionalFormatting sqref="G50">
    <cfRule type="expression" dxfId="51" priority="51" stopIfTrue="1">
      <formula>#REF!="Freelancer"</formula>
    </cfRule>
    <cfRule type="expression" dxfId="50" priority="52" stopIfTrue="1">
      <formula>#REF!="DTC Int. Staff"</formula>
    </cfRule>
  </conditionalFormatting>
  <conditionalFormatting sqref="G50">
    <cfRule type="expression" dxfId="49" priority="49" stopIfTrue="1">
      <formula>#REF!="Freelancer"</formula>
    </cfRule>
    <cfRule type="expression" dxfId="48" priority="50" stopIfTrue="1">
      <formula>#REF!="DTC Int. Staff"</formula>
    </cfRule>
  </conditionalFormatting>
  <conditionalFormatting sqref="G50">
    <cfRule type="expression" dxfId="47" priority="47" stopIfTrue="1">
      <formula>$F$5="Freelancer"</formula>
    </cfRule>
    <cfRule type="expression" dxfId="46" priority="48" stopIfTrue="1">
      <formula>$F$5="DTC Int. Staff"</formula>
    </cfRule>
  </conditionalFormatting>
  <conditionalFormatting sqref="C71">
    <cfRule type="expression" dxfId="45" priority="43" stopIfTrue="1">
      <formula>IF($A71=1,B71,)</formula>
    </cfRule>
    <cfRule type="expression" dxfId="44" priority="44" stopIfTrue="1">
      <formula>IF($A71="",B71,)</formula>
    </cfRule>
  </conditionalFormatting>
  <conditionalFormatting sqref="E71">
    <cfRule type="expression" dxfId="43" priority="45" stopIfTrue="1">
      <formula>IF($A71&lt;&gt;1,B71,"")</formula>
    </cfRule>
  </conditionalFormatting>
  <conditionalFormatting sqref="D71">
    <cfRule type="expression" dxfId="42" priority="46" stopIfTrue="1">
      <formula>IF($A71="",B71,)</formula>
    </cfRule>
  </conditionalFormatting>
  <conditionalFormatting sqref="G71">
    <cfRule type="expression" dxfId="41" priority="41" stopIfTrue="1">
      <formula>#REF!="Freelancer"</formula>
    </cfRule>
    <cfRule type="expression" dxfId="40" priority="42" stopIfTrue="1">
      <formula>#REF!="DTC Int. Staff"</formula>
    </cfRule>
  </conditionalFormatting>
  <conditionalFormatting sqref="G71">
    <cfRule type="expression" dxfId="39" priority="39" stopIfTrue="1">
      <formula>$F$5="Freelancer"</formula>
    </cfRule>
    <cfRule type="expression" dxfId="38" priority="40" stopIfTrue="1">
      <formula>$F$5="DTC Int. Staff"</formula>
    </cfRule>
  </conditionalFormatting>
  <conditionalFormatting sqref="C76:C77">
    <cfRule type="expression" dxfId="37" priority="33" stopIfTrue="1">
      <formula>IF($A76=1,B76,)</formula>
    </cfRule>
    <cfRule type="expression" dxfId="36" priority="34" stopIfTrue="1">
      <formula>IF($A76="",B76,)</formula>
    </cfRule>
  </conditionalFormatting>
  <conditionalFormatting sqref="E76:E77">
    <cfRule type="expression" dxfId="35" priority="35" stopIfTrue="1">
      <formula>IF($A76&lt;&gt;1,B76,"")</formula>
    </cfRule>
  </conditionalFormatting>
  <conditionalFormatting sqref="D76:D77">
    <cfRule type="expression" dxfId="34" priority="36" stopIfTrue="1">
      <formula>IF($A76="",B76,)</formula>
    </cfRule>
  </conditionalFormatting>
  <conditionalFormatting sqref="G76:G77">
    <cfRule type="expression" dxfId="33" priority="37" stopIfTrue="1">
      <formula>#REF!="Freelancer"</formula>
    </cfRule>
    <cfRule type="expression" dxfId="32" priority="38" stopIfTrue="1">
      <formula>#REF!="DTC Int. Staff"</formula>
    </cfRule>
  </conditionalFormatting>
  <conditionalFormatting sqref="G76:G77">
    <cfRule type="expression" dxfId="31" priority="31" stopIfTrue="1">
      <formula>$F$5="Freelancer"</formula>
    </cfRule>
    <cfRule type="expression" dxfId="30" priority="32" stopIfTrue="1">
      <formula>$F$5="DTC Int. Staff"</formula>
    </cfRule>
  </conditionalFormatting>
  <conditionalFormatting sqref="C82">
    <cfRule type="expression" dxfId="29" priority="27" stopIfTrue="1">
      <formula>IF($A82=1,B82,)</formula>
    </cfRule>
    <cfRule type="expression" dxfId="28" priority="28" stopIfTrue="1">
      <formula>IF($A82="",B82,)</formula>
    </cfRule>
  </conditionalFormatting>
  <conditionalFormatting sqref="E82">
    <cfRule type="expression" dxfId="27" priority="29" stopIfTrue="1">
      <formula>IF($A82&lt;&gt;1,B82,"")</formula>
    </cfRule>
  </conditionalFormatting>
  <conditionalFormatting sqref="D82">
    <cfRule type="expression" dxfId="26" priority="30" stopIfTrue="1">
      <formula>IF($A82="",B82,)</formula>
    </cfRule>
  </conditionalFormatting>
  <conditionalFormatting sqref="G82">
    <cfRule type="expression" dxfId="25" priority="23" stopIfTrue="1">
      <formula>$F$5="Freelancer"</formula>
    </cfRule>
    <cfRule type="expression" dxfId="24" priority="24" stopIfTrue="1">
      <formula>$F$5="DTC Int. Staff"</formula>
    </cfRule>
  </conditionalFormatting>
  <conditionalFormatting sqref="G82">
    <cfRule type="expression" dxfId="23" priority="25" stopIfTrue="1">
      <formula>#REF!="Freelancer"</formula>
    </cfRule>
    <cfRule type="expression" dxfId="22" priority="26" stopIfTrue="1">
      <formula>#REF!="DTC Int. Staff"</formula>
    </cfRule>
  </conditionalFormatting>
  <conditionalFormatting sqref="G120">
    <cfRule type="expression" dxfId="21" priority="21" stopIfTrue="1">
      <formula>#REF!="Freelancer"</formula>
    </cfRule>
    <cfRule type="expression" dxfId="20" priority="22" stopIfTrue="1">
      <formula>#REF!="DTC Int. Staff"</formula>
    </cfRule>
  </conditionalFormatting>
  <conditionalFormatting sqref="G113">
    <cfRule type="expression" dxfId="19" priority="19" stopIfTrue="1">
      <formula>#REF!="Freelancer"</formula>
    </cfRule>
    <cfRule type="expression" dxfId="18" priority="20" stopIfTrue="1">
      <formula>#REF!="DTC Int. Staff"</formula>
    </cfRule>
  </conditionalFormatting>
  <conditionalFormatting sqref="G104">
    <cfRule type="expression" dxfId="17" priority="17" stopIfTrue="1">
      <formula>#REF!="Freelancer"</formula>
    </cfRule>
    <cfRule type="expression" dxfId="16" priority="18" stopIfTrue="1">
      <formula>#REF!="DTC Int. Staff"</formula>
    </cfRule>
  </conditionalFormatting>
  <conditionalFormatting sqref="G98">
    <cfRule type="expression" dxfId="15" priority="15" stopIfTrue="1">
      <formula>#REF!="Freelancer"</formula>
    </cfRule>
    <cfRule type="expression" dxfId="14" priority="16" stopIfTrue="1">
      <formula>#REF!="DTC Int. Staff"</formula>
    </cfRule>
  </conditionalFormatting>
  <conditionalFormatting sqref="G93">
    <cfRule type="expression" dxfId="13" priority="13" stopIfTrue="1">
      <formula>#REF!="Freelancer"</formula>
    </cfRule>
    <cfRule type="expression" dxfId="12" priority="14" stopIfTrue="1">
      <formula>#REF!="DTC Int. Staff"</formula>
    </cfRule>
  </conditionalFormatting>
  <conditionalFormatting sqref="C86">
    <cfRule type="expression" dxfId="11" priority="7" stopIfTrue="1">
      <formula>IF($A86=1,B86,)</formula>
    </cfRule>
    <cfRule type="expression" dxfId="10" priority="8" stopIfTrue="1">
      <formula>IF($A86="",B86,)</formula>
    </cfRule>
  </conditionalFormatting>
  <conditionalFormatting sqref="E86">
    <cfRule type="expression" dxfId="9" priority="9" stopIfTrue="1">
      <formula>IF($A86&lt;&gt;1,B86,"")</formula>
    </cfRule>
  </conditionalFormatting>
  <conditionalFormatting sqref="D86">
    <cfRule type="expression" dxfId="8" priority="10" stopIfTrue="1">
      <formula>IF($A86="",B86,)</formula>
    </cfRule>
  </conditionalFormatting>
  <conditionalFormatting sqref="G86">
    <cfRule type="expression" dxfId="7" priority="11" stopIfTrue="1">
      <formula>#REF!="Freelancer"</formula>
    </cfRule>
    <cfRule type="expression" dxfId="6" priority="12" stopIfTrue="1">
      <formula>#REF!="DTC Int. Staff"</formula>
    </cfRule>
  </conditionalFormatting>
  <conditionalFormatting sqref="C103">
    <cfRule type="expression" dxfId="5" priority="3" stopIfTrue="1">
      <formula>IF($A103=1,B103,)</formula>
    </cfRule>
    <cfRule type="expression" dxfId="4" priority="4" stopIfTrue="1">
      <formula>IF($A103="",B103,)</formula>
    </cfRule>
  </conditionalFormatting>
  <conditionalFormatting sqref="E103">
    <cfRule type="expression" dxfId="3" priority="5" stopIfTrue="1">
      <formula>IF($A103&lt;&gt;1,B103,"")</formula>
    </cfRule>
  </conditionalFormatting>
  <conditionalFormatting sqref="D103">
    <cfRule type="expression" dxfId="2" priority="6" stopIfTrue="1">
      <formula>IF($A103="",B103,)</formula>
    </cfRule>
  </conditionalFormatting>
  <conditionalFormatting sqref="G103">
    <cfRule type="expression" dxfId="1" priority="1" stopIfTrue="1">
      <formula>#REF!="Freelancer"</formula>
    </cfRule>
    <cfRule type="expression" dxfId="0" priority="2" stopIfTrue="1">
      <formula>#REF!="DTC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08_Aug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2021-09-01T11:26:35Z</dcterms:created>
  <dcterms:modified xsi:type="dcterms:W3CDTF">2021-09-01T11:26:53Z</dcterms:modified>
</cp:coreProperties>
</file>