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770D9F2-24D7-44A2-AEAE-D42863C36AB4}" xr6:coauthVersionLast="47" xr6:coauthVersionMax="47" xr10:uidLastSave="{00000000-0000-0000-0000-000000000000}"/>
  <bookViews>
    <workbookView xWindow="-110" yWindow="-110" windowWidth="19420" windowHeight="10420" tabRatio="766" activeTab="8" xr2:uid="{00000000-000D-0000-FFFF-FFFF00000000}"/>
  </bookViews>
  <sheets>
    <sheet name="Information-General Settings" sheetId="35" r:id="rId1"/>
    <sheet name="01_Jan" sheetId="58" r:id="rId2"/>
    <sheet name="02_Feb" sheetId="59" r:id="rId3"/>
    <sheet name="03_Mar" sheetId="60" r:id="rId4"/>
    <sheet name="04_April" sheetId="61" r:id="rId5"/>
    <sheet name="05_May" sheetId="62" r:id="rId6"/>
    <sheet name="06_June" sheetId="63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externalReferences>
    <externalReference r:id="rId14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0" l="1"/>
  <c r="F4" i="50"/>
  <c r="D126" i="63"/>
  <c r="D127" i="63" s="1"/>
  <c r="D128" i="63" s="1"/>
  <c r="D129" i="63" s="1"/>
  <c r="D125" i="63"/>
  <c r="A125" i="63"/>
  <c r="E11" i="63"/>
  <c r="E16" i="63" s="1"/>
  <c r="B11" i="63"/>
  <c r="A11" i="63" s="1"/>
  <c r="J8" i="63"/>
  <c r="I8" i="63"/>
  <c r="F5" i="63"/>
  <c r="F4" i="63"/>
  <c r="F3" i="63"/>
  <c r="D122" i="62"/>
  <c r="D123" i="62" s="1"/>
  <c r="D124" i="62" s="1"/>
  <c r="D125" i="62" s="1"/>
  <c r="D121" i="62"/>
  <c r="A121" i="62"/>
  <c r="D120" i="62"/>
  <c r="A120" i="62"/>
  <c r="E12" i="62"/>
  <c r="B12" i="62" s="1"/>
  <c r="E11" i="62"/>
  <c r="B11" i="62" s="1"/>
  <c r="B10" i="62"/>
  <c r="I8" i="62"/>
  <c r="J8" i="62" s="1"/>
  <c r="F5" i="62"/>
  <c r="F4" i="62"/>
  <c r="F3" i="62"/>
  <c r="D130" i="61"/>
  <c r="D131" i="61" s="1"/>
  <c r="D132" i="61" s="1"/>
  <c r="D133" i="61" s="1"/>
  <c r="D129" i="61"/>
  <c r="A129" i="61"/>
  <c r="E17" i="61"/>
  <c r="E18" i="61" s="1"/>
  <c r="E19" i="61" s="1"/>
  <c r="E20" i="61" s="1"/>
  <c r="E16" i="61"/>
  <c r="B16" i="61" s="1"/>
  <c r="E11" i="61"/>
  <c r="E12" i="61" s="1"/>
  <c r="E13" i="61" s="1"/>
  <c r="E14" i="61" s="1"/>
  <c r="E15" i="61" s="1"/>
  <c r="B11" i="61"/>
  <c r="A11" i="61" s="1"/>
  <c r="B10" i="61"/>
  <c r="J8" i="61"/>
  <c r="I8" i="61"/>
  <c r="F5" i="61"/>
  <c r="F4" i="61"/>
  <c r="F3" i="61"/>
  <c r="D131" i="60"/>
  <c r="D132" i="60" s="1"/>
  <c r="D133" i="60" s="1"/>
  <c r="D134" i="60" s="1"/>
  <c r="D130" i="60"/>
  <c r="A130" i="60"/>
  <c r="D126" i="60"/>
  <c r="D127" i="60" s="1"/>
  <c r="D128" i="60" s="1"/>
  <c r="D129" i="60" s="1"/>
  <c r="D125" i="60"/>
  <c r="A125" i="60"/>
  <c r="E16" i="60"/>
  <c r="E21" i="60" s="1"/>
  <c r="B16" i="60"/>
  <c r="D16" i="60" s="1"/>
  <c r="D17" i="60" s="1"/>
  <c r="D18" i="60" s="1"/>
  <c r="D19" i="60" s="1"/>
  <c r="D20" i="60" s="1"/>
  <c r="E13" i="60"/>
  <c r="E14" i="60" s="1"/>
  <c r="E15" i="60" s="1"/>
  <c r="E12" i="60"/>
  <c r="E11" i="60"/>
  <c r="B11" i="60" s="1"/>
  <c r="B10" i="60"/>
  <c r="J8" i="60"/>
  <c r="I8" i="60"/>
  <c r="F5" i="60"/>
  <c r="F4" i="60"/>
  <c r="F3" i="60"/>
  <c r="E17" i="59"/>
  <c r="E18" i="59" s="1"/>
  <c r="E19" i="59" s="1"/>
  <c r="E20" i="59" s="1"/>
  <c r="E16" i="59"/>
  <c r="B16" i="59" s="1"/>
  <c r="D16" i="59" s="1"/>
  <c r="D17" i="59" s="1"/>
  <c r="D18" i="59" s="1"/>
  <c r="D19" i="59" s="1"/>
  <c r="D20" i="59" s="1"/>
  <c r="E11" i="59"/>
  <c r="B10" i="59" s="1"/>
  <c r="D11" i="59"/>
  <c r="D12" i="59" s="1"/>
  <c r="D13" i="59" s="1"/>
  <c r="D14" i="59" s="1"/>
  <c r="D15" i="59" s="1"/>
  <c r="B11" i="59"/>
  <c r="A11" i="59"/>
  <c r="J8" i="59"/>
  <c r="I8" i="59"/>
  <c r="F5" i="59"/>
  <c r="F4" i="59"/>
  <c r="F3" i="59"/>
  <c r="D126" i="58"/>
  <c r="A126" i="58"/>
  <c r="D125" i="58"/>
  <c r="A125" i="58"/>
  <c r="E16" i="58"/>
  <c r="E17" i="58" s="1"/>
  <c r="E11" i="58"/>
  <c r="E12" i="58" s="1"/>
  <c r="E13" i="58" s="1"/>
  <c r="E14" i="58" s="1"/>
  <c r="E15" i="58" s="1"/>
  <c r="B11" i="58"/>
  <c r="D11" i="58" s="1"/>
  <c r="D12" i="58" s="1"/>
  <c r="D13" i="58" s="1"/>
  <c r="D14" i="58" s="1"/>
  <c r="D15" i="58" s="1"/>
  <c r="B10" i="58"/>
  <c r="J8" i="58"/>
  <c r="I8" i="58"/>
  <c r="F5" i="58"/>
  <c r="F4" i="58"/>
  <c r="F3" i="58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E17" i="63" l="1"/>
  <c r="E18" i="63" s="1"/>
  <c r="E19" i="63" s="1"/>
  <c r="E20" i="63" s="1"/>
  <c r="B16" i="63"/>
  <c r="E21" i="63"/>
  <c r="D11" i="63"/>
  <c r="D12" i="63" s="1"/>
  <c r="D13" i="63" s="1"/>
  <c r="D14" i="63" s="1"/>
  <c r="D15" i="63" s="1"/>
  <c r="E12" i="63"/>
  <c r="E13" i="63" s="1"/>
  <c r="E14" i="63" s="1"/>
  <c r="E15" i="63" s="1"/>
  <c r="B10" i="63"/>
  <c r="D12" i="62"/>
  <c r="A12" i="62"/>
  <c r="A11" i="62"/>
  <c r="D11" i="62"/>
  <c r="E13" i="62"/>
  <c r="D16" i="61"/>
  <c r="D17" i="61" s="1"/>
  <c r="D18" i="61" s="1"/>
  <c r="D19" i="61" s="1"/>
  <c r="D20" i="61" s="1"/>
  <c r="A16" i="61"/>
  <c r="D11" i="61"/>
  <c r="D12" i="61" s="1"/>
  <c r="D13" i="61" s="1"/>
  <c r="D14" i="61" s="1"/>
  <c r="D15" i="61" s="1"/>
  <c r="E21" i="61"/>
  <c r="B21" i="60"/>
  <c r="D21" i="60" s="1"/>
  <c r="D22" i="60" s="1"/>
  <c r="D23" i="60" s="1"/>
  <c r="D24" i="60" s="1"/>
  <c r="D25" i="60" s="1"/>
  <c r="E26" i="60"/>
  <c r="E22" i="60"/>
  <c r="E23" i="60" s="1"/>
  <c r="E24" i="60" s="1"/>
  <c r="E25" i="60" s="1"/>
  <c r="A11" i="60"/>
  <c r="D11" i="60"/>
  <c r="D12" i="60" s="1"/>
  <c r="D13" i="60" s="1"/>
  <c r="D14" i="60" s="1"/>
  <c r="D15" i="60" s="1"/>
  <c r="E17" i="60"/>
  <c r="E18" i="60" s="1"/>
  <c r="E19" i="60" s="1"/>
  <c r="E20" i="60" s="1"/>
  <c r="E21" i="59"/>
  <c r="E12" i="59"/>
  <c r="E13" i="59" s="1"/>
  <c r="E14" i="59" s="1"/>
  <c r="E15" i="59" s="1"/>
  <c r="B17" i="58"/>
  <c r="E18" i="58"/>
  <c r="B16" i="58"/>
  <c r="A11" i="58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E26" i="63" l="1"/>
  <c r="E22" i="63"/>
  <c r="E23" i="63" s="1"/>
  <c r="E24" i="63" s="1"/>
  <c r="E25" i="63" s="1"/>
  <c r="B21" i="63"/>
  <c r="D16" i="63"/>
  <c r="D17" i="63" s="1"/>
  <c r="D18" i="63" s="1"/>
  <c r="D19" i="63" s="1"/>
  <c r="D20" i="63" s="1"/>
  <c r="A16" i="63"/>
  <c r="B13" i="62"/>
  <c r="E18" i="62"/>
  <c r="E14" i="62"/>
  <c r="E15" i="62" s="1"/>
  <c r="E16" i="62" s="1"/>
  <c r="E17" i="62" s="1"/>
  <c r="E22" i="61"/>
  <c r="B21" i="61"/>
  <c r="E31" i="60"/>
  <c r="E27" i="60"/>
  <c r="E28" i="60" s="1"/>
  <c r="E29" i="60" s="1"/>
  <c r="E30" i="60" s="1"/>
  <c r="B26" i="60"/>
  <c r="B21" i="59"/>
  <c r="D21" i="59" s="1"/>
  <c r="D22" i="59" s="1"/>
  <c r="D23" i="59" s="1"/>
  <c r="D24" i="59" s="1"/>
  <c r="D25" i="59" s="1"/>
  <c r="E26" i="59"/>
  <c r="E22" i="59"/>
  <c r="E23" i="59" s="1"/>
  <c r="E24" i="59" s="1"/>
  <c r="E25" i="59" s="1"/>
  <c r="D16" i="58"/>
  <c r="A16" i="58"/>
  <c r="E23" i="58"/>
  <c r="E19" i="58"/>
  <c r="E20" i="58" s="1"/>
  <c r="E21" i="58" s="1"/>
  <c r="E22" i="58" s="1"/>
  <c r="B18" i="58"/>
  <c r="D17" i="58"/>
  <c r="A17" i="58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A21" i="63" l="1"/>
  <c r="D21" i="63"/>
  <c r="D22" i="63" s="1"/>
  <c r="D23" i="63" s="1"/>
  <c r="D24" i="63" s="1"/>
  <c r="D25" i="63" s="1"/>
  <c r="B26" i="63"/>
  <c r="E31" i="63"/>
  <c r="E27" i="63"/>
  <c r="E28" i="63" s="1"/>
  <c r="E29" i="63" s="1"/>
  <c r="E30" i="63" s="1"/>
  <c r="E19" i="62"/>
  <c r="E20" i="62" s="1"/>
  <c r="E21" i="62" s="1"/>
  <c r="E22" i="62" s="1"/>
  <c r="B18" i="62"/>
  <c r="E23" i="62"/>
  <c r="D13" i="62"/>
  <c r="D14" i="62" s="1"/>
  <c r="D15" i="62" s="1"/>
  <c r="D16" i="62" s="1"/>
  <c r="D17" i="62" s="1"/>
  <c r="A13" i="62"/>
  <c r="A21" i="61"/>
  <c r="D21" i="61"/>
  <c r="B22" i="61"/>
  <c r="E23" i="61"/>
  <c r="D26" i="60"/>
  <c r="D27" i="60" s="1"/>
  <c r="D28" i="60" s="1"/>
  <c r="D29" i="60" s="1"/>
  <c r="D30" i="60" s="1"/>
  <c r="A26" i="60"/>
  <c r="B31" i="60"/>
  <c r="E36" i="60"/>
  <c r="E32" i="60"/>
  <c r="E33" i="60" s="1"/>
  <c r="E34" i="60" s="1"/>
  <c r="E35" i="60" s="1"/>
  <c r="E27" i="59"/>
  <c r="E28" i="59" s="1"/>
  <c r="E29" i="59" s="1"/>
  <c r="E30" i="59" s="1"/>
  <c r="B26" i="59"/>
  <c r="E31" i="59"/>
  <c r="D18" i="58"/>
  <c r="D19" i="58" s="1"/>
  <c r="D20" i="58" s="1"/>
  <c r="D21" i="58" s="1"/>
  <c r="D22" i="58" s="1"/>
  <c r="A18" i="58"/>
  <c r="B23" i="58"/>
  <c r="E28" i="58"/>
  <c r="E24" i="58"/>
  <c r="E25" i="58" s="1"/>
  <c r="E26" i="58" s="1"/>
  <c r="E27" i="58" s="1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B31" i="63" l="1"/>
  <c r="E32" i="63"/>
  <c r="A26" i="63"/>
  <c r="D26" i="63"/>
  <c r="D27" i="63" s="1"/>
  <c r="D28" i="63" s="1"/>
  <c r="D29" i="63" s="1"/>
  <c r="D30" i="63" s="1"/>
  <c r="B23" i="62"/>
  <c r="E28" i="62"/>
  <c r="E24" i="62"/>
  <c r="E25" i="62" s="1"/>
  <c r="E26" i="62" s="1"/>
  <c r="E27" i="62" s="1"/>
  <c r="D18" i="62"/>
  <c r="D19" i="62" s="1"/>
  <c r="D20" i="62" s="1"/>
  <c r="D21" i="62" s="1"/>
  <c r="D22" i="62" s="1"/>
  <c r="A18" i="62"/>
  <c r="E28" i="61"/>
  <c r="B23" i="61"/>
  <c r="E24" i="61"/>
  <c r="E25" i="61" s="1"/>
  <c r="E26" i="61" s="1"/>
  <c r="E27" i="61" s="1"/>
  <c r="D22" i="61"/>
  <c r="A22" i="61"/>
  <c r="E37" i="60"/>
  <c r="B36" i="60"/>
  <c r="D31" i="60"/>
  <c r="D32" i="60" s="1"/>
  <c r="D33" i="60" s="1"/>
  <c r="D34" i="60" s="1"/>
  <c r="D35" i="60" s="1"/>
  <c r="A31" i="60"/>
  <c r="B31" i="59"/>
  <c r="E36" i="59"/>
  <c r="E32" i="59"/>
  <c r="E33" i="59" s="1"/>
  <c r="E34" i="59" s="1"/>
  <c r="E35" i="59" s="1"/>
  <c r="D26" i="59"/>
  <c r="D27" i="59" s="1"/>
  <c r="D28" i="59" s="1"/>
  <c r="D29" i="59" s="1"/>
  <c r="D30" i="59" s="1"/>
  <c r="A26" i="59"/>
  <c r="E33" i="58"/>
  <c r="E29" i="58"/>
  <c r="E30" i="58" s="1"/>
  <c r="E31" i="58" s="1"/>
  <c r="E32" i="58" s="1"/>
  <c r="B28" i="58"/>
  <c r="D23" i="58"/>
  <c r="D24" i="58" s="1"/>
  <c r="D25" i="58" s="1"/>
  <c r="D26" i="58" s="1"/>
  <c r="D27" i="58" s="1"/>
  <c r="A23" i="58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B32" i="63" l="1"/>
  <c r="E33" i="63"/>
  <c r="A31" i="63"/>
  <c r="D31" i="63"/>
  <c r="E29" i="62"/>
  <c r="E30" i="62" s="1"/>
  <c r="E31" i="62" s="1"/>
  <c r="E32" i="62" s="1"/>
  <c r="B28" i="62"/>
  <c r="E33" i="62"/>
  <c r="A23" i="62"/>
  <c r="D23" i="62"/>
  <c r="D24" i="62" s="1"/>
  <c r="D25" i="62" s="1"/>
  <c r="D26" i="62" s="1"/>
  <c r="D27" i="62" s="1"/>
  <c r="A23" i="61"/>
  <c r="D23" i="61"/>
  <c r="D24" i="61" s="1"/>
  <c r="D25" i="61" s="1"/>
  <c r="D26" i="61" s="1"/>
  <c r="D27" i="61" s="1"/>
  <c r="E29" i="61"/>
  <c r="E30" i="61" s="1"/>
  <c r="E31" i="61" s="1"/>
  <c r="E32" i="61" s="1"/>
  <c r="B28" i="61"/>
  <c r="E33" i="61"/>
  <c r="D36" i="60"/>
  <c r="A36" i="60"/>
  <c r="B37" i="60"/>
  <c r="E38" i="60"/>
  <c r="B36" i="59"/>
  <c r="E37" i="59"/>
  <c r="D31" i="59"/>
  <c r="D32" i="59" s="1"/>
  <c r="D33" i="59" s="1"/>
  <c r="D34" i="59" s="1"/>
  <c r="D35" i="59" s="1"/>
  <c r="A31" i="59"/>
  <c r="D28" i="58"/>
  <c r="D29" i="58" s="1"/>
  <c r="D30" i="58" s="1"/>
  <c r="D31" i="58" s="1"/>
  <c r="D32" i="58" s="1"/>
  <c r="A28" i="58"/>
  <c r="B33" i="58"/>
  <c r="E38" i="58"/>
  <c r="E34" i="58"/>
  <c r="E35" i="58" s="1"/>
  <c r="E36" i="58" s="1"/>
  <c r="E37" i="58" s="1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E38" i="63" l="1"/>
  <c r="B33" i="63"/>
  <c r="E34" i="63"/>
  <c r="E35" i="63" s="1"/>
  <c r="E36" i="63" s="1"/>
  <c r="E37" i="63" s="1"/>
  <c r="D32" i="63"/>
  <c r="A32" i="63"/>
  <c r="B33" i="62"/>
  <c r="E38" i="62"/>
  <c r="E34" i="62"/>
  <c r="E35" i="62" s="1"/>
  <c r="E36" i="62" s="1"/>
  <c r="E37" i="62" s="1"/>
  <c r="D28" i="62"/>
  <c r="D29" i="62" s="1"/>
  <c r="D30" i="62" s="1"/>
  <c r="D31" i="62" s="1"/>
  <c r="D32" i="62" s="1"/>
  <c r="A28" i="62"/>
  <c r="E38" i="61"/>
  <c r="E34" i="61"/>
  <c r="E35" i="61" s="1"/>
  <c r="E36" i="61" s="1"/>
  <c r="E37" i="61" s="1"/>
  <c r="B33" i="61"/>
  <c r="D28" i="61"/>
  <c r="D29" i="61" s="1"/>
  <c r="D30" i="61" s="1"/>
  <c r="D31" i="61" s="1"/>
  <c r="D32" i="61" s="1"/>
  <c r="A28" i="61"/>
  <c r="E43" i="60"/>
  <c r="E39" i="60"/>
  <c r="E40" i="60" s="1"/>
  <c r="E41" i="60" s="1"/>
  <c r="E42" i="60" s="1"/>
  <c r="B38" i="60"/>
  <c r="D37" i="60"/>
  <c r="A37" i="60"/>
  <c r="B37" i="59"/>
  <c r="E38" i="59"/>
  <c r="D36" i="59"/>
  <c r="A36" i="59"/>
  <c r="E43" i="58"/>
  <c r="E39" i="58"/>
  <c r="E40" i="58" s="1"/>
  <c r="E41" i="58" s="1"/>
  <c r="E42" i="58" s="1"/>
  <c r="B38" i="58"/>
  <c r="D33" i="58"/>
  <c r="D34" i="58" s="1"/>
  <c r="D35" i="58" s="1"/>
  <c r="D36" i="58" s="1"/>
  <c r="D37" i="58" s="1"/>
  <c r="A33" i="58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A33" i="63" l="1"/>
  <c r="D33" i="63"/>
  <c r="D34" i="63" s="1"/>
  <c r="D35" i="63" s="1"/>
  <c r="D36" i="63" s="1"/>
  <c r="D37" i="63" s="1"/>
  <c r="E39" i="63"/>
  <c r="E40" i="63" s="1"/>
  <c r="E41" i="63" s="1"/>
  <c r="E42" i="63" s="1"/>
  <c r="B38" i="63"/>
  <c r="E43" i="63"/>
  <c r="B38" i="62"/>
  <c r="E39" i="62"/>
  <c r="A33" i="62"/>
  <c r="D33" i="62"/>
  <c r="D34" i="62" s="1"/>
  <c r="D35" i="62" s="1"/>
  <c r="D36" i="62" s="1"/>
  <c r="D37" i="62" s="1"/>
  <c r="A33" i="61"/>
  <c r="D33" i="61"/>
  <c r="D34" i="61" s="1"/>
  <c r="D35" i="61" s="1"/>
  <c r="D36" i="61" s="1"/>
  <c r="D37" i="61" s="1"/>
  <c r="E39" i="61"/>
  <c r="E40" i="61" s="1"/>
  <c r="E41" i="61" s="1"/>
  <c r="E42" i="61" s="1"/>
  <c r="B38" i="61"/>
  <c r="E43" i="61"/>
  <c r="A38" i="60"/>
  <c r="D38" i="60"/>
  <c r="D39" i="60" s="1"/>
  <c r="D40" i="60" s="1"/>
  <c r="D41" i="60" s="1"/>
  <c r="D42" i="60" s="1"/>
  <c r="B43" i="60"/>
  <c r="E48" i="60"/>
  <c r="E44" i="60"/>
  <c r="E45" i="60" s="1"/>
  <c r="E46" i="60" s="1"/>
  <c r="E47" i="60" s="1"/>
  <c r="E39" i="59"/>
  <c r="E40" i="59" s="1"/>
  <c r="E41" i="59" s="1"/>
  <c r="E42" i="59" s="1"/>
  <c r="B38" i="59"/>
  <c r="E43" i="59"/>
  <c r="A37" i="59"/>
  <c r="D37" i="59"/>
  <c r="D38" i="58"/>
  <c r="D39" i="58" s="1"/>
  <c r="D40" i="58" s="1"/>
  <c r="D41" i="58" s="1"/>
  <c r="D42" i="58" s="1"/>
  <c r="A38" i="58"/>
  <c r="B43" i="58"/>
  <c r="E44" i="58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E48" i="63" l="1"/>
  <c r="E44" i="63"/>
  <c r="E45" i="63" s="1"/>
  <c r="E46" i="63" s="1"/>
  <c r="E47" i="63" s="1"/>
  <c r="B43" i="63"/>
  <c r="D38" i="63"/>
  <c r="D39" i="63" s="1"/>
  <c r="D40" i="63" s="1"/>
  <c r="D41" i="63" s="1"/>
  <c r="D42" i="63" s="1"/>
  <c r="A38" i="63"/>
  <c r="B39" i="62"/>
  <c r="E40" i="62"/>
  <c r="D38" i="62"/>
  <c r="A38" i="62"/>
  <c r="E48" i="61"/>
  <c r="E44" i="61"/>
  <c r="E45" i="61" s="1"/>
  <c r="E46" i="61" s="1"/>
  <c r="E47" i="61" s="1"/>
  <c r="B43" i="61"/>
  <c r="D38" i="61"/>
  <c r="D39" i="61" s="1"/>
  <c r="D40" i="61" s="1"/>
  <c r="D41" i="61" s="1"/>
  <c r="D42" i="61" s="1"/>
  <c r="A38" i="61"/>
  <c r="E53" i="60"/>
  <c r="E49" i="60"/>
  <c r="E50" i="60" s="1"/>
  <c r="E51" i="60" s="1"/>
  <c r="E52" i="60" s="1"/>
  <c r="B48" i="60"/>
  <c r="D43" i="60"/>
  <c r="D44" i="60" s="1"/>
  <c r="D45" i="60" s="1"/>
  <c r="D46" i="60" s="1"/>
  <c r="D47" i="60" s="1"/>
  <c r="A43" i="60"/>
  <c r="B43" i="59"/>
  <c r="E48" i="59"/>
  <c r="E44" i="59"/>
  <c r="E45" i="59" s="1"/>
  <c r="E46" i="59" s="1"/>
  <c r="E47" i="59" s="1"/>
  <c r="D38" i="59"/>
  <c r="D39" i="59" s="1"/>
  <c r="D40" i="59" s="1"/>
  <c r="D41" i="59" s="1"/>
  <c r="D42" i="59" s="1"/>
  <c r="A38" i="59"/>
  <c r="E45" i="58"/>
  <c r="B44" i="58"/>
  <c r="D43" i="58"/>
  <c r="A43" i="58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A43" i="63" l="1"/>
  <c r="D43" i="63"/>
  <c r="D44" i="63" s="1"/>
  <c r="D45" i="63" s="1"/>
  <c r="D46" i="63" s="1"/>
  <c r="D47" i="63" s="1"/>
  <c r="E49" i="63"/>
  <c r="E50" i="63" s="1"/>
  <c r="E51" i="63" s="1"/>
  <c r="E52" i="63" s="1"/>
  <c r="B48" i="63"/>
  <c r="E53" i="63"/>
  <c r="E41" i="62"/>
  <c r="E42" i="62" s="1"/>
  <c r="E43" i="62" s="1"/>
  <c r="E44" i="62" s="1"/>
  <c r="B40" i="62"/>
  <c r="E45" i="62"/>
  <c r="A39" i="62"/>
  <c r="D39" i="62"/>
  <c r="A43" i="61"/>
  <c r="D43" i="61"/>
  <c r="D44" i="61" s="1"/>
  <c r="D45" i="61" s="1"/>
  <c r="D46" i="61" s="1"/>
  <c r="D47" i="61" s="1"/>
  <c r="B48" i="61"/>
  <c r="E49" i="61"/>
  <c r="D48" i="60"/>
  <c r="D49" i="60" s="1"/>
  <c r="D50" i="60" s="1"/>
  <c r="D51" i="60" s="1"/>
  <c r="D52" i="60" s="1"/>
  <c r="A48" i="60"/>
  <c r="B53" i="60"/>
  <c r="E58" i="60"/>
  <c r="E54" i="60"/>
  <c r="E55" i="60" s="1"/>
  <c r="E56" i="60" s="1"/>
  <c r="E57" i="60" s="1"/>
  <c r="E49" i="59"/>
  <c r="E50" i="59" s="1"/>
  <c r="E51" i="59" s="1"/>
  <c r="E52" i="59" s="1"/>
  <c r="B48" i="59"/>
  <c r="E53" i="59"/>
  <c r="A43" i="59"/>
  <c r="D43" i="59"/>
  <c r="D44" i="59" s="1"/>
  <c r="D45" i="59" s="1"/>
  <c r="D46" i="59" s="1"/>
  <c r="D47" i="59" s="1"/>
  <c r="D44" i="58"/>
  <c r="A44" i="58"/>
  <c r="B45" i="58"/>
  <c r="E50" i="58"/>
  <c r="E46" i="58"/>
  <c r="E47" i="58" s="1"/>
  <c r="E48" i="58" s="1"/>
  <c r="E49" i="58" s="1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E58" i="63" l="1"/>
  <c r="B53" i="63"/>
  <c r="E54" i="63"/>
  <c r="E55" i="63" s="1"/>
  <c r="E56" i="63" s="1"/>
  <c r="E57" i="63" s="1"/>
  <c r="D48" i="63"/>
  <c r="D49" i="63" s="1"/>
  <c r="D50" i="63" s="1"/>
  <c r="D51" i="63" s="1"/>
  <c r="D52" i="63" s="1"/>
  <c r="A48" i="63"/>
  <c r="B45" i="62"/>
  <c r="E50" i="62"/>
  <c r="E46" i="62"/>
  <c r="E47" i="62" s="1"/>
  <c r="E48" i="62" s="1"/>
  <c r="E49" i="62" s="1"/>
  <c r="D40" i="62"/>
  <c r="D41" i="62" s="1"/>
  <c r="D42" i="62" s="1"/>
  <c r="D43" i="62" s="1"/>
  <c r="D44" i="62" s="1"/>
  <c r="A40" i="62"/>
  <c r="E50" i="61"/>
  <c r="B49" i="61"/>
  <c r="D48" i="61"/>
  <c r="A48" i="61"/>
  <c r="E63" i="60"/>
  <c r="E59" i="60"/>
  <c r="E60" i="60" s="1"/>
  <c r="E61" i="60" s="1"/>
  <c r="E62" i="60" s="1"/>
  <c r="B58" i="60"/>
  <c r="D53" i="60"/>
  <c r="D54" i="60" s="1"/>
  <c r="D55" i="60" s="1"/>
  <c r="D56" i="60" s="1"/>
  <c r="D57" i="60" s="1"/>
  <c r="A53" i="60"/>
  <c r="B53" i="59"/>
  <c r="E58" i="59"/>
  <c r="E54" i="59"/>
  <c r="E55" i="59" s="1"/>
  <c r="E56" i="59" s="1"/>
  <c r="E57" i="59" s="1"/>
  <c r="D48" i="59"/>
  <c r="D49" i="59" s="1"/>
  <c r="D50" i="59" s="1"/>
  <c r="D51" i="59" s="1"/>
  <c r="D52" i="59" s="1"/>
  <c r="A48" i="59"/>
  <c r="E55" i="58"/>
  <c r="E51" i="58"/>
  <c r="E52" i="58" s="1"/>
  <c r="E53" i="58" s="1"/>
  <c r="E54" i="58" s="1"/>
  <c r="B50" i="58"/>
  <c r="D45" i="58"/>
  <c r="D46" i="58" s="1"/>
  <c r="D47" i="58" s="1"/>
  <c r="D48" i="58" s="1"/>
  <c r="D49" i="58" s="1"/>
  <c r="A45" i="58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A53" i="63" l="1"/>
  <c r="D53" i="63"/>
  <c r="D54" i="63" s="1"/>
  <c r="D55" i="63" s="1"/>
  <c r="D56" i="63" s="1"/>
  <c r="D57" i="63" s="1"/>
  <c r="B58" i="63"/>
  <c r="E59" i="63"/>
  <c r="E51" i="62"/>
  <c r="E52" i="62" s="1"/>
  <c r="E53" i="62" s="1"/>
  <c r="E54" i="62" s="1"/>
  <c r="B50" i="62"/>
  <c r="E55" i="62"/>
  <c r="A45" i="62"/>
  <c r="D45" i="62"/>
  <c r="D46" i="62" s="1"/>
  <c r="D47" i="62" s="1"/>
  <c r="D48" i="62" s="1"/>
  <c r="D49" i="62" s="1"/>
  <c r="A49" i="61"/>
  <c r="D49" i="61"/>
  <c r="B50" i="61"/>
  <c r="E51" i="61"/>
  <c r="E52" i="61" s="1"/>
  <c r="E53" i="61" s="1"/>
  <c r="E54" i="61" s="1"/>
  <c r="E55" i="61"/>
  <c r="A58" i="60"/>
  <c r="D58" i="60"/>
  <c r="D59" i="60" s="1"/>
  <c r="D60" i="60" s="1"/>
  <c r="D61" i="60" s="1"/>
  <c r="D62" i="60" s="1"/>
  <c r="B63" i="60"/>
  <c r="E64" i="60"/>
  <c r="E59" i="59"/>
  <c r="E60" i="59" s="1"/>
  <c r="E61" i="59" s="1"/>
  <c r="E62" i="59" s="1"/>
  <c r="B58" i="59"/>
  <c r="E63" i="59"/>
  <c r="A53" i="59"/>
  <c r="D53" i="59"/>
  <c r="D54" i="59" s="1"/>
  <c r="D55" i="59" s="1"/>
  <c r="D56" i="59" s="1"/>
  <c r="D57" i="59" s="1"/>
  <c r="D50" i="58"/>
  <c r="D51" i="58" s="1"/>
  <c r="D52" i="58" s="1"/>
  <c r="D53" i="58" s="1"/>
  <c r="D54" i="58" s="1"/>
  <c r="A50" i="58"/>
  <c r="B55" i="58"/>
  <c r="E60" i="58"/>
  <c r="E56" i="58"/>
  <c r="E57" i="58" s="1"/>
  <c r="E58" i="58" s="1"/>
  <c r="E59" i="58" s="1"/>
  <c r="E54" i="57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B59" i="63" l="1"/>
  <c r="E60" i="63"/>
  <c r="D58" i="63"/>
  <c r="A58" i="63"/>
  <c r="B55" i="62"/>
  <c r="E60" i="62"/>
  <c r="E56" i="62"/>
  <c r="E57" i="62" s="1"/>
  <c r="E58" i="62" s="1"/>
  <c r="E59" i="62" s="1"/>
  <c r="D50" i="62"/>
  <c r="D51" i="62" s="1"/>
  <c r="D52" i="62" s="1"/>
  <c r="D53" i="62" s="1"/>
  <c r="D54" i="62" s="1"/>
  <c r="A50" i="62"/>
  <c r="E60" i="61"/>
  <c r="B55" i="61"/>
  <c r="E56" i="61"/>
  <c r="E57" i="61" s="1"/>
  <c r="E58" i="61" s="1"/>
  <c r="E59" i="61" s="1"/>
  <c r="D50" i="61"/>
  <c r="D51" i="61" s="1"/>
  <c r="D52" i="61" s="1"/>
  <c r="D53" i="61" s="1"/>
  <c r="D54" i="61" s="1"/>
  <c r="A50" i="61"/>
  <c r="E65" i="60"/>
  <c r="B64" i="60"/>
  <c r="D63" i="60"/>
  <c r="A63" i="60"/>
  <c r="D58" i="59"/>
  <c r="D59" i="59" s="1"/>
  <c r="D60" i="59" s="1"/>
  <c r="D61" i="59" s="1"/>
  <c r="D62" i="59" s="1"/>
  <c r="A58" i="59"/>
  <c r="B63" i="59"/>
  <c r="E64" i="59"/>
  <c r="E65" i="58"/>
  <c r="E61" i="58"/>
  <c r="E62" i="58" s="1"/>
  <c r="E63" i="58" s="1"/>
  <c r="E64" i="58" s="1"/>
  <c r="B60" i="58"/>
  <c r="D55" i="58"/>
  <c r="D56" i="58" s="1"/>
  <c r="D57" i="58" s="1"/>
  <c r="D58" i="58" s="1"/>
  <c r="D59" i="58" s="1"/>
  <c r="A55" i="58"/>
  <c r="D53" i="57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B60" i="63" l="1"/>
  <c r="E65" i="63"/>
  <c r="E61" i="63"/>
  <c r="E62" i="63" s="1"/>
  <c r="E63" i="63" s="1"/>
  <c r="E64" i="63" s="1"/>
  <c r="A59" i="63"/>
  <c r="D59" i="63"/>
  <c r="E61" i="62"/>
  <c r="E62" i="62" s="1"/>
  <c r="E63" i="62" s="1"/>
  <c r="E64" i="62" s="1"/>
  <c r="B60" i="62"/>
  <c r="E65" i="62"/>
  <c r="A55" i="62"/>
  <c r="D55" i="62"/>
  <c r="D56" i="62" s="1"/>
  <c r="D57" i="62" s="1"/>
  <c r="D58" i="62" s="1"/>
  <c r="D59" i="62" s="1"/>
  <c r="A55" i="61"/>
  <c r="D55" i="61"/>
  <c r="D56" i="61" s="1"/>
  <c r="D57" i="61" s="1"/>
  <c r="D58" i="61" s="1"/>
  <c r="D59" i="61" s="1"/>
  <c r="E61" i="61"/>
  <c r="E62" i="61" s="1"/>
  <c r="E63" i="61" s="1"/>
  <c r="E64" i="61" s="1"/>
  <c r="B60" i="61"/>
  <c r="E65" i="61"/>
  <c r="A64" i="60"/>
  <c r="D64" i="60"/>
  <c r="B65" i="60"/>
  <c r="E70" i="60"/>
  <c r="E66" i="60"/>
  <c r="E67" i="60" s="1"/>
  <c r="E68" i="60" s="1"/>
  <c r="E69" i="60" s="1"/>
  <c r="B64" i="59"/>
  <c r="E65" i="59"/>
  <c r="A63" i="59"/>
  <c r="D63" i="59"/>
  <c r="D60" i="58"/>
  <c r="D61" i="58" s="1"/>
  <c r="D62" i="58" s="1"/>
  <c r="D63" i="58" s="1"/>
  <c r="D64" i="58" s="1"/>
  <c r="A60" i="58"/>
  <c r="B65" i="58"/>
  <c r="E70" i="58"/>
  <c r="E66" i="58"/>
  <c r="E67" i="58" s="1"/>
  <c r="E68" i="58" s="1"/>
  <c r="E69" i="58" s="1"/>
  <c r="A54" i="57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E70" i="63" l="1"/>
  <c r="E66" i="63"/>
  <c r="E67" i="63" s="1"/>
  <c r="E68" i="63" s="1"/>
  <c r="E69" i="63" s="1"/>
  <c r="B65" i="63"/>
  <c r="D60" i="63"/>
  <c r="D61" i="63" s="1"/>
  <c r="D62" i="63" s="1"/>
  <c r="D63" i="63" s="1"/>
  <c r="D64" i="63" s="1"/>
  <c r="A60" i="63"/>
  <c r="B65" i="62"/>
  <c r="E66" i="62"/>
  <c r="D60" i="62"/>
  <c r="D61" i="62" s="1"/>
  <c r="D62" i="62" s="1"/>
  <c r="D63" i="62" s="1"/>
  <c r="D64" i="62" s="1"/>
  <c r="A60" i="62"/>
  <c r="B65" i="61"/>
  <c r="E70" i="61"/>
  <c r="E66" i="61"/>
  <c r="E67" i="61" s="1"/>
  <c r="E68" i="61" s="1"/>
  <c r="E69" i="61" s="1"/>
  <c r="D60" i="61"/>
  <c r="D61" i="61" s="1"/>
  <c r="D62" i="61" s="1"/>
  <c r="D63" i="61" s="1"/>
  <c r="D64" i="61" s="1"/>
  <c r="A60" i="61"/>
  <c r="D65" i="60"/>
  <c r="D66" i="60" s="1"/>
  <c r="D67" i="60" s="1"/>
  <c r="D68" i="60" s="1"/>
  <c r="D69" i="60" s="1"/>
  <c r="A65" i="60"/>
  <c r="E75" i="60"/>
  <c r="E71" i="60"/>
  <c r="E72" i="60" s="1"/>
  <c r="E73" i="60" s="1"/>
  <c r="E74" i="60" s="1"/>
  <c r="B70" i="60"/>
  <c r="B65" i="59"/>
  <c r="E70" i="59"/>
  <c r="E66" i="59"/>
  <c r="E67" i="59" s="1"/>
  <c r="E68" i="59" s="1"/>
  <c r="E69" i="59" s="1"/>
  <c r="D64" i="59"/>
  <c r="A64" i="59"/>
  <c r="E71" i="58"/>
  <c r="B70" i="58"/>
  <c r="D65" i="58"/>
  <c r="D66" i="58" s="1"/>
  <c r="D67" i="58" s="1"/>
  <c r="D68" i="58" s="1"/>
  <c r="D69" i="58" s="1"/>
  <c r="A65" i="58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A65" i="63" l="1"/>
  <c r="D65" i="63"/>
  <c r="D66" i="63" s="1"/>
  <c r="D67" i="63" s="1"/>
  <c r="D68" i="63" s="1"/>
  <c r="D69" i="63" s="1"/>
  <c r="B70" i="63"/>
  <c r="E75" i="63"/>
  <c r="E71" i="63"/>
  <c r="E72" i="63" s="1"/>
  <c r="E73" i="63" s="1"/>
  <c r="E74" i="63" s="1"/>
  <c r="B66" i="62"/>
  <c r="E67" i="62"/>
  <c r="A65" i="62"/>
  <c r="D65" i="62"/>
  <c r="B70" i="61"/>
  <c r="E75" i="61"/>
  <c r="E71" i="61"/>
  <c r="E72" i="61" s="1"/>
  <c r="E73" i="61" s="1"/>
  <c r="E74" i="61" s="1"/>
  <c r="A65" i="61"/>
  <c r="D65" i="61"/>
  <c r="D66" i="61" s="1"/>
  <c r="D67" i="61" s="1"/>
  <c r="D68" i="61" s="1"/>
  <c r="D69" i="61" s="1"/>
  <c r="D70" i="60"/>
  <c r="D71" i="60" s="1"/>
  <c r="D72" i="60" s="1"/>
  <c r="D73" i="60" s="1"/>
  <c r="D74" i="60" s="1"/>
  <c r="A70" i="60"/>
  <c r="B75" i="60"/>
  <c r="E80" i="60"/>
  <c r="E76" i="60"/>
  <c r="E77" i="60" s="1"/>
  <c r="E78" i="60" s="1"/>
  <c r="E79" i="60" s="1"/>
  <c r="E71" i="59"/>
  <c r="E72" i="59" s="1"/>
  <c r="E73" i="59" s="1"/>
  <c r="E74" i="59" s="1"/>
  <c r="B70" i="59"/>
  <c r="E75" i="59"/>
  <c r="A65" i="59"/>
  <c r="D65" i="59"/>
  <c r="D66" i="59" s="1"/>
  <c r="D67" i="59" s="1"/>
  <c r="D68" i="59" s="1"/>
  <c r="D69" i="59" s="1"/>
  <c r="D70" i="58"/>
  <c r="A70" i="58"/>
  <c r="B71" i="58"/>
  <c r="E72" i="58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E80" i="63" l="1"/>
  <c r="B75" i="63"/>
  <c r="E76" i="63"/>
  <c r="E77" i="63" s="1"/>
  <c r="E78" i="63" s="1"/>
  <c r="E79" i="63" s="1"/>
  <c r="D70" i="63"/>
  <c r="D71" i="63" s="1"/>
  <c r="D72" i="63" s="1"/>
  <c r="D73" i="63" s="1"/>
  <c r="D74" i="63" s="1"/>
  <c r="A70" i="63"/>
  <c r="B67" i="62"/>
  <c r="E72" i="62"/>
  <c r="E68" i="62"/>
  <c r="E69" i="62" s="1"/>
  <c r="E70" i="62" s="1"/>
  <c r="E71" i="62" s="1"/>
  <c r="D66" i="62"/>
  <c r="A66" i="62"/>
  <c r="E76" i="61"/>
  <c r="B75" i="61"/>
  <c r="D70" i="61"/>
  <c r="D71" i="61" s="1"/>
  <c r="D72" i="61" s="1"/>
  <c r="D73" i="61" s="1"/>
  <c r="D74" i="61" s="1"/>
  <c r="A70" i="61"/>
  <c r="E85" i="60"/>
  <c r="E81" i="60"/>
  <c r="E82" i="60" s="1"/>
  <c r="E83" i="60" s="1"/>
  <c r="E84" i="60" s="1"/>
  <c r="B80" i="60"/>
  <c r="D75" i="60"/>
  <c r="D76" i="60" s="1"/>
  <c r="D77" i="60" s="1"/>
  <c r="D78" i="60" s="1"/>
  <c r="D79" i="60" s="1"/>
  <c r="A75" i="60"/>
  <c r="B75" i="59"/>
  <c r="E80" i="59"/>
  <c r="E76" i="59"/>
  <c r="E77" i="59" s="1"/>
  <c r="E78" i="59" s="1"/>
  <c r="E79" i="59" s="1"/>
  <c r="D70" i="59"/>
  <c r="D71" i="59" s="1"/>
  <c r="D72" i="59" s="1"/>
  <c r="D73" i="59" s="1"/>
  <c r="D74" i="59" s="1"/>
  <c r="A70" i="59"/>
  <c r="E77" i="58"/>
  <c r="E73" i="58"/>
  <c r="E74" i="58" s="1"/>
  <c r="E75" i="58" s="1"/>
  <c r="E76" i="58" s="1"/>
  <c r="B72" i="58"/>
  <c r="D71" i="58"/>
  <c r="A71" i="58"/>
  <c r="D65" i="57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A75" i="63" l="1"/>
  <c r="D75" i="63"/>
  <c r="D76" i="63" s="1"/>
  <c r="D77" i="63" s="1"/>
  <c r="D78" i="63" s="1"/>
  <c r="D79" i="63" s="1"/>
  <c r="E81" i="63"/>
  <c r="E82" i="63" s="1"/>
  <c r="E83" i="63" s="1"/>
  <c r="E84" i="63" s="1"/>
  <c r="B80" i="63"/>
  <c r="E85" i="63"/>
  <c r="E73" i="62"/>
  <c r="E74" i="62" s="1"/>
  <c r="E75" i="62" s="1"/>
  <c r="E76" i="62" s="1"/>
  <c r="B72" i="62"/>
  <c r="E77" i="62"/>
  <c r="A67" i="62"/>
  <c r="D67" i="62"/>
  <c r="D68" i="62" s="1"/>
  <c r="D69" i="62" s="1"/>
  <c r="D70" i="62" s="1"/>
  <c r="D71" i="62" s="1"/>
  <c r="A75" i="61"/>
  <c r="D75" i="61"/>
  <c r="B76" i="61"/>
  <c r="E77" i="61"/>
  <c r="D80" i="60"/>
  <c r="D81" i="60" s="1"/>
  <c r="D82" i="60" s="1"/>
  <c r="D83" i="60" s="1"/>
  <c r="D84" i="60" s="1"/>
  <c r="A80" i="60"/>
  <c r="B85" i="60"/>
  <c r="E90" i="60"/>
  <c r="E86" i="60"/>
  <c r="E87" i="60" s="1"/>
  <c r="E88" i="60" s="1"/>
  <c r="E89" i="60" s="1"/>
  <c r="E81" i="59"/>
  <c r="E82" i="59" s="1"/>
  <c r="E83" i="59" s="1"/>
  <c r="E84" i="59" s="1"/>
  <c r="B80" i="59"/>
  <c r="E85" i="59"/>
  <c r="A75" i="59"/>
  <c r="D75" i="59"/>
  <c r="D76" i="59" s="1"/>
  <c r="D77" i="59" s="1"/>
  <c r="D78" i="59" s="1"/>
  <c r="D79" i="59" s="1"/>
  <c r="D72" i="58"/>
  <c r="D73" i="58" s="1"/>
  <c r="D74" i="58" s="1"/>
  <c r="D75" i="58" s="1"/>
  <c r="D76" i="58" s="1"/>
  <c r="A72" i="58"/>
  <c r="B77" i="58"/>
  <c r="E82" i="58"/>
  <c r="E78" i="58"/>
  <c r="E79" i="58" s="1"/>
  <c r="E80" i="58" s="1"/>
  <c r="E81" i="58" s="1"/>
  <c r="D70" i="57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E86" i="63" l="1"/>
  <c r="B85" i="63"/>
  <c r="D80" i="63"/>
  <c r="D81" i="63" s="1"/>
  <c r="D82" i="63" s="1"/>
  <c r="D83" i="63" s="1"/>
  <c r="D84" i="63" s="1"/>
  <c r="A80" i="63"/>
  <c r="D72" i="62"/>
  <c r="D73" i="62" s="1"/>
  <c r="D74" i="62" s="1"/>
  <c r="D75" i="62" s="1"/>
  <c r="D76" i="62" s="1"/>
  <c r="A72" i="62"/>
  <c r="B77" i="62"/>
  <c r="E82" i="62"/>
  <c r="E78" i="62"/>
  <c r="E79" i="62" s="1"/>
  <c r="E80" i="62" s="1"/>
  <c r="E81" i="62" s="1"/>
  <c r="E82" i="61"/>
  <c r="E78" i="61"/>
  <c r="E79" i="61" s="1"/>
  <c r="E80" i="61" s="1"/>
  <c r="E81" i="61" s="1"/>
  <c r="B77" i="61"/>
  <c r="D76" i="61"/>
  <c r="A76" i="61"/>
  <c r="E91" i="60"/>
  <c r="B90" i="60"/>
  <c r="D85" i="60"/>
  <c r="D86" i="60" s="1"/>
  <c r="D87" i="60" s="1"/>
  <c r="D88" i="60" s="1"/>
  <c r="D89" i="60" s="1"/>
  <c r="A85" i="60"/>
  <c r="B85" i="59"/>
  <c r="E90" i="59"/>
  <c r="E86" i="59"/>
  <c r="E87" i="59" s="1"/>
  <c r="E88" i="59" s="1"/>
  <c r="E89" i="59" s="1"/>
  <c r="D80" i="59"/>
  <c r="D81" i="59" s="1"/>
  <c r="D82" i="59" s="1"/>
  <c r="D83" i="59" s="1"/>
  <c r="D84" i="59" s="1"/>
  <c r="A80" i="59"/>
  <c r="E87" i="58"/>
  <c r="E83" i="58"/>
  <c r="E84" i="58" s="1"/>
  <c r="E85" i="58" s="1"/>
  <c r="E86" i="58" s="1"/>
  <c r="B82" i="58"/>
  <c r="D77" i="58"/>
  <c r="D78" i="58" s="1"/>
  <c r="D79" i="58" s="1"/>
  <c r="D80" i="58" s="1"/>
  <c r="D81" i="58" s="1"/>
  <c r="A77" i="58"/>
  <c r="D75" i="57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A85" i="63" l="1"/>
  <c r="D85" i="63"/>
  <c r="B86" i="63"/>
  <c r="E87" i="63"/>
  <c r="E83" i="62"/>
  <c r="E84" i="62" s="1"/>
  <c r="E85" i="62" s="1"/>
  <c r="E86" i="62" s="1"/>
  <c r="B82" i="62"/>
  <c r="E87" i="62"/>
  <c r="A77" i="62"/>
  <c r="D77" i="62"/>
  <c r="D78" i="62" s="1"/>
  <c r="D79" i="62" s="1"/>
  <c r="D80" i="62" s="1"/>
  <c r="D81" i="62" s="1"/>
  <c r="A77" i="61"/>
  <c r="D77" i="61"/>
  <c r="D78" i="61" s="1"/>
  <c r="D79" i="61" s="1"/>
  <c r="D80" i="61" s="1"/>
  <c r="D81" i="61" s="1"/>
  <c r="E83" i="61"/>
  <c r="E84" i="61" s="1"/>
  <c r="E85" i="61" s="1"/>
  <c r="E86" i="61" s="1"/>
  <c r="B82" i="61"/>
  <c r="E87" i="61"/>
  <c r="A90" i="60"/>
  <c r="D90" i="60"/>
  <c r="B91" i="60"/>
  <c r="E92" i="60"/>
  <c r="B90" i="59"/>
  <c r="E91" i="59"/>
  <c r="A85" i="59"/>
  <c r="D85" i="59"/>
  <c r="D86" i="59" s="1"/>
  <c r="D87" i="59" s="1"/>
  <c r="D88" i="59" s="1"/>
  <c r="D89" i="59" s="1"/>
  <c r="D82" i="58"/>
  <c r="D83" i="58" s="1"/>
  <c r="D84" i="58" s="1"/>
  <c r="D85" i="58" s="1"/>
  <c r="D86" i="58" s="1"/>
  <c r="A82" i="58"/>
  <c r="B87" i="58"/>
  <c r="E92" i="58"/>
  <c r="E88" i="58"/>
  <c r="E89" i="58" s="1"/>
  <c r="E90" i="58" s="1"/>
  <c r="E91" i="58" s="1"/>
  <c r="D80" i="57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E92" i="63" l="1"/>
  <c r="E88" i="63"/>
  <c r="E89" i="63" s="1"/>
  <c r="E90" i="63" s="1"/>
  <c r="E91" i="63" s="1"/>
  <c r="B87" i="63"/>
  <c r="D86" i="63"/>
  <c r="A86" i="63"/>
  <c r="B87" i="62"/>
  <c r="E92" i="62"/>
  <c r="E88" i="62"/>
  <c r="E89" i="62" s="1"/>
  <c r="E90" i="62" s="1"/>
  <c r="E91" i="62" s="1"/>
  <c r="D82" i="62"/>
  <c r="D83" i="62" s="1"/>
  <c r="D84" i="62" s="1"/>
  <c r="D85" i="62" s="1"/>
  <c r="D86" i="62" s="1"/>
  <c r="A82" i="62"/>
  <c r="E92" i="61"/>
  <c r="B87" i="61"/>
  <c r="E88" i="61"/>
  <c r="E89" i="61" s="1"/>
  <c r="E90" i="61" s="1"/>
  <c r="E91" i="61" s="1"/>
  <c r="D82" i="61"/>
  <c r="D83" i="61" s="1"/>
  <c r="D84" i="61" s="1"/>
  <c r="D85" i="61" s="1"/>
  <c r="D86" i="61" s="1"/>
  <c r="A82" i="61"/>
  <c r="E93" i="60"/>
  <c r="E94" i="60" s="1"/>
  <c r="E95" i="60" s="1"/>
  <c r="E96" i="60" s="1"/>
  <c r="E97" i="60" s="1"/>
  <c r="E98" i="60"/>
  <c r="B92" i="60"/>
  <c r="D91" i="60"/>
  <c r="A91" i="60"/>
  <c r="B91" i="59"/>
  <c r="E92" i="59"/>
  <c r="D90" i="59"/>
  <c r="A90" i="59"/>
  <c r="E93" i="58"/>
  <c r="E94" i="58" s="1"/>
  <c r="E95" i="58" s="1"/>
  <c r="E96" i="58" s="1"/>
  <c r="E97" i="58" s="1"/>
  <c r="E98" i="58"/>
  <c r="B92" i="58"/>
  <c r="D87" i="58"/>
  <c r="D88" i="58" s="1"/>
  <c r="D89" i="58" s="1"/>
  <c r="D90" i="58" s="1"/>
  <c r="D91" i="58" s="1"/>
  <c r="A87" i="58"/>
  <c r="B82" i="57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A87" i="63" l="1"/>
  <c r="D87" i="63"/>
  <c r="D88" i="63" s="1"/>
  <c r="D89" i="63" s="1"/>
  <c r="D90" i="63" s="1"/>
  <c r="D91" i="63" s="1"/>
  <c r="E98" i="63"/>
  <c r="B92" i="63"/>
  <c r="E93" i="63"/>
  <c r="E94" i="63" s="1"/>
  <c r="E95" i="63" s="1"/>
  <c r="E96" i="63" s="1"/>
  <c r="E97" i="63" s="1"/>
  <c r="B92" i="62"/>
  <c r="E93" i="62"/>
  <c r="A87" i="62"/>
  <c r="D87" i="62"/>
  <c r="D88" i="62" s="1"/>
  <c r="D89" i="62" s="1"/>
  <c r="D90" i="62" s="1"/>
  <c r="D91" i="62" s="1"/>
  <c r="A87" i="61"/>
  <c r="D87" i="61"/>
  <c r="D88" i="61" s="1"/>
  <c r="D89" i="61" s="1"/>
  <c r="D90" i="61" s="1"/>
  <c r="D91" i="61" s="1"/>
  <c r="E93" i="61"/>
  <c r="E94" i="61" s="1"/>
  <c r="E95" i="61" s="1"/>
  <c r="E96" i="61" s="1"/>
  <c r="E97" i="61" s="1"/>
  <c r="E98" i="61"/>
  <c r="B92" i="61"/>
  <c r="D92" i="60"/>
  <c r="D93" i="60" s="1"/>
  <c r="D94" i="60" s="1"/>
  <c r="D95" i="60" s="1"/>
  <c r="D96" i="60" s="1"/>
  <c r="D97" i="60" s="1"/>
  <c r="A92" i="60"/>
  <c r="B98" i="60"/>
  <c r="E103" i="60"/>
  <c r="E99" i="60"/>
  <c r="E100" i="60" s="1"/>
  <c r="E101" i="60" s="1"/>
  <c r="E102" i="60" s="1"/>
  <c r="E93" i="59"/>
  <c r="E94" i="59" s="1"/>
  <c r="E95" i="59" s="1"/>
  <c r="E96" i="59" s="1"/>
  <c r="E97" i="59" s="1"/>
  <c r="E98" i="59"/>
  <c r="B92" i="59"/>
  <c r="A91" i="59"/>
  <c r="D91" i="59"/>
  <c r="D92" i="58"/>
  <c r="D93" i="58" s="1"/>
  <c r="D94" i="58" s="1"/>
  <c r="D95" i="58" s="1"/>
  <c r="D96" i="58" s="1"/>
  <c r="D97" i="58" s="1"/>
  <c r="A92" i="58"/>
  <c r="B98" i="58"/>
  <c r="E99" i="58"/>
  <c r="B87" i="57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92" i="63" l="1"/>
  <c r="D93" i="63" s="1"/>
  <c r="D94" i="63" s="1"/>
  <c r="D95" i="63" s="1"/>
  <c r="D96" i="63" s="1"/>
  <c r="D97" i="63" s="1"/>
  <c r="A92" i="63"/>
  <c r="E99" i="63"/>
  <c r="E100" i="63" s="1"/>
  <c r="E101" i="63" s="1"/>
  <c r="E102" i="63" s="1"/>
  <c r="B98" i="63"/>
  <c r="E103" i="63"/>
  <c r="B93" i="62"/>
  <c r="E94" i="62"/>
  <c r="D92" i="62"/>
  <c r="A92" i="62"/>
  <c r="D92" i="61"/>
  <c r="D93" i="61" s="1"/>
  <c r="D94" i="61" s="1"/>
  <c r="D95" i="61" s="1"/>
  <c r="D96" i="61" s="1"/>
  <c r="D97" i="61" s="1"/>
  <c r="A92" i="61"/>
  <c r="E103" i="61"/>
  <c r="E99" i="61"/>
  <c r="E100" i="61" s="1"/>
  <c r="E101" i="61" s="1"/>
  <c r="E102" i="61" s="1"/>
  <c r="B98" i="61"/>
  <c r="E104" i="60"/>
  <c r="E105" i="60" s="1"/>
  <c r="E106" i="60" s="1"/>
  <c r="E107" i="60" s="1"/>
  <c r="B103" i="60"/>
  <c r="E108" i="60"/>
  <c r="A98" i="60"/>
  <c r="D98" i="60"/>
  <c r="D99" i="60" s="1"/>
  <c r="D100" i="60" s="1"/>
  <c r="D101" i="60" s="1"/>
  <c r="D102" i="60" s="1"/>
  <c r="D92" i="59"/>
  <c r="D93" i="59" s="1"/>
  <c r="D94" i="59" s="1"/>
  <c r="D95" i="59" s="1"/>
  <c r="D96" i="59" s="1"/>
  <c r="D97" i="59" s="1"/>
  <c r="A92" i="59"/>
  <c r="E103" i="59"/>
  <c r="E99" i="59"/>
  <c r="E100" i="59" s="1"/>
  <c r="E101" i="59" s="1"/>
  <c r="E102" i="59" s="1"/>
  <c r="B98" i="59"/>
  <c r="B99" i="58"/>
  <c r="E100" i="58"/>
  <c r="A98" i="58"/>
  <c r="D98" i="58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B103" i="63" l="1"/>
  <c r="E108" i="63"/>
  <c r="E104" i="63"/>
  <c r="E105" i="63" s="1"/>
  <c r="E106" i="63" s="1"/>
  <c r="E107" i="63" s="1"/>
  <c r="D98" i="63"/>
  <c r="D99" i="63" s="1"/>
  <c r="D100" i="63" s="1"/>
  <c r="D101" i="63" s="1"/>
  <c r="D102" i="63" s="1"/>
  <c r="A98" i="63"/>
  <c r="E95" i="62"/>
  <c r="E96" i="62" s="1"/>
  <c r="E97" i="62" s="1"/>
  <c r="E98" i="62" s="1"/>
  <c r="B94" i="62"/>
  <c r="E99" i="62"/>
  <c r="A93" i="62"/>
  <c r="D93" i="62"/>
  <c r="D98" i="61"/>
  <c r="D99" i="61" s="1"/>
  <c r="D100" i="61" s="1"/>
  <c r="D101" i="61" s="1"/>
  <c r="D102" i="61" s="1"/>
  <c r="A98" i="61"/>
  <c r="B103" i="61"/>
  <c r="E104" i="61"/>
  <c r="B108" i="60"/>
  <c r="E113" i="60"/>
  <c r="E109" i="60"/>
  <c r="E110" i="60" s="1"/>
  <c r="E111" i="60" s="1"/>
  <c r="E112" i="60" s="1"/>
  <c r="D103" i="60"/>
  <c r="D104" i="60" s="1"/>
  <c r="D105" i="60" s="1"/>
  <c r="D106" i="60" s="1"/>
  <c r="D107" i="60" s="1"/>
  <c r="A103" i="60"/>
  <c r="D98" i="59"/>
  <c r="D99" i="59" s="1"/>
  <c r="D100" i="59" s="1"/>
  <c r="D101" i="59" s="1"/>
  <c r="D102" i="59" s="1"/>
  <c r="A98" i="59"/>
  <c r="B103" i="59"/>
  <c r="E108" i="59"/>
  <c r="E104" i="59"/>
  <c r="E105" i="59" s="1"/>
  <c r="E106" i="59" s="1"/>
  <c r="E107" i="59" s="1"/>
  <c r="B100" i="58"/>
  <c r="E105" i="58"/>
  <c r="E101" i="58"/>
  <c r="E102" i="58" s="1"/>
  <c r="E103" i="58" s="1"/>
  <c r="E104" i="58" s="1"/>
  <c r="D99" i="58"/>
  <c r="A99" i="58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E109" i="63" l="1"/>
  <c r="E110" i="63" s="1"/>
  <c r="E111" i="63" s="1"/>
  <c r="E112" i="63" s="1"/>
  <c r="E113" i="63"/>
  <c r="B108" i="63"/>
  <c r="D103" i="63"/>
  <c r="D104" i="63" s="1"/>
  <c r="D105" i="63" s="1"/>
  <c r="D106" i="63" s="1"/>
  <c r="D107" i="63" s="1"/>
  <c r="A103" i="63"/>
  <c r="B99" i="62"/>
  <c r="E104" i="62"/>
  <c r="E100" i="62"/>
  <c r="E101" i="62" s="1"/>
  <c r="E102" i="62" s="1"/>
  <c r="E103" i="62" s="1"/>
  <c r="D94" i="62"/>
  <c r="D95" i="62" s="1"/>
  <c r="D96" i="62" s="1"/>
  <c r="D97" i="62" s="1"/>
  <c r="D98" i="62" s="1"/>
  <c r="A94" i="62"/>
  <c r="D103" i="61"/>
  <c r="A103" i="61"/>
  <c r="E105" i="61"/>
  <c r="E106" i="61" s="1"/>
  <c r="E107" i="61" s="1"/>
  <c r="E108" i="61" s="1"/>
  <c r="E109" i="61"/>
  <c r="B104" i="61"/>
  <c r="E114" i="60"/>
  <c r="E115" i="60" s="1"/>
  <c r="E116" i="60" s="1"/>
  <c r="E117" i="60" s="1"/>
  <c r="B113" i="60"/>
  <c r="E118" i="60"/>
  <c r="A108" i="60"/>
  <c r="D108" i="60"/>
  <c r="D109" i="60" s="1"/>
  <c r="D110" i="60" s="1"/>
  <c r="D111" i="60" s="1"/>
  <c r="D112" i="60" s="1"/>
  <c r="E113" i="59"/>
  <c r="E109" i="59"/>
  <c r="E110" i="59" s="1"/>
  <c r="E111" i="59" s="1"/>
  <c r="E112" i="59" s="1"/>
  <c r="B108" i="59"/>
  <c r="D103" i="59"/>
  <c r="D104" i="59" s="1"/>
  <c r="D105" i="59" s="1"/>
  <c r="D106" i="59" s="1"/>
  <c r="D107" i="59" s="1"/>
  <c r="A103" i="59"/>
  <c r="E106" i="58"/>
  <c r="E107" i="58" s="1"/>
  <c r="E108" i="58" s="1"/>
  <c r="E109" i="58" s="1"/>
  <c r="B105" i="58"/>
  <c r="E110" i="58"/>
  <c r="A100" i="58"/>
  <c r="D100" i="58"/>
  <c r="D101" i="58" s="1"/>
  <c r="D102" i="58" s="1"/>
  <c r="D103" i="58" s="1"/>
  <c r="D104" i="58" s="1"/>
  <c r="A98" i="57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D108" i="63" l="1"/>
  <c r="D109" i="63" s="1"/>
  <c r="D110" i="63" s="1"/>
  <c r="D111" i="63" s="1"/>
  <c r="D112" i="63" s="1"/>
  <c r="A108" i="63"/>
  <c r="B113" i="63"/>
  <c r="E114" i="63"/>
  <c r="E105" i="62"/>
  <c r="E106" i="62" s="1"/>
  <c r="E107" i="62" s="1"/>
  <c r="E108" i="62" s="1"/>
  <c r="B104" i="62"/>
  <c r="E109" i="62"/>
  <c r="D99" i="62"/>
  <c r="D100" i="62" s="1"/>
  <c r="D101" i="62" s="1"/>
  <c r="D102" i="62" s="1"/>
  <c r="D103" i="62" s="1"/>
  <c r="A99" i="62"/>
  <c r="D104" i="61"/>
  <c r="D105" i="61" s="1"/>
  <c r="D106" i="61" s="1"/>
  <c r="D107" i="61" s="1"/>
  <c r="D108" i="61" s="1"/>
  <c r="A104" i="61"/>
  <c r="B109" i="61"/>
  <c r="E114" i="61"/>
  <c r="E110" i="61"/>
  <c r="E111" i="61" s="1"/>
  <c r="E112" i="61" s="1"/>
  <c r="E113" i="61" s="1"/>
  <c r="B118" i="60"/>
  <c r="E119" i="60"/>
  <c r="D113" i="60"/>
  <c r="D114" i="60" s="1"/>
  <c r="D115" i="60" s="1"/>
  <c r="D116" i="60" s="1"/>
  <c r="D117" i="60" s="1"/>
  <c r="A113" i="60"/>
  <c r="A108" i="59"/>
  <c r="D108" i="59"/>
  <c r="D109" i="59" s="1"/>
  <c r="D110" i="59" s="1"/>
  <c r="D111" i="59" s="1"/>
  <c r="D112" i="59" s="1"/>
  <c r="B113" i="59"/>
  <c r="E118" i="59"/>
  <c r="E114" i="59"/>
  <c r="E115" i="59" s="1"/>
  <c r="E116" i="59" s="1"/>
  <c r="E117" i="59" s="1"/>
  <c r="B110" i="58"/>
  <c r="E115" i="58"/>
  <c r="E111" i="58"/>
  <c r="E112" i="58" s="1"/>
  <c r="E113" i="58" s="1"/>
  <c r="E114" i="58" s="1"/>
  <c r="D105" i="58"/>
  <c r="D106" i="58" s="1"/>
  <c r="D107" i="58" s="1"/>
  <c r="D108" i="58" s="1"/>
  <c r="D109" i="58" s="1"/>
  <c r="A105" i="58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E115" i="63" l="1"/>
  <c r="B114" i="63"/>
  <c r="D113" i="63"/>
  <c r="A113" i="63"/>
  <c r="B109" i="62"/>
  <c r="E114" i="62"/>
  <c r="E110" i="62"/>
  <c r="E111" i="62" s="1"/>
  <c r="E112" i="62" s="1"/>
  <c r="E113" i="62" s="1"/>
  <c r="D104" i="62"/>
  <c r="D105" i="62" s="1"/>
  <c r="D106" i="62" s="1"/>
  <c r="D107" i="62" s="1"/>
  <c r="D108" i="62" s="1"/>
  <c r="A104" i="62"/>
  <c r="E119" i="61"/>
  <c r="E115" i="61"/>
  <c r="E116" i="61" s="1"/>
  <c r="E117" i="61" s="1"/>
  <c r="E118" i="61" s="1"/>
  <c r="B114" i="61"/>
  <c r="D109" i="61"/>
  <c r="D110" i="61" s="1"/>
  <c r="D111" i="61" s="1"/>
  <c r="D112" i="61" s="1"/>
  <c r="D113" i="61" s="1"/>
  <c r="A109" i="61"/>
  <c r="B120" i="60"/>
  <c r="B119" i="60"/>
  <c r="E120" i="60"/>
  <c r="A118" i="60"/>
  <c r="D118" i="60"/>
  <c r="E119" i="59"/>
  <c r="B119" i="59" s="1"/>
  <c r="B118" i="59"/>
  <c r="D113" i="59"/>
  <c r="D114" i="59" s="1"/>
  <c r="D115" i="59" s="1"/>
  <c r="D116" i="59" s="1"/>
  <c r="D117" i="59" s="1"/>
  <c r="A113" i="59"/>
  <c r="B120" i="58"/>
  <c r="E116" i="58"/>
  <c r="E117" i="58" s="1"/>
  <c r="E118" i="58" s="1"/>
  <c r="E119" i="58" s="1"/>
  <c r="B115" i="58"/>
  <c r="E120" i="58"/>
  <c r="A110" i="58"/>
  <c r="D110" i="58"/>
  <c r="D111" i="58" s="1"/>
  <c r="D112" i="58" s="1"/>
  <c r="D113" i="58" s="1"/>
  <c r="D114" i="58" s="1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D114" i="63" l="1"/>
  <c r="A114" i="63"/>
  <c r="B115" i="63"/>
  <c r="E120" i="63"/>
  <c r="B120" i="63"/>
  <c r="E116" i="63"/>
  <c r="E117" i="63" s="1"/>
  <c r="E118" i="63" s="1"/>
  <c r="E119" i="63" s="1"/>
  <c r="B119" i="62"/>
  <c r="E115" i="62"/>
  <c r="E116" i="62" s="1"/>
  <c r="E117" i="62" s="1"/>
  <c r="E118" i="62" s="1"/>
  <c r="B114" i="62"/>
  <c r="E119" i="62"/>
  <c r="E120" i="62" s="1"/>
  <c r="E121" i="62" s="1"/>
  <c r="E122" i="62" s="1"/>
  <c r="E123" i="62" s="1"/>
  <c r="E124" i="62" s="1"/>
  <c r="E125" i="62" s="1"/>
  <c r="A109" i="62"/>
  <c r="D109" i="62"/>
  <c r="D110" i="62" s="1"/>
  <c r="D111" i="62" s="1"/>
  <c r="D112" i="62" s="1"/>
  <c r="D113" i="62" s="1"/>
  <c r="D114" i="61"/>
  <c r="D115" i="61" s="1"/>
  <c r="D116" i="61" s="1"/>
  <c r="D117" i="61" s="1"/>
  <c r="D118" i="61" s="1"/>
  <c r="A114" i="61"/>
  <c r="B119" i="61"/>
  <c r="E124" i="61"/>
  <c r="B124" i="61"/>
  <c r="E120" i="61"/>
  <c r="E121" i="61" s="1"/>
  <c r="E122" i="61" s="1"/>
  <c r="E123" i="61" s="1"/>
  <c r="E125" i="60"/>
  <c r="E121" i="60"/>
  <c r="E122" i="60" s="1"/>
  <c r="E123" i="60" s="1"/>
  <c r="E124" i="60" s="1"/>
  <c r="D119" i="60"/>
  <c r="A119" i="60"/>
  <c r="A120" i="60"/>
  <c r="D120" i="60"/>
  <c r="D121" i="60" s="1"/>
  <c r="D122" i="60" s="1"/>
  <c r="D123" i="60" s="1"/>
  <c r="D124" i="60" s="1"/>
  <c r="D118" i="59"/>
  <c r="A118" i="59"/>
  <c r="D119" i="59"/>
  <c r="A119" i="59"/>
  <c r="E125" i="58"/>
  <c r="E126" i="58" s="1"/>
  <c r="E121" i="58"/>
  <c r="E122" i="58" s="1"/>
  <c r="E123" i="58" s="1"/>
  <c r="E124" i="58" s="1"/>
  <c r="D115" i="58"/>
  <c r="D116" i="58" s="1"/>
  <c r="D117" i="58" s="1"/>
  <c r="D118" i="58" s="1"/>
  <c r="D119" i="58" s="1"/>
  <c r="A115" i="58"/>
  <c r="A120" i="58"/>
  <c r="D120" i="58"/>
  <c r="D121" i="58" s="1"/>
  <c r="D122" i="58" s="1"/>
  <c r="D123" i="58" s="1"/>
  <c r="D124" i="58" s="1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D120" i="63" l="1"/>
  <c r="D121" i="63" s="1"/>
  <c r="D122" i="63" s="1"/>
  <c r="D123" i="63" s="1"/>
  <c r="D124" i="63" s="1"/>
  <c r="A120" i="63"/>
  <c r="E125" i="63"/>
  <c r="E126" i="63" s="1"/>
  <c r="E127" i="63" s="1"/>
  <c r="E128" i="63" s="1"/>
  <c r="E129" i="63" s="1"/>
  <c r="E121" i="63"/>
  <c r="E122" i="63" s="1"/>
  <c r="E123" i="63" s="1"/>
  <c r="E124" i="63" s="1"/>
  <c r="D115" i="63"/>
  <c r="D116" i="63" s="1"/>
  <c r="D117" i="63" s="1"/>
  <c r="D118" i="63" s="1"/>
  <c r="D119" i="63" s="1"/>
  <c r="A115" i="63"/>
  <c r="D114" i="62"/>
  <c r="D115" i="62" s="1"/>
  <c r="D116" i="62" s="1"/>
  <c r="D117" i="62" s="1"/>
  <c r="D118" i="62" s="1"/>
  <c r="A114" i="62"/>
  <c r="A119" i="62"/>
  <c r="D119" i="62"/>
  <c r="D124" i="61"/>
  <c r="D125" i="61" s="1"/>
  <c r="D126" i="61" s="1"/>
  <c r="D127" i="61" s="1"/>
  <c r="D128" i="61" s="1"/>
  <c r="A124" i="61"/>
  <c r="E129" i="61"/>
  <c r="E125" i="61"/>
  <c r="D119" i="61"/>
  <c r="D120" i="61" s="1"/>
  <c r="D121" i="61" s="1"/>
  <c r="D122" i="61" s="1"/>
  <c r="D123" i="61" s="1"/>
  <c r="A119" i="61"/>
  <c r="E130" i="60"/>
  <c r="E131" i="60" s="1"/>
  <c r="E132" i="60" s="1"/>
  <c r="E133" i="60" s="1"/>
  <c r="E134" i="60" s="1"/>
  <c r="E126" i="60"/>
  <c r="E127" i="60" s="1"/>
  <c r="E128" i="60" s="1"/>
  <c r="E129" i="60" s="1"/>
  <c r="D110" i="57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E130" i="61" l="1"/>
  <c r="E126" i="61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E131" i="61" l="1"/>
  <c r="E127" i="61"/>
  <c r="E129" i="57"/>
  <c r="E127" i="46"/>
  <c r="E131" i="46"/>
  <c r="E132" i="61" l="1"/>
  <c r="E128" i="61"/>
  <c r="E133" i="61" s="1"/>
  <c r="E132" i="46"/>
  <c r="E128" i="46"/>
  <c r="E133" i="46" s="1"/>
</calcChain>
</file>

<file path=xl/sharedStrings.xml><?xml version="1.0" encoding="utf-8"?>
<sst xmlns="http://schemas.openxmlformats.org/spreadsheetml/2006/main" count="762" uniqueCount="166">
  <si>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</si>
  <si>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</si>
  <si>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</si>
  <si>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</si>
  <si>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</si>
  <si>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</si>
  <si>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</si>
  <si>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</si>
  <si>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</si>
  <si>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</si>
  <si>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</si>
  <si>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</si>
  <si>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</si>
  <si>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</si>
  <si>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</si>
  <si>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</si>
  <si>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</si>
  <si>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</si>
  <si>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</si>
  <si>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</si>
  <si>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</si>
  <si>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</si>
  <si>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</si>
  <si>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</si>
  <si>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</si>
  <si>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</si>
  <si>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</si>
  <si>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</si>
  <si>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</si>
  <si>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</si>
  <si>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</si>
  <si>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</si>
  <si>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</si>
  <si>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</si>
  <si>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</si>
  <si>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</si>
  <si>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</si>
  <si>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</si>
  <si>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</si>
  <si>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</si>
  <si>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</si>
  <si>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</si>
  <si>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</si>
  <si>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</si>
  <si>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</si>
  <si>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</si>
  <si>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</si>
  <si>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</si>
  <si>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</si>
  <si>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</si>
  <si>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Year's Day</t>
  </si>
  <si>
    <t>TIME-202029</t>
  </si>
  <si>
    <t>Revised Focus Group questions and slides, wrote progress report</t>
  </si>
  <si>
    <t>TIME</t>
  </si>
  <si>
    <t>Revised Focus Group questions and slides, listed questions for in-depth interview with NBTC, wrote progress report</t>
  </si>
  <si>
    <t>Revised Focus Group questions, slides, and questionnaire, wrote progress report</t>
  </si>
  <si>
    <r>
      <t>Revised Focus Group questions and slides,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wrote progress report</t>
    </r>
  </si>
  <si>
    <t>TIME-202093</t>
  </si>
  <si>
    <t>Transcribed audio of an in-depth interview meetin to text</t>
  </si>
  <si>
    <t>TIME-202090</t>
  </si>
  <si>
    <t>Slide - Thai revolution plan</t>
  </si>
  <si>
    <t>Weekly internal meeting</t>
  </si>
  <si>
    <t>Wrote inception report for submission</t>
  </si>
  <si>
    <t>Supported team as requested</t>
  </si>
  <si>
    <t>Slides - Thai government agencies and related international indices</t>
  </si>
  <si>
    <t>Revised inception report as commented by ETDA</t>
  </si>
  <si>
    <t>Studied foreign cases</t>
  </si>
  <si>
    <t>Conducted in-depth interview with NBTC</t>
  </si>
  <si>
    <t>Slide - benchmark</t>
  </si>
  <si>
    <t>Slide - Benchmark</t>
  </si>
  <si>
    <t>Conference call with ETDA to update progress</t>
  </si>
  <si>
    <t>Slide - Subcommittee Conference</t>
  </si>
  <si>
    <t>Makha Bucha</t>
  </si>
  <si>
    <t>Benchmark slides</t>
  </si>
  <si>
    <t>Benchmark slides &amp; report writing for Interim Report</t>
  </si>
  <si>
    <t>Benchmark report writing for the Interim Report</t>
  </si>
  <si>
    <t>Reviewed comments from ETDA on the project</t>
  </si>
  <si>
    <t>Slides for focus group</t>
  </si>
  <si>
    <t>Slides for a brief meeting with ETDA technical committee</t>
  </si>
  <si>
    <t>Slides for the upcoming ETDA technical committee meeting</t>
  </si>
  <si>
    <t>Slide for ETDA's Subcommittee Meeting</t>
  </si>
  <si>
    <t>ETDA's Subcommittee Meeting</t>
  </si>
  <si>
    <t>ETDA</t>
  </si>
  <si>
    <t>Slide for focus group</t>
  </si>
  <si>
    <t>Summarize overall project progress to ETDA's Deputy Director &amp; new team members</t>
  </si>
  <si>
    <t>Update focus group progress with ETDA's Director (online)</t>
  </si>
  <si>
    <t>Send letters to agencies for focus group</t>
  </si>
  <si>
    <t>Vacation leave (substitute Chakri Day on April 6, 2021)</t>
  </si>
  <si>
    <t>Songkran</t>
  </si>
  <si>
    <t>Vacation Leave</t>
  </si>
  <si>
    <t>Slide for focus group &amp; following up on participants' responses</t>
  </si>
  <si>
    <t>Home</t>
  </si>
  <si>
    <t>Weekly update on focus group with ETDA (online)</t>
  </si>
  <si>
    <t>Update on focus group with ETDA (online)</t>
  </si>
  <si>
    <t>Update on focus group with ETDA &amp; ETDA's Deputy Director (online)</t>
  </si>
  <si>
    <t>1st Focus Group</t>
  </si>
  <si>
    <t>Labor Day observed</t>
  </si>
  <si>
    <t>Coronation Day</t>
  </si>
  <si>
    <t>Focus Group 1 summary slide</t>
  </si>
  <si>
    <t>Update client on focus group 1</t>
  </si>
  <si>
    <t>Focus Group 1 revise summary slide</t>
  </si>
  <si>
    <t>Send invitation letters for focus group 2</t>
  </si>
  <si>
    <t>Focus Group 2 slide</t>
  </si>
  <si>
    <t>Update on focus group 2 progress with client</t>
  </si>
  <si>
    <t>Focus Group 2 slide - internal rehearsal</t>
  </si>
  <si>
    <t>Focus Group 2</t>
  </si>
  <si>
    <t>Revise focus group 1 summary  for client</t>
  </si>
  <si>
    <t>Focus group 2 summary slide</t>
  </si>
  <si>
    <t>Meeting with client - Dr.Sak &amp; K.Supachoke</t>
  </si>
  <si>
    <t>Progress report</t>
  </si>
  <si>
    <t>Master plan report</t>
  </si>
  <si>
    <t>Print progress &amp; master plan reports</t>
  </si>
  <si>
    <t>Submit reports to ETDA</t>
  </si>
  <si>
    <t>Flagship projects revision</t>
  </si>
  <si>
    <t>Dashboard design concept</t>
  </si>
  <si>
    <t>JTI's focus group</t>
  </si>
  <si>
    <t>Meeting with ETDA &amp; Deputy director</t>
  </si>
  <si>
    <t>Benchmark (Trust services) summary slides</t>
  </si>
  <si>
    <t>Slides for ETDA board meeting</t>
  </si>
  <si>
    <t>Dashboard design &amp; VDO concept</t>
  </si>
  <si>
    <t>Panrada</t>
  </si>
  <si>
    <t>Bangkomnet</t>
  </si>
  <si>
    <t>TIME132</t>
  </si>
  <si>
    <t>Internal meeting</t>
  </si>
  <si>
    <t>Project status meeting with client (Dr.Sak &amp; ผอ.เผ่ง) - discuss on flagship projects</t>
  </si>
  <si>
    <t>Board ETDA meeting, send invitation letters to 6 sectors, work on dashboard concept design</t>
  </si>
  <si>
    <t>Invite agencies in 6 sectors to discuss on flagship projects &amp; create justification documents</t>
  </si>
  <si>
    <t>Revise flagship projects</t>
  </si>
  <si>
    <t>work on dashboard concept design presentation slides</t>
  </si>
  <si>
    <t>Present dashboard design concept to client, work on slides to discuss with sectors</t>
  </si>
  <si>
    <t>Draft contract fordashboard development</t>
  </si>
  <si>
    <t>Revise flagship projects, Draft contract for dashboard development</t>
  </si>
  <si>
    <t>Call agencies to confirm date for flaship projects discussion</t>
  </si>
  <si>
    <t>Discuss on flagship projects with healthcare sector</t>
  </si>
  <si>
    <t>Discuss on flagship projects with educational sector</t>
  </si>
  <si>
    <t>Discuss on flagship projects with agricultural sector</t>
  </si>
  <si>
    <t>Discuss on flagship projects with financial sector</t>
  </si>
  <si>
    <t>Meeting with client to review sectors' comments</t>
  </si>
  <si>
    <t>Summarize meeting with sectors</t>
  </si>
  <si>
    <t>Asalha Bucha observed</t>
  </si>
  <si>
    <t>King's Birthday</t>
  </si>
  <si>
    <t>Prepare invitation letters for public hearing</t>
  </si>
  <si>
    <t>Meeting with client (Dr.Sak) to brief before discussing projects with EIT</t>
  </si>
  <si>
    <t>TIME-202043</t>
  </si>
  <si>
    <t>Public Hearing 1</t>
  </si>
  <si>
    <t>Project planning, manage work tasks with team</t>
  </si>
  <si>
    <t>Discuss on to-do and project scope, work on proposal report</t>
  </si>
  <si>
    <t>Meeting with ETDA to receive comments from Electronic Transactions (Sub)Commission</t>
  </si>
  <si>
    <t>Work on proposal report &amp; slides</t>
  </si>
  <si>
    <t>Pre-work on project planning (comply draft TOR)</t>
  </si>
  <si>
    <t>Revise project to comply  sectors' comments</t>
  </si>
  <si>
    <t>Queen's Birthday</t>
  </si>
  <si>
    <t>Meeting with client to discuss on flagship projects, public hearing 1</t>
  </si>
  <si>
    <t>Meeting with client (Dr.Sak) to discuss on flagship projects, public hearing 1 &amp; dashboard</t>
  </si>
  <si>
    <t>First discussion on draft TOR</t>
  </si>
  <si>
    <t>Discuss on flagship projects with Dr.Krit from Khon Kaen University, revise flagship projects</t>
  </si>
  <si>
    <t>Discuss on flagship projects with DGA, EIT</t>
  </si>
  <si>
    <t>Discuss on flagship projects with commerce &amp; logistics sectors</t>
  </si>
  <si>
    <t>Meeting with client for weekly update, summarize meeting with sectors</t>
  </si>
  <si>
    <t>Meeting with ETDA to discuss on dashboard and public hearing 2, revise public hearing slides</t>
  </si>
  <si>
    <t>Revise public hearing slides</t>
  </si>
  <si>
    <t>Meeting with ETDA to discuss on PR plan &amp; seminar in public hearing, revise public hearing slides</t>
  </si>
  <si>
    <t>Revise proposal pitching slides</t>
  </si>
  <si>
    <t>Revise proposal pitching slides, pitch project</t>
  </si>
  <si>
    <t>Public hearing 2</t>
  </si>
  <si>
    <t>Gather data for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</si>
</sst>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MS Sans Serif"/>
      <charset val="22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09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9" fillId="0" borderId="10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11" xfId="0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9" fillId="0" borderId="0" xfId="0" applyFont="1" applyAlignment="1">
      <alignment horizontal="center" vertical="top" wrapText="1"/>
    </xf>
    <xf numFmtId="43" fontId="9" fillId="0" borderId="14" xfId="0" applyNumberFormat="1" applyFont="1" applyBorder="1" applyAlignment="1">
      <alignment vertical="center"/>
    </xf>
    <xf numFmtId="0" fontId="9" fillId="0" borderId="12" xfId="0" applyFont="1" applyBorder="1" applyAlignment="1" applyProtection="1">
      <alignment horizontal="center" vertical="center" textRotation="90" wrapText="1"/>
      <protection locked="0"/>
    </xf>
    <xf numFmtId="0" fontId="6" fillId="4" borderId="22" xfId="0" applyFont="1" applyFill="1" applyBorder="1" applyAlignment="1">
      <alignment horizontal="center" vertical="center"/>
    </xf>
    <xf numFmtId="20" fontId="9" fillId="0" borderId="30" xfId="0" applyNumberFormat="1" applyFont="1" applyBorder="1" applyAlignment="1">
      <alignment horizontal="center" vertical="center"/>
    </xf>
    <xf numFmtId="14" fontId="9" fillId="0" borderId="33" xfId="0" applyNumberFormat="1" applyFont="1" applyBorder="1" applyAlignment="1">
      <alignment horizontal="center" vertical="center"/>
    </xf>
    <xf numFmtId="20" fontId="9" fillId="5" borderId="30" xfId="0" applyNumberFormat="1" applyFont="1" applyFill="1" applyBorder="1" applyAlignment="1">
      <alignment horizontal="center" vertical="center"/>
    </xf>
    <xf numFmtId="14" fontId="9" fillId="5" borderId="33" xfId="0" applyNumberFormat="1" applyFont="1" applyFill="1" applyBorder="1" applyAlignment="1">
      <alignment horizontal="center" vertical="center"/>
    </xf>
    <xf numFmtId="20" fontId="9" fillId="8" borderId="30" xfId="0" applyNumberFormat="1" applyFont="1" applyFill="1" applyBorder="1" applyAlignment="1">
      <alignment horizontal="center" vertical="center"/>
    </xf>
    <xf numFmtId="14" fontId="9" fillId="8" borderId="33" xfId="0" applyNumberFormat="1" applyFont="1" applyFill="1" applyBorder="1" applyAlignment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20" fontId="9" fillId="0" borderId="31" xfId="0" applyNumberFormat="1" applyFont="1" applyBorder="1" applyAlignment="1">
      <alignment horizontal="center" vertical="center"/>
    </xf>
    <xf numFmtId="14" fontId="9" fillId="0" borderId="34" xfId="0" applyNumberFormat="1" applyFont="1" applyBorder="1" applyAlignment="1">
      <alignment horizontal="center" vertical="center"/>
    </xf>
    <xf numFmtId="0" fontId="13" fillId="0" borderId="10" xfId="0" applyFont="1" applyBorder="1" applyAlignment="1" applyProtection="1">
      <alignment horizontal="left" vertical="center" wrapText="1"/>
      <protection locked="0"/>
    </xf>
    <xf numFmtId="0" fontId="9" fillId="0" borderId="37" xfId="0" applyFont="1" applyBorder="1" applyAlignment="1" applyProtection="1">
      <alignment horizontal="center" vertical="center" textRotation="90" wrapText="1"/>
      <protection locked="0"/>
    </xf>
    <xf numFmtId="0" fontId="6" fillId="4" borderId="23" xfId="0" applyFont="1" applyFill="1" applyBorder="1" applyAlignment="1">
      <alignment horizontal="center" vertical="center"/>
    </xf>
    <xf numFmtId="20" fontId="9" fillId="8" borderId="33" xfId="0" applyNumberFormat="1" applyFont="1" applyFill="1" applyBorder="1" applyAlignment="1">
      <alignment horizontal="center" vertical="center"/>
    </xf>
    <xf numFmtId="20" fontId="9" fillId="0" borderId="33" xfId="0" applyNumberFormat="1" applyFont="1" applyBorder="1" applyAlignment="1">
      <alignment horizontal="center" vertical="center"/>
    </xf>
    <xf numFmtId="20" fontId="9" fillId="0" borderId="30" xfId="0" applyNumberFormat="1" applyFont="1" applyBorder="1" applyAlignment="1" applyProtection="1">
      <alignment horizontal="center" vertical="center"/>
      <protection locked="0"/>
    </xf>
    <xf numFmtId="20" fontId="9" fillId="8" borderId="36" xfId="0" applyNumberFormat="1" applyFont="1" applyFill="1" applyBorder="1" applyAlignment="1">
      <alignment horizontal="center" vertical="center"/>
    </xf>
    <xf numFmtId="14" fontId="9" fillId="8" borderId="36" xfId="0" applyNumberFormat="1" applyFont="1" applyFill="1" applyBorder="1" applyAlignment="1">
      <alignment horizontal="center" vertical="center"/>
    </xf>
    <xf numFmtId="20" fontId="9" fillId="0" borderId="34" xfId="0" applyNumberFormat="1" applyFont="1" applyBorder="1" applyAlignment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  <protection locked="0"/>
    </xf>
    <xf numFmtId="20" fontId="9" fillId="0" borderId="3" xfId="0" applyNumberFormat="1" applyFont="1" applyBorder="1" applyAlignment="1">
      <alignment horizontal="center" vertical="center"/>
    </xf>
    <xf numFmtId="20" fontId="9" fillId="5" borderId="3" xfId="0" applyNumberFormat="1" applyFont="1" applyFill="1" applyBorder="1" applyAlignment="1">
      <alignment horizontal="center" vertical="center"/>
    </xf>
    <xf numFmtId="20" fontId="9" fillId="8" borderId="3" xfId="0" applyNumberFormat="1" applyFont="1" applyFill="1" applyBorder="1" applyAlignment="1">
      <alignment horizontal="center" vertical="center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25" xfId="0" applyNumberFormat="1" applyFont="1" applyBorder="1" applyAlignment="1">
      <alignment horizontal="center" vertical="center"/>
    </xf>
    <xf numFmtId="20" fontId="9" fillId="8" borderId="25" xfId="0" applyNumberFormat="1" applyFont="1" applyFill="1" applyBorder="1" applyAlignment="1">
      <alignment horizontal="center" vertical="center"/>
    </xf>
    <xf numFmtId="14" fontId="9" fillId="8" borderId="34" xfId="0" applyNumberFormat="1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4" fillId="0" borderId="4" xfId="0" applyFont="1" applyBorder="1" applyAlignment="1" applyProtection="1">
      <alignment vertical="center" wrapText="1"/>
      <protection locked="0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9" fillId="0" borderId="20" xfId="0" applyFont="1" applyFill="1" applyBorder="1" applyAlignment="1" applyProtection="1">
      <alignment vertical="center" wrapText="1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67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A54FAE2-576A-474E-9622-AB03BA23F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16DB90F-0CCA-4DD8-8A44-5D9E840CB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E8EA7B12-BBEE-4F15-AFFB-BF6E04E43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73F3927-E978-4374-8222-D6AA53AAB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03FA645-0426-454F-AED2-DAF032B0A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CD2BB5F2-D43A-4973-AB82-A0488498F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-06-65-128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</sheetNames>
    <sheetDataSet>
      <sheetData sheetId="0">
        <row r="3">
          <cell r="C3" t="str">
            <v>Panrada</v>
          </cell>
        </row>
        <row r="4">
          <cell r="C4" t="str">
            <v>Bangkomnet</v>
          </cell>
        </row>
        <row r="5">
          <cell r="C5" t="str">
            <v>TIME132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="145" zoomScaleNormal="145" workbookViewId="0">
      <selection activeCell="C6" sqref="C6"/>
    </sheetView>
  </sheetViews>
  <sheetFormatPr defaultColWidth="11.453125" defaultRowHeight="14.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>
      <c r="H1" s="2"/>
      <c r="I1" s="2"/>
    </row>
    <row r="2" spans="2:9" ht="35.25" customHeight="1" thickBot="1">
      <c r="B2" s="152" t="s">
        <v>24</v>
      </c>
      <c r="C2" s="153"/>
      <c r="D2" s="153"/>
      <c r="E2" s="153"/>
      <c r="F2" s="153"/>
      <c r="G2" s="154"/>
      <c r="H2" s="2"/>
      <c r="I2" s="2"/>
    </row>
    <row r="3" spans="2:9">
      <c r="B3" s="7" t="s">
        <v>25</v>
      </c>
      <c r="C3" s="170" t="s">
        <v>120</v>
      </c>
      <c r="D3" s="171"/>
      <c r="E3" s="171"/>
      <c r="F3" s="171"/>
      <c r="G3" s="172"/>
      <c r="H3" s="3"/>
      <c r="I3" s="3"/>
    </row>
    <row r="4" spans="2:9">
      <c r="B4" s="6" t="s">
        <v>26</v>
      </c>
      <c r="C4" s="173" t="s">
        <v>121</v>
      </c>
      <c r="D4" s="174"/>
      <c r="E4" s="174"/>
      <c r="F4" s="174"/>
      <c r="G4" s="175"/>
      <c r="H4" s="3"/>
      <c r="I4" s="3"/>
    </row>
    <row r="5" spans="2:9">
      <c r="B5" s="6" t="s">
        <v>27</v>
      </c>
      <c r="C5" s="173" t="s">
        <v>122</v>
      </c>
      <c r="D5" s="174"/>
      <c r="E5" s="174"/>
      <c r="F5" s="174"/>
      <c r="G5" s="175"/>
      <c r="H5" s="3"/>
      <c r="I5" s="3"/>
    </row>
    <row r="7" spans="2:9" ht="32.25" customHeight="1">
      <c r="B7" s="184" t="s">
        <v>31</v>
      </c>
      <c r="C7" s="185"/>
      <c r="D7" s="185"/>
      <c r="E7" s="185"/>
      <c r="F7" s="185"/>
      <c r="G7" s="186"/>
      <c r="H7" s="3"/>
      <c r="I7" s="3"/>
    </row>
    <row r="8" spans="2:9">
      <c r="B8" s="155" t="s">
        <v>28</v>
      </c>
      <c r="C8" s="156"/>
      <c r="D8" s="156"/>
      <c r="E8" s="156"/>
      <c r="F8" s="156"/>
      <c r="G8" s="157"/>
      <c r="H8" s="3"/>
      <c r="I8" s="3"/>
    </row>
    <row r="9" spans="2:9">
      <c r="B9" s="181" t="s">
        <v>29</v>
      </c>
      <c r="C9" s="182"/>
      <c r="D9" s="182"/>
      <c r="E9" s="182"/>
      <c r="F9" s="182"/>
      <c r="G9" s="183"/>
      <c r="H9" s="3"/>
      <c r="I9" s="3"/>
    </row>
    <row r="10" spans="2:9">
      <c r="B10" s="164" t="s">
        <v>30</v>
      </c>
      <c r="C10" s="165"/>
      <c r="D10" s="165"/>
      <c r="E10" s="165"/>
      <c r="F10" s="165"/>
      <c r="G10" s="166"/>
      <c r="H10" s="3"/>
      <c r="I10" s="3"/>
    </row>
    <row r="12" spans="2:9">
      <c r="B12" s="58" t="s">
        <v>46</v>
      </c>
      <c r="C12" s="176" t="s">
        <v>16</v>
      </c>
      <c r="D12" s="177"/>
      <c r="E12" s="177"/>
      <c r="F12" s="177"/>
      <c r="G12" s="177"/>
      <c r="H12" s="4"/>
      <c r="I12" s="4"/>
    </row>
    <row r="13" spans="2:9" ht="19.5" customHeight="1">
      <c r="B13" s="60">
        <v>9001</v>
      </c>
      <c r="C13" s="161" t="s">
        <v>36</v>
      </c>
      <c r="D13" s="162"/>
      <c r="E13" s="162"/>
      <c r="F13" s="162"/>
      <c r="G13" s="163"/>
      <c r="H13" s="4"/>
      <c r="I13" s="4"/>
    </row>
    <row r="14" spans="2:9" ht="19.5" customHeight="1">
      <c r="B14" s="7" t="s">
        <v>23</v>
      </c>
      <c r="C14" s="164"/>
      <c r="D14" s="165"/>
      <c r="E14" s="165"/>
      <c r="F14" s="165"/>
      <c r="G14" s="166"/>
      <c r="H14" s="4"/>
      <c r="I14" s="4"/>
    </row>
    <row r="15" spans="2:9" ht="18.75" customHeight="1">
      <c r="B15" s="60">
        <v>9002</v>
      </c>
      <c r="C15" s="178" t="s">
        <v>45</v>
      </c>
      <c r="D15" s="179"/>
      <c r="E15" s="179"/>
      <c r="F15" s="179"/>
      <c r="G15" s="180"/>
      <c r="H15" s="4"/>
      <c r="I15" s="4"/>
    </row>
    <row r="16" spans="2:9" ht="18.75" customHeight="1">
      <c r="B16" s="61"/>
      <c r="C16" s="187" t="s">
        <v>43</v>
      </c>
      <c r="D16" s="188"/>
      <c r="E16" s="188"/>
      <c r="F16" s="188"/>
      <c r="G16" s="189"/>
      <c r="H16" s="4"/>
      <c r="I16" s="4"/>
    </row>
    <row r="17" spans="2:9" ht="18.75" customHeight="1">
      <c r="B17" s="7" t="s">
        <v>15</v>
      </c>
      <c r="C17" s="190" t="s">
        <v>44</v>
      </c>
      <c r="D17" s="191"/>
      <c r="E17" s="191"/>
      <c r="F17" s="191"/>
      <c r="G17" s="192"/>
      <c r="H17" s="4"/>
      <c r="I17" s="4"/>
    </row>
    <row r="18" spans="2:9" ht="19.5" customHeight="1">
      <c r="B18" s="62">
        <v>9003</v>
      </c>
      <c r="C18" s="167" t="s">
        <v>37</v>
      </c>
      <c r="D18" s="168"/>
      <c r="E18" s="168"/>
      <c r="F18" s="168"/>
      <c r="G18" s="169"/>
      <c r="H18" s="4"/>
      <c r="I18" s="4"/>
    </row>
    <row r="19" spans="2:9">
      <c r="B19" s="63" t="s">
        <v>17</v>
      </c>
      <c r="C19" s="158"/>
      <c r="D19" s="159"/>
      <c r="E19" s="159"/>
      <c r="F19" s="159"/>
      <c r="G19" s="160"/>
      <c r="H19" s="4"/>
      <c r="I19" s="4"/>
    </row>
    <row r="20" spans="2:9" ht="19.5" customHeight="1">
      <c r="B20" s="62">
        <v>9004</v>
      </c>
      <c r="C20" s="167" t="s">
        <v>42</v>
      </c>
      <c r="D20" s="168"/>
      <c r="E20" s="168"/>
      <c r="F20" s="168"/>
      <c r="G20" s="169"/>
      <c r="H20" s="4"/>
      <c r="I20" s="4"/>
    </row>
    <row r="21" spans="2:9" ht="19.5" customHeight="1">
      <c r="B21" s="63" t="s">
        <v>17</v>
      </c>
      <c r="C21" s="158"/>
      <c r="D21" s="159"/>
      <c r="E21" s="159"/>
      <c r="F21" s="159"/>
      <c r="G21" s="160"/>
      <c r="H21" s="4"/>
      <c r="I21" s="4"/>
    </row>
    <row r="22" spans="2:9" ht="19.5" customHeight="1">
      <c r="B22" s="60">
        <v>9005</v>
      </c>
      <c r="C22" s="161" t="s">
        <v>41</v>
      </c>
      <c r="D22" s="162"/>
      <c r="E22" s="162"/>
      <c r="F22" s="162"/>
      <c r="G22" s="163"/>
    </row>
    <row r="23" spans="2:9" ht="19.5" customHeight="1">
      <c r="B23" s="7" t="s">
        <v>32</v>
      </c>
      <c r="C23" s="164"/>
      <c r="D23" s="165"/>
      <c r="E23" s="165"/>
      <c r="F23" s="165"/>
      <c r="G23" s="166"/>
    </row>
    <row r="24" spans="2:9" ht="19.5" customHeight="1">
      <c r="B24" s="60">
        <v>9006</v>
      </c>
      <c r="C24" s="167" t="s">
        <v>40</v>
      </c>
      <c r="D24" s="168"/>
      <c r="E24" s="168"/>
      <c r="F24" s="168"/>
      <c r="G24" s="169"/>
    </row>
    <row r="25" spans="2:9">
      <c r="B25" s="7" t="s">
        <v>22</v>
      </c>
      <c r="C25" s="158"/>
      <c r="D25" s="159"/>
      <c r="E25" s="159"/>
      <c r="F25" s="159"/>
      <c r="G25" s="160"/>
    </row>
    <row r="26" spans="2:9" ht="19.5" customHeight="1">
      <c r="B26" s="60">
        <v>9007</v>
      </c>
      <c r="C26" s="161" t="s">
        <v>39</v>
      </c>
      <c r="D26" s="162"/>
      <c r="E26" s="162"/>
      <c r="F26" s="162"/>
      <c r="G26" s="163"/>
    </row>
    <row r="27" spans="2:9" ht="19.5" customHeight="1">
      <c r="B27" s="7" t="s">
        <v>9</v>
      </c>
      <c r="C27" s="164"/>
      <c r="D27" s="165"/>
      <c r="E27" s="165"/>
      <c r="F27" s="165"/>
      <c r="G27" s="166"/>
    </row>
    <row r="28" spans="2:9" ht="19.5" customHeight="1">
      <c r="B28" s="60">
        <v>9008</v>
      </c>
      <c r="C28" s="161" t="s">
        <v>38</v>
      </c>
      <c r="D28" s="162"/>
      <c r="E28" s="162"/>
      <c r="F28" s="162"/>
      <c r="G28" s="163"/>
    </row>
    <row r="29" spans="2:9" ht="19.5" customHeight="1">
      <c r="B29" s="7" t="s">
        <v>10</v>
      </c>
      <c r="C29" s="164"/>
      <c r="D29" s="165"/>
      <c r="E29" s="165"/>
      <c r="F29" s="165"/>
      <c r="G29" s="166"/>
    </row>
    <row r="30" spans="2:9" ht="15" customHeight="1">
      <c r="B30" s="60">
        <v>9009</v>
      </c>
      <c r="C30" s="167" t="s">
        <v>47</v>
      </c>
      <c r="D30" s="168"/>
      <c r="E30" s="168"/>
      <c r="F30" s="168"/>
      <c r="G30" s="169"/>
    </row>
    <row r="31" spans="2:9">
      <c r="B31" s="61"/>
      <c r="C31" s="193" t="s">
        <v>48</v>
      </c>
      <c r="D31" s="194"/>
      <c r="E31" s="194"/>
      <c r="F31" s="194"/>
      <c r="G31" s="195"/>
    </row>
    <row r="32" spans="2:9" ht="19.5" customHeight="1">
      <c r="B32" s="7" t="s">
        <v>21</v>
      </c>
      <c r="C32" s="158" t="s">
        <v>49</v>
      </c>
      <c r="D32" s="159"/>
      <c r="E32" s="159"/>
      <c r="F32" s="159"/>
      <c r="G32" s="160"/>
    </row>
    <row r="33" spans="2:7" ht="19.5" customHeight="1">
      <c r="B33" s="60">
        <v>9010</v>
      </c>
      <c r="C33" s="161" t="s">
        <v>18</v>
      </c>
      <c r="D33" s="162"/>
      <c r="E33" s="162"/>
      <c r="F33" s="162"/>
      <c r="G33" s="163"/>
    </row>
    <row r="34" spans="2:7" ht="19.5" customHeight="1">
      <c r="B34" s="7" t="s">
        <v>11</v>
      </c>
      <c r="C34" s="164"/>
      <c r="D34" s="165"/>
      <c r="E34" s="165"/>
      <c r="F34" s="165"/>
      <c r="G34" s="166"/>
    </row>
    <row r="35" spans="2:7" ht="19.5" customHeight="1">
      <c r="B35" s="60">
        <v>9013</v>
      </c>
      <c r="C35" s="161" t="s">
        <v>19</v>
      </c>
      <c r="D35" s="162"/>
      <c r="E35" s="162"/>
      <c r="F35" s="162"/>
      <c r="G35" s="163"/>
    </row>
    <row r="36" spans="2:7" ht="19.5" customHeight="1">
      <c r="B36" s="7" t="s">
        <v>12</v>
      </c>
      <c r="C36" s="164"/>
      <c r="D36" s="165"/>
      <c r="E36" s="165"/>
      <c r="F36" s="165"/>
      <c r="G36" s="166"/>
    </row>
    <row r="37" spans="2:7" ht="19.5" customHeight="1">
      <c r="B37" s="60">
        <v>9014</v>
      </c>
      <c r="C37" s="161" t="s">
        <v>13</v>
      </c>
      <c r="D37" s="162"/>
      <c r="E37" s="162"/>
      <c r="F37" s="162"/>
      <c r="G37" s="163"/>
    </row>
    <row r="38" spans="2:7" ht="19.5" customHeight="1">
      <c r="B38" s="64" t="s">
        <v>13</v>
      </c>
      <c r="C38" s="190"/>
      <c r="D38" s="191"/>
      <c r="E38" s="191"/>
      <c r="F38" s="191"/>
      <c r="G38" s="192"/>
    </row>
    <row r="39" spans="2:7" ht="19.5" customHeight="1">
      <c r="B39" s="60">
        <v>9015</v>
      </c>
      <c r="C39" s="161" t="s">
        <v>20</v>
      </c>
      <c r="D39" s="162"/>
      <c r="E39" s="162"/>
      <c r="F39" s="162"/>
      <c r="G39" s="163"/>
    </row>
    <row r="40" spans="2:7" ht="19.5" customHeight="1">
      <c r="B40" s="64" t="s">
        <v>14</v>
      </c>
      <c r="C40" s="164"/>
      <c r="D40" s="165"/>
      <c r="E40" s="165"/>
      <c r="F40" s="165"/>
      <c r="G40" s="166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2" t="s">
        <v>5</v>
      </c>
      <c r="E1" s="203"/>
      <c r="F1" s="203"/>
      <c r="G1" s="203"/>
      <c r="H1" s="203"/>
      <c r="I1" s="203"/>
      <c r="J1" s="20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05" t="s">
        <v>8</v>
      </c>
      <c r="E4" s="206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3"/>
    </row>
    <row r="12" spans="1:10" ht="22.5" customHeight="1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3"/>
    </row>
    <row r="13" spans="1:10" ht="22.5" customHeight="1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3"/>
    </row>
    <row r="14" spans="1:10" ht="22.5" customHeight="1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3"/>
    </row>
    <row r="15" spans="1:10" ht="22.5" customHeight="1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3"/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4"/>
    </row>
    <row r="17" spans="1:10" ht="22.5" customHeight="1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4"/>
    </row>
    <row r="18" spans="1:10" ht="22.5" customHeight="1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4"/>
    </row>
    <row r="19" spans="1:10" ht="22.5" customHeight="1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4"/>
    </row>
    <row r="20" spans="1:10" ht="22.5" customHeight="1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4"/>
    </row>
    <row r="21" spans="1:10" ht="22.5" customHeight="1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3"/>
    </row>
    <row r="22" spans="1:10" ht="22.5" customHeight="1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3"/>
    </row>
    <row r="23" spans="1:10" ht="22.5" customHeight="1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3"/>
    </row>
    <row r="24" spans="1:10" ht="22.5" customHeight="1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3"/>
    </row>
    <row r="25" spans="1:10" ht="22.5" customHeight="1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3"/>
    </row>
    <row r="26" spans="1:10" ht="22.5" customHeight="1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4"/>
    </row>
    <row r="27" spans="1:10" ht="22.5" customHeight="1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4"/>
    </row>
    <row r="28" spans="1:10" ht="22.5" customHeight="1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3"/>
    </row>
    <row r="29" spans="1:10" ht="22.5" customHeight="1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3"/>
    </row>
    <row r="30" spans="1:10" ht="22.5" customHeight="1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3"/>
    </row>
    <row r="31" spans="1:10" ht="22.5" customHeight="1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3"/>
    </row>
    <row r="32" spans="1:10" ht="22.5" customHeight="1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3"/>
    </row>
    <row r="33" spans="1:10" ht="22.5" customHeight="1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4"/>
    </row>
    <row r="34" spans="1:10" ht="22.5" customHeight="1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4"/>
    </row>
    <row r="35" spans="1:10" ht="22.5" customHeight="1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4"/>
    </row>
    <row r="36" spans="1:10" ht="22.5" customHeight="1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4"/>
    </row>
    <row r="37" spans="1:10" ht="22.5" customHeight="1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4"/>
    </row>
    <row r="38" spans="1:10" ht="22.5" customHeight="1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3"/>
    </row>
    <row r="39" spans="1:10" ht="22.5" customHeight="1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3"/>
    </row>
    <row r="40" spans="1:10" ht="22.5" customHeight="1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3"/>
    </row>
    <row r="41" spans="1:10" ht="22.5" customHeight="1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3"/>
    </row>
    <row r="42" spans="1:10" ht="22.5" customHeight="1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3"/>
    </row>
    <row r="43" spans="1:10" ht="22.5" customHeight="1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4"/>
    </row>
    <row r="44" spans="1:10" ht="22.5" customHeight="1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4"/>
    </row>
    <row r="45" spans="1:10" ht="22.5" customHeight="1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4"/>
    </row>
    <row r="46" spans="1:10" ht="22.5" customHeight="1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4"/>
    </row>
    <row r="47" spans="1:10" ht="22.5" customHeight="1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4"/>
    </row>
    <row r="48" spans="1:10" ht="22.5" customHeight="1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3"/>
    </row>
    <row r="49" spans="1:10" ht="22.5" customHeight="1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3"/>
    </row>
    <row r="50" spans="1:10" ht="22.5" customHeight="1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3"/>
    </row>
    <row r="51" spans="1:10" ht="22.5" customHeight="1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3"/>
    </row>
    <row r="52" spans="1:10" ht="22.5" customHeight="1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3"/>
    </row>
    <row r="53" spans="1:10" ht="22.5" customHeight="1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4"/>
    </row>
    <row r="54" spans="1:10" s="102" customFormat="1" ht="22.5" customHeight="1">
      <c r="A54" s="101" t="str">
        <f t="shared" si="0"/>
        <v/>
      </c>
      <c r="B54" s="102">
        <f t="shared" si="1"/>
        <v>7</v>
      </c>
      <c r="C54" s="103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4"/>
    </row>
    <row r="55" spans="1:10" ht="22.5" customHeight="1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3"/>
    </row>
    <row r="56" spans="1:10" ht="22.5" customHeight="1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3"/>
    </row>
    <row r="57" spans="1:10" ht="22.5" customHeight="1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3"/>
    </row>
    <row r="58" spans="1:10" ht="22.5" customHeight="1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3"/>
    </row>
    <row r="59" spans="1:10" ht="22.5" customHeight="1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3"/>
    </row>
    <row r="60" spans="1:10" ht="22.5" customHeight="1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4"/>
    </row>
    <row r="61" spans="1:10" ht="22.5" customHeight="1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4"/>
    </row>
    <row r="62" spans="1:10" ht="22.5" customHeight="1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4"/>
    </row>
    <row r="63" spans="1:10" ht="22.5" customHeight="1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4"/>
    </row>
    <row r="64" spans="1:10" ht="22.5" customHeight="1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4"/>
    </row>
    <row r="65" spans="1:10" ht="22.5" customHeight="1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3"/>
    </row>
    <row r="66" spans="1:10" ht="22.5" customHeight="1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3"/>
    </row>
    <row r="67" spans="1:10" ht="22.5" customHeight="1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3"/>
    </row>
    <row r="68" spans="1:10" ht="22.5" customHeight="1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3"/>
    </row>
    <row r="69" spans="1:10" ht="22.5" customHeight="1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3"/>
    </row>
    <row r="70" spans="1:10" ht="22.5" customHeight="1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4"/>
    </row>
    <row r="71" spans="1:10" ht="22.5" customHeight="1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4"/>
    </row>
    <row r="72" spans="1:10" ht="22.5" customHeight="1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4"/>
    </row>
    <row r="73" spans="1:10" ht="22.5" customHeight="1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4"/>
    </row>
    <row r="74" spans="1:10" ht="22.5" customHeight="1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4"/>
    </row>
    <row r="75" spans="1:10" ht="22.5" customHeight="1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3"/>
    </row>
    <row r="76" spans="1:10" ht="22.5" customHeight="1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3"/>
    </row>
    <row r="77" spans="1:10" ht="22.5" customHeight="1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3"/>
    </row>
    <row r="78" spans="1:10" ht="22.5" customHeight="1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3"/>
    </row>
    <row r="79" spans="1:10" ht="22.5" customHeight="1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3"/>
    </row>
    <row r="80" spans="1:10" ht="22.5" customHeight="1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4"/>
    </row>
    <row r="81" spans="1:10" s="102" customFormat="1" ht="22.5" customHeight="1">
      <c r="A81" s="101" t="str">
        <f t="shared" si="0"/>
        <v/>
      </c>
      <c r="B81" s="102">
        <f t="shared" si="1"/>
        <v>7</v>
      </c>
      <c r="C81" s="103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4"/>
    </row>
    <row r="82" spans="1:10" ht="22.5" customHeight="1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3"/>
    </row>
    <row r="83" spans="1:10" ht="22.5" customHeight="1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3"/>
    </row>
    <row r="84" spans="1:10" ht="22.5" customHeight="1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3"/>
    </row>
    <row r="85" spans="1:10" ht="22.5" customHeight="1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3"/>
    </row>
    <row r="86" spans="1:10" ht="22.5" customHeight="1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3"/>
    </row>
    <row r="87" spans="1:10" ht="22.5" customHeight="1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4"/>
    </row>
    <row r="88" spans="1:10" ht="22.5" customHeight="1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4"/>
    </row>
    <row r="89" spans="1:10" ht="22.5" customHeight="1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4"/>
    </row>
    <row r="90" spans="1:10" ht="22.5" customHeight="1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4"/>
    </row>
    <row r="91" spans="1:10" ht="22.5" customHeight="1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4"/>
    </row>
    <row r="92" spans="1:10" ht="22.5" customHeight="1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3"/>
    </row>
    <row r="93" spans="1:10" ht="22.5" customHeight="1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3"/>
    </row>
    <row r="94" spans="1:10" ht="22.5" customHeight="1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3"/>
    </row>
    <row r="95" spans="1:10" ht="22.5" customHeight="1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3"/>
    </row>
    <row r="96" spans="1:10" ht="22.5" customHeight="1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3"/>
    </row>
    <row r="97" spans="1:10" ht="22.5" customHeight="1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3"/>
    </row>
    <row r="98" spans="1:10" ht="22.5" customHeight="1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4"/>
    </row>
    <row r="99" spans="1:10" ht="22.5" customHeight="1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4"/>
    </row>
    <row r="100" spans="1:10" ht="22.5" customHeight="1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4"/>
    </row>
    <row r="101" spans="1:10" ht="22.5" customHeight="1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4"/>
    </row>
    <row r="102" spans="1:10" ht="22.5" customHeight="1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4"/>
    </row>
    <row r="103" spans="1:10" ht="22.5" customHeight="1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3"/>
    </row>
    <row r="104" spans="1:10" ht="22.5" customHeight="1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3"/>
    </row>
    <row r="105" spans="1:10" ht="22.5" customHeight="1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3"/>
    </row>
    <row r="106" spans="1:10" ht="22.5" customHeight="1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3"/>
    </row>
    <row r="107" spans="1:10" ht="22.5" customHeight="1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3"/>
    </row>
    <row r="108" spans="1:10" ht="22.5" customHeight="1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4"/>
    </row>
    <row r="109" spans="1:10" s="102" customFormat="1" ht="22.5" customHeight="1">
      <c r="A109" s="101" t="str">
        <f t="shared" si="0"/>
        <v/>
      </c>
      <c r="B109" s="102">
        <f t="shared" si="1"/>
        <v>7</v>
      </c>
      <c r="C109" s="103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4"/>
    </row>
    <row r="110" spans="1:10" ht="22.5" customHeight="1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3"/>
    </row>
    <row r="111" spans="1:10" ht="22.5" customHeight="1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3"/>
    </row>
    <row r="112" spans="1:10" ht="22.5" customHeight="1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3"/>
    </row>
    <row r="113" spans="1:10" ht="22.5" customHeight="1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3"/>
    </row>
    <row r="114" spans="1:10" ht="22.5" customHeight="1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3"/>
    </row>
    <row r="115" spans="1:10" ht="22.5" customHeight="1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4"/>
    </row>
    <row r="116" spans="1:10" ht="22.5" customHeight="1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4"/>
    </row>
    <row r="117" spans="1:10" ht="22.5" customHeight="1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4"/>
    </row>
    <row r="118" spans="1:10" ht="22.5" customHeight="1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4"/>
    </row>
    <row r="119" spans="1:10" ht="22.5" customHeight="1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4"/>
    </row>
    <row r="120" spans="1:10" ht="22.5" customHeight="1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3"/>
    </row>
    <row r="121" spans="1:10" ht="22.5" customHeight="1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3"/>
    </row>
    <row r="122" spans="1:10" ht="22.5" customHeight="1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3"/>
    </row>
    <row r="123" spans="1:10" ht="22.5" customHeight="1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3"/>
    </row>
    <row r="124" spans="1:10" ht="22.5" customHeight="1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3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4"/>
    </row>
    <row r="126" spans="1:10" ht="22.5" customHeight="1">
      <c r="A126" s="31"/>
      <c r="C126" s="76"/>
      <c r="D126" s="88" t="str">
        <f>D125</f>
        <v>Thu</v>
      </c>
      <c r="E126" s="89">
        <f>E125</f>
        <v>44469</v>
      </c>
      <c r="F126" s="90"/>
      <c r="G126" s="91"/>
      <c r="H126" s="92"/>
      <c r="I126" s="91"/>
      <c r="J126" s="93"/>
    </row>
    <row r="127" spans="1:10" ht="22.5" customHeight="1">
      <c r="A127" s="31"/>
      <c r="C127" s="76"/>
      <c r="D127" s="88" t="str">
        <f t="shared" ref="D127:E129" si="30">D126</f>
        <v>Thu</v>
      </c>
      <c r="E127" s="89">
        <f t="shared" si="30"/>
        <v>44469</v>
      </c>
      <c r="F127" s="90"/>
      <c r="G127" s="91"/>
      <c r="H127" s="92"/>
      <c r="I127" s="91"/>
      <c r="J127" s="93"/>
    </row>
    <row r="128" spans="1:10" ht="21.75" customHeight="1">
      <c r="A128" s="31"/>
      <c r="C128" s="76"/>
      <c r="D128" s="88" t="str">
        <f t="shared" si="30"/>
        <v>Thu</v>
      </c>
      <c r="E128" s="89">
        <f t="shared" si="30"/>
        <v>44469</v>
      </c>
      <c r="F128" s="90"/>
      <c r="G128" s="91"/>
      <c r="H128" s="92"/>
      <c r="I128" s="91"/>
      <c r="J128" s="93"/>
    </row>
    <row r="129" spans="1:10" ht="21.75" customHeight="1" thickBot="1">
      <c r="A129" s="31"/>
      <c r="C129" s="80"/>
      <c r="D129" s="94" t="str">
        <f t="shared" si="30"/>
        <v>Thu</v>
      </c>
      <c r="E129" s="95">
        <f t="shared" si="30"/>
        <v>44469</v>
      </c>
      <c r="F129" s="96"/>
      <c r="G129" s="97"/>
      <c r="H129" s="98"/>
      <c r="I129" s="97"/>
      <c r="J129" s="99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2" t="s">
        <v>5</v>
      </c>
      <c r="E1" s="203"/>
      <c r="F1" s="203"/>
      <c r="G1" s="203"/>
      <c r="H1" s="203"/>
      <c r="I1" s="203"/>
      <c r="J1" s="20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05" t="s">
        <v>8</v>
      </c>
      <c r="E4" s="206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2" t="s">
        <v>5</v>
      </c>
      <c r="E1" s="203"/>
      <c r="F1" s="203"/>
      <c r="G1" s="203"/>
      <c r="H1" s="203"/>
      <c r="I1" s="203"/>
      <c r="J1" s="20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05" t="s">
        <v>8</v>
      </c>
      <c r="E4" s="206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4"/>
    </row>
    <row r="12" spans="1:10" ht="22.5" customHeight="1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4"/>
    </row>
    <row r="13" spans="1:10" ht="22.5" customHeight="1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4"/>
    </row>
    <row r="14" spans="1:10" ht="22.5" customHeight="1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4"/>
    </row>
    <row r="15" spans="1:10" ht="22.5" customHeight="1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4"/>
    </row>
    <row r="16" spans="1:10" ht="22.5" customHeight="1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3"/>
    </row>
    <row r="17" spans="1:10" ht="22.5" customHeight="1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3"/>
    </row>
    <row r="18" spans="1:10" ht="22.5" customHeight="1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3"/>
    </row>
    <row r="19" spans="1:10" ht="22.5" customHeight="1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3"/>
    </row>
    <row r="20" spans="1:10" ht="22.5" customHeight="1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3"/>
    </row>
    <row r="21" spans="1:10" ht="22.5" customHeight="1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4"/>
    </row>
    <row r="22" spans="1:10" ht="22.5" customHeight="1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4"/>
    </row>
    <row r="23" spans="1:10" ht="22.5" customHeight="1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4"/>
    </row>
    <row r="24" spans="1:10" ht="22.5" customHeight="1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4"/>
    </row>
    <row r="25" spans="1:10" ht="22.5" customHeight="1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4"/>
    </row>
    <row r="26" spans="1:10" ht="22.5" customHeight="1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3"/>
    </row>
    <row r="27" spans="1:10" ht="22.5" customHeight="1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3"/>
    </row>
    <row r="28" spans="1:10" ht="22.5" customHeight="1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3"/>
    </row>
    <row r="29" spans="1:10" ht="22.5" customHeight="1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3"/>
    </row>
    <row r="30" spans="1:10" ht="22.5" customHeight="1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3"/>
    </row>
    <row r="31" spans="1:10" ht="22.5" customHeight="1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4"/>
    </row>
    <row r="32" spans="1:10" ht="22.5" customHeight="1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4"/>
    </row>
    <row r="33" spans="1:10" ht="22.5" customHeight="1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4"/>
    </row>
    <row r="34" spans="1:10" ht="22.5" customHeight="1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4"/>
    </row>
    <row r="35" spans="1:10" ht="22.5" customHeight="1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4"/>
    </row>
    <row r="36" spans="1:10" ht="22.5" customHeight="1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5"/>
    </row>
    <row r="37" spans="1:10" ht="22.5" customHeight="1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5"/>
    </row>
    <row r="38" spans="1:10" ht="22.5" customHeight="1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3"/>
    </row>
    <row r="39" spans="1:10" ht="22.5" customHeight="1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3"/>
    </row>
    <row r="40" spans="1:10" ht="22.5" customHeight="1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3"/>
    </row>
    <row r="41" spans="1:10" ht="22.5" customHeight="1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3"/>
    </row>
    <row r="42" spans="1:10" ht="22.5" customHeight="1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3"/>
    </row>
    <row r="43" spans="1:10" ht="22.5" customHeight="1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4"/>
    </row>
    <row r="44" spans="1:10" ht="22.5" customHeight="1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4"/>
    </row>
    <row r="45" spans="1:10" ht="22.5" customHeight="1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4"/>
    </row>
    <row r="46" spans="1:10" ht="22.5" customHeight="1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4"/>
    </row>
    <row r="47" spans="1:10" ht="22.5" customHeight="1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4"/>
    </row>
    <row r="48" spans="1:10" ht="22.5" customHeight="1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3"/>
    </row>
    <row r="49" spans="1:10" ht="22.5" customHeight="1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3"/>
    </row>
    <row r="50" spans="1:10" ht="22.5" customHeight="1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3"/>
    </row>
    <row r="51" spans="1:10" ht="22.5" customHeight="1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3"/>
    </row>
    <row r="52" spans="1:10" ht="22.5" customHeight="1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3"/>
    </row>
    <row r="53" spans="1:10" s="69" customFormat="1" ht="22.5" customHeight="1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4"/>
    </row>
    <row r="54" spans="1:10" s="69" customFormat="1" ht="22.5" customHeight="1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4"/>
    </row>
    <row r="55" spans="1:10" s="69" customFormat="1" ht="22.5" customHeight="1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4"/>
    </row>
    <row r="56" spans="1:10" s="69" customFormat="1" ht="22.5" customHeight="1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4"/>
    </row>
    <row r="57" spans="1:10" s="69" customFormat="1" ht="22.5" customHeight="1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4"/>
    </row>
    <row r="58" spans="1:10" s="69" customFormat="1" ht="22.5" customHeight="1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5"/>
    </row>
    <row r="59" spans="1:10" s="69" customFormat="1" ht="22.5" customHeight="1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5"/>
    </row>
    <row r="60" spans="1:10" s="69" customFormat="1" ht="22.5" customHeight="1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5"/>
    </row>
    <row r="61" spans="1:10" s="69" customFormat="1" ht="22.5" customHeight="1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5"/>
    </row>
    <row r="62" spans="1:10" s="69" customFormat="1" ht="22.5" customHeight="1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5"/>
    </row>
    <row r="63" spans="1:10" ht="22.5" customHeight="1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4"/>
    </row>
    <row r="64" spans="1:10" ht="22.5" customHeight="1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4"/>
    </row>
    <row r="65" spans="1:10" ht="22.5" customHeight="1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3"/>
    </row>
    <row r="66" spans="1:10" ht="22.5" customHeight="1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3"/>
    </row>
    <row r="67" spans="1:10" ht="22.5" customHeight="1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3"/>
    </row>
    <row r="68" spans="1:10" ht="22.5" customHeight="1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3"/>
    </row>
    <row r="69" spans="1:10" ht="22.5" customHeight="1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3"/>
    </row>
    <row r="70" spans="1:10" ht="22.5" customHeight="1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4"/>
    </row>
    <row r="71" spans="1:10" ht="22.5" customHeight="1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4"/>
    </row>
    <row r="72" spans="1:10" ht="22.5" customHeight="1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4"/>
    </row>
    <row r="73" spans="1:10" ht="22.5" customHeight="1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4"/>
    </row>
    <row r="74" spans="1:10" ht="22.5" customHeight="1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4"/>
    </row>
    <row r="75" spans="1:10" ht="22.5" customHeight="1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3"/>
    </row>
    <row r="76" spans="1:10" ht="22.5" customHeight="1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3"/>
    </row>
    <row r="77" spans="1:10" ht="22.5" customHeight="1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3"/>
    </row>
    <row r="78" spans="1:10" ht="22.5" customHeight="1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3"/>
    </row>
    <row r="79" spans="1:10" ht="22.5" customHeight="1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3"/>
    </row>
    <row r="80" spans="1:10" ht="22.5" customHeight="1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4"/>
    </row>
    <row r="81" spans="1:10" ht="22.5" customHeight="1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4"/>
    </row>
    <row r="82" spans="1:10" ht="22.5" customHeight="1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4"/>
    </row>
    <row r="83" spans="1:10" ht="22.5" customHeight="1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4"/>
    </row>
    <row r="84" spans="1:10" ht="22.5" customHeight="1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4"/>
    </row>
    <row r="85" spans="1:10" ht="22.5" customHeight="1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5"/>
    </row>
    <row r="86" spans="1:10" ht="22.5" customHeight="1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5"/>
    </row>
    <row r="87" spans="1:10" ht="22.5" customHeight="1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5"/>
    </row>
    <row r="88" spans="1:10" ht="22.5" customHeight="1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5"/>
    </row>
    <row r="89" spans="1:10" ht="22.5" customHeight="1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5"/>
    </row>
    <row r="90" spans="1:10" ht="22.5" customHeight="1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3"/>
    </row>
    <row r="91" spans="1:10" ht="22.5" customHeight="1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4"/>
    </row>
    <row r="92" spans="1:10" ht="22.5" customHeight="1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3"/>
    </row>
    <row r="93" spans="1:10" ht="22.5" customHeight="1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3"/>
    </row>
    <row r="94" spans="1:10" ht="22.5" customHeight="1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3"/>
    </row>
    <row r="95" spans="1:10" ht="22.5" customHeight="1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3"/>
    </row>
    <row r="96" spans="1:10" ht="22.5" customHeight="1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3"/>
    </row>
    <row r="97" spans="1:10" ht="22.5" customHeight="1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3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4"/>
    </row>
    <row r="99" spans="1:10" ht="22.5" customHeight="1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4"/>
    </row>
    <row r="100" spans="1:10" ht="22.5" customHeight="1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4"/>
    </row>
    <row r="101" spans="1:10" ht="22.5" customHeight="1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4"/>
    </row>
    <row r="102" spans="1:10" ht="22.5" customHeight="1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4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3"/>
    </row>
    <row r="104" spans="1:10" ht="22.5" customHeight="1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3"/>
    </row>
    <row r="105" spans="1:10" ht="22.5" customHeight="1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3"/>
    </row>
    <row r="106" spans="1:10" ht="22.5" customHeight="1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3"/>
    </row>
    <row r="107" spans="1:10" ht="22.5" customHeight="1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3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4"/>
    </row>
    <row r="109" spans="1:10" ht="22.5" customHeight="1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4"/>
    </row>
    <row r="110" spans="1:10" ht="22.5" customHeight="1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4"/>
    </row>
    <row r="111" spans="1:10" ht="22.5" customHeight="1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4"/>
    </row>
    <row r="112" spans="1:10" ht="22.5" customHeight="1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4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5"/>
    </row>
    <row r="114" spans="1:10" ht="22.5" customHeight="1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5"/>
    </row>
    <row r="115" spans="1:10" ht="22.5" customHeight="1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5"/>
    </row>
    <row r="116" spans="1:10" ht="22.5" customHeight="1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5"/>
    </row>
    <row r="117" spans="1:10" ht="22.5" customHeight="1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5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3"/>
    </row>
    <row r="119" spans="1:10" ht="22.5" customHeight="1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5"/>
    </row>
    <row r="120" spans="1:10" ht="22.5" customHeight="1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3"/>
    </row>
    <row r="121" spans="1:10" ht="22.5" customHeight="1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3"/>
    </row>
    <row r="122" spans="1:10" ht="22.5" customHeight="1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3"/>
    </row>
    <row r="123" spans="1:10" ht="22.5" customHeight="1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3"/>
    </row>
    <row r="124" spans="1:10" ht="22.5" customHeight="1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3"/>
    </row>
    <row r="125" spans="1:10" ht="22.5" customHeight="1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4"/>
    </row>
    <row r="126" spans="1:10" ht="22.5" customHeight="1">
      <c r="A126" s="31"/>
      <c r="C126" s="76"/>
      <c r="D126" s="88" t="str">
        <f>D125</f>
        <v>Tue</v>
      </c>
      <c r="E126" s="89">
        <f>E125</f>
        <v>44530</v>
      </c>
      <c r="F126" s="90"/>
      <c r="G126" s="91"/>
      <c r="H126" s="92"/>
      <c r="I126" s="91"/>
      <c r="J126" s="93"/>
    </row>
    <row r="127" spans="1:10" ht="22.5" customHeight="1">
      <c r="A127" s="31"/>
      <c r="C127" s="76"/>
      <c r="D127" s="88" t="str">
        <f t="shared" ref="D127:E129" si="25">D126</f>
        <v>Tue</v>
      </c>
      <c r="E127" s="89">
        <f t="shared" si="25"/>
        <v>44530</v>
      </c>
      <c r="F127" s="90"/>
      <c r="G127" s="91"/>
      <c r="H127" s="92"/>
      <c r="I127" s="91"/>
      <c r="J127" s="93"/>
    </row>
    <row r="128" spans="1:10" ht="22.5" customHeight="1">
      <c r="A128" s="31"/>
      <c r="C128" s="76"/>
      <c r="D128" s="88" t="str">
        <f t="shared" si="25"/>
        <v>Tue</v>
      </c>
      <c r="E128" s="89">
        <f t="shared" si="25"/>
        <v>44530</v>
      </c>
      <c r="F128" s="90"/>
      <c r="G128" s="91"/>
      <c r="H128" s="92"/>
      <c r="I128" s="91"/>
      <c r="J128" s="93"/>
    </row>
    <row r="129" spans="1:10" ht="22.5" customHeight="1" thickBot="1">
      <c r="A129" s="31"/>
      <c r="C129" s="76"/>
      <c r="D129" s="112" t="str">
        <f t="shared" si="25"/>
        <v>Tue</v>
      </c>
      <c r="E129" s="95">
        <f t="shared" si="25"/>
        <v>44530</v>
      </c>
      <c r="F129" s="96"/>
      <c r="G129" s="97"/>
      <c r="H129" s="98"/>
      <c r="I129" s="97"/>
      <c r="J129" s="99"/>
    </row>
    <row r="130" spans="1:10" ht="22.5" customHeight="1">
      <c r="A130" s="31">
        <f t="shared" si="0"/>
        <v>1</v>
      </c>
      <c r="B130" s="8">
        <v>3</v>
      </c>
      <c r="C130" s="76"/>
    </row>
    <row r="131" spans="1:10" ht="22.5" customHeight="1">
      <c r="A131" s="31"/>
      <c r="C131" s="76"/>
    </row>
    <row r="132" spans="1:10" ht="22.5" customHeight="1">
      <c r="A132" s="31"/>
      <c r="C132" s="76"/>
    </row>
    <row r="133" spans="1:10" ht="22.5" customHeight="1">
      <c r="A133" s="31"/>
      <c r="C133" s="76"/>
    </row>
    <row r="134" spans="1:10" ht="22.5" customHeight="1" thickBot="1">
      <c r="A134" s="31"/>
      <c r="C134" s="81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2" t="s">
        <v>5</v>
      </c>
      <c r="E1" s="203"/>
      <c r="F1" s="203"/>
      <c r="G1" s="203"/>
      <c r="H1" s="203"/>
      <c r="I1" s="203"/>
      <c r="J1" s="20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05" t="s">
        <v>8</v>
      </c>
      <c r="E4" s="206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3"/>
    </row>
    <row r="12" spans="1:10" ht="22.5" customHeight="1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3"/>
    </row>
    <row r="13" spans="1:10" ht="22.5" customHeight="1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3"/>
    </row>
    <row r="14" spans="1:10" ht="22.5" customHeight="1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3"/>
    </row>
    <row r="15" spans="1:10" ht="22.5" customHeight="1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3"/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4"/>
    </row>
    <row r="17" spans="1:10" ht="22.5" customHeight="1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4"/>
    </row>
    <row r="18" spans="1:10" ht="22.5" customHeight="1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4"/>
    </row>
    <row r="19" spans="1:10" ht="22.5" customHeight="1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4"/>
    </row>
    <row r="20" spans="1:10" ht="22.5" customHeight="1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4"/>
    </row>
    <row r="21" spans="1:10" ht="22.5" customHeight="1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3"/>
    </row>
    <row r="22" spans="1:10" ht="22.5" customHeight="1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3"/>
    </row>
    <row r="23" spans="1:10" ht="22.5" customHeight="1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3"/>
    </row>
    <row r="24" spans="1:10" ht="22.5" customHeight="1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3"/>
    </row>
    <row r="25" spans="1:10" ht="22.5" customHeight="1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3"/>
    </row>
    <row r="26" spans="1:10" ht="22.5" customHeight="1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4"/>
    </row>
    <row r="27" spans="1:10" ht="22.5" customHeight="1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4"/>
    </row>
    <row r="28" spans="1:10" ht="22.5" customHeight="1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3"/>
    </row>
    <row r="29" spans="1:10" ht="22.5" customHeight="1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3"/>
    </row>
    <row r="30" spans="1:10" ht="22.5" customHeight="1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3"/>
    </row>
    <row r="31" spans="1:10" ht="22.5" customHeight="1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3"/>
    </row>
    <row r="32" spans="1:10" ht="22.5" customHeight="1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3"/>
    </row>
    <row r="33" spans="1:10" ht="22.5" customHeight="1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4"/>
    </row>
    <row r="34" spans="1:10" ht="22.5" customHeight="1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4"/>
    </row>
    <row r="35" spans="1:10" ht="22.5" customHeight="1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4"/>
    </row>
    <row r="36" spans="1:10" ht="22.5" customHeight="1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4"/>
    </row>
    <row r="37" spans="1:10" ht="22.5" customHeight="1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4"/>
    </row>
    <row r="38" spans="1:10" ht="22.5" customHeight="1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3"/>
    </row>
    <row r="39" spans="1:10" ht="22.5" customHeight="1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3"/>
    </row>
    <row r="40" spans="1:10" ht="22.5" customHeight="1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3"/>
    </row>
    <row r="41" spans="1:10" ht="22.5" customHeight="1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3"/>
    </row>
    <row r="42" spans="1:10" ht="22.5" customHeight="1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3"/>
    </row>
    <row r="43" spans="1:10" ht="22.5" customHeight="1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4"/>
    </row>
    <row r="44" spans="1:10" ht="22.5" customHeight="1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4"/>
    </row>
    <row r="45" spans="1:10" ht="22.5" customHeight="1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4"/>
    </row>
    <row r="46" spans="1:10" ht="22.5" customHeight="1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4"/>
    </row>
    <row r="47" spans="1:10" ht="22.5" customHeight="1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4"/>
    </row>
    <row r="48" spans="1:10" ht="22.5" customHeight="1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3"/>
    </row>
    <row r="49" spans="1:10" ht="22.5" customHeight="1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3"/>
    </row>
    <row r="50" spans="1:10" ht="22.5" customHeight="1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3"/>
    </row>
    <row r="51" spans="1:10" ht="22.5" customHeight="1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3"/>
    </row>
    <row r="52" spans="1:10" ht="22.5" customHeight="1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3"/>
    </row>
    <row r="53" spans="1:10" ht="22.5" customHeight="1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4"/>
    </row>
    <row r="54" spans="1:10" s="102" customFormat="1" ht="22.5" customHeight="1">
      <c r="A54" s="101" t="str">
        <f t="shared" si="0"/>
        <v/>
      </c>
      <c r="B54" s="102">
        <f t="shared" si="1"/>
        <v>7</v>
      </c>
      <c r="C54" s="103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4"/>
    </row>
    <row r="55" spans="1:10" ht="22.5" customHeight="1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3"/>
    </row>
    <row r="56" spans="1:10" ht="22.5" customHeight="1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3"/>
    </row>
    <row r="57" spans="1:10" ht="22.5" customHeight="1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3"/>
    </row>
    <row r="58" spans="1:10" ht="22.5" customHeight="1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3"/>
    </row>
    <row r="59" spans="1:10" ht="22.5" customHeight="1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3"/>
    </row>
    <row r="60" spans="1:10" ht="22.5" customHeight="1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4"/>
    </row>
    <row r="61" spans="1:10" ht="22.5" customHeight="1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4"/>
    </row>
    <row r="62" spans="1:10" ht="22.5" customHeight="1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4"/>
    </row>
    <row r="63" spans="1:10" ht="22.5" customHeight="1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4"/>
    </row>
    <row r="64" spans="1:10" ht="22.5" customHeight="1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4"/>
    </row>
    <row r="65" spans="1:10" ht="22.5" customHeight="1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3"/>
    </row>
    <row r="66" spans="1:10" ht="22.5" customHeight="1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3"/>
    </row>
    <row r="67" spans="1:10" ht="22.5" customHeight="1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3"/>
    </row>
    <row r="68" spans="1:10" ht="22.5" customHeight="1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3"/>
    </row>
    <row r="69" spans="1:10" ht="22.5" customHeight="1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3"/>
    </row>
    <row r="70" spans="1:10" ht="22.5" customHeight="1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4"/>
    </row>
    <row r="71" spans="1:10" ht="22.5" customHeight="1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4"/>
    </row>
    <row r="72" spans="1:10" ht="22.5" customHeight="1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4"/>
    </row>
    <row r="73" spans="1:10" ht="22.5" customHeight="1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4"/>
    </row>
    <row r="74" spans="1:10" ht="22.5" customHeight="1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4"/>
    </row>
    <row r="75" spans="1:10" ht="22.5" customHeight="1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3"/>
    </row>
    <row r="76" spans="1:10" ht="22.5" customHeight="1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3"/>
    </row>
    <row r="77" spans="1:10" ht="22.5" customHeight="1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3"/>
    </row>
    <row r="78" spans="1:10" ht="22.5" customHeight="1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3"/>
    </row>
    <row r="79" spans="1:10" ht="22.5" customHeight="1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3"/>
    </row>
    <row r="80" spans="1:10" ht="22.5" customHeight="1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4"/>
    </row>
    <row r="81" spans="1:10" s="102" customFormat="1" ht="22.5" customHeight="1">
      <c r="A81" s="101" t="str">
        <f t="shared" si="0"/>
        <v/>
      </c>
      <c r="B81" s="102">
        <f t="shared" si="1"/>
        <v>7</v>
      </c>
      <c r="C81" s="103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4"/>
    </row>
    <row r="82" spans="1:10" ht="22.5" customHeight="1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3"/>
    </row>
    <row r="83" spans="1:10" ht="22.5" customHeight="1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3"/>
    </row>
    <row r="84" spans="1:10" ht="22.5" customHeight="1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3"/>
    </row>
    <row r="85" spans="1:10" ht="22.5" customHeight="1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3"/>
    </row>
    <row r="86" spans="1:10" ht="22.5" customHeight="1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3"/>
    </row>
    <row r="87" spans="1:10" ht="22.5" customHeight="1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4"/>
    </row>
    <row r="88" spans="1:10" ht="22.5" customHeight="1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4"/>
    </row>
    <row r="89" spans="1:10" ht="22.5" customHeight="1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4"/>
    </row>
    <row r="90" spans="1:10" ht="22.5" customHeight="1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4"/>
    </row>
    <row r="91" spans="1:10" ht="22.5" customHeight="1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4"/>
    </row>
    <row r="92" spans="1:10" ht="22.5" customHeight="1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3"/>
    </row>
    <row r="93" spans="1:10" ht="22.5" customHeight="1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3"/>
    </row>
    <row r="94" spans="1:10" ht="22.5" customHeight="1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3"/>
    </row>
    <row r="95" spans="1:10" ht="22.5" customHeight="1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3"/>
    </row>
    <row r="96" spans="1:10" ht="22.5" customHeight="1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3"/>
    </row>
    <row r="97" spans="1:10" ht="22.5" customHeight="1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3"/>
    </row>
    <row r="98" spans="1:10" ht="22.5" customHeight="1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4"/>
    </row>
    <row r="99" spans="1:10" ht="22.5" customHeight="1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4"/>
    </row>
    <row r="100" spans="1:10" ht="22.5" customHeight="1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4"/>
    </row>
    <row r="101" spans="1:10" ht="22.5" customHeight="1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4"/>
    </row>
    <row r="102" spans="1:10" ht="22.5" customHeight="1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4"/>
    </row>
    <row r="103" spans="1:10" ht="22.5" customHeight="1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3"/>
    </row>
    <row r="104" spans="1:10" ht="22.5" customHeight="1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3"/>
    </row>
    <row r="105" spans="1:10" ht="22.5" customHeight="1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3"/>
    </row>
    <row r="106" spans="1:10" ht="22.5" customHeight="1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3"/>
    </row>
    <row r="107" spans="1:10" ht="22.5" customHeight="1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3"/>
    </row>
    <row r="108" spans="1:10" ht="22.5" customHeight="1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4"/>
    </row>
    <row r="109" spans="1:10" s="102" customFormat="1" ht="22.5" customHeight="1">
      <c r="A109" s="101" t="str">
        <f t="shared" si="0"/>
        <v/>
      </c>
      <c r="B109" s="102">
        <f t="shared" si="1"/>
        <v>7</v>
      </c>
      <c r="C109" s="103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4"/>
    </row>
    <row r="110" spans="1:10" ht="22.5" customHeight="1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3"/>
    </row>
    <row r="111" spans="1:10" ht="22.5" customHeight="1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3"/>
    </row>
    <row r="112" spans="1:10" ht="22.5" customHeight="1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3"/>
    </row>
    <row r="113" spans="1:10" ht="22.5" customHeight="1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3"/>
    </row>
    <row r="114" spans="1:10" ht="22.5" customHeight="1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3"/>
    </row>
    <row r="115" spans="1:10" ht="22.5" customHeight="1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4"/>
    </row>
    <row r="116" spans="1:10" ht="22.5" customHeight="1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4"/>
    </row>
    <row r="117" spans="1:10" ht="22.5" customHeight="1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4"/>
    </row>
    <row r="118" spans="1:10" ht="22.5" customHeight="1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4"/>
    </row>
    <row r="119" spans="1:10" ht="22.5" customHeight="1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4"/>
    </row>
    <row r="120" spans="1:10" ht="22.5" customHeight="1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3"/>
    </row>
    <row r="121" spans="1:10" ht="22.5" customHeight="1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3"/>
    </row>
    <row r="122" spans="1:10" ht="22.5" customHeight="1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3"/>
    </row>
    <row r="123" spans="1:10" ht="22.5" customHeight="1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3"/>
    </row>
    <row r="124" spans="1:10" ht="22.5" customHeight="1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3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4"/>
    </row>
    <row r="126" spans="1:10" ht="22.5" customHeight="1">
      <c r="A126" s="31"/>
      <c r="C126" s="76"/>
      <c r="D126" s="88" t="str">
        <f>D125</f>
        <v>Thu</v>
      </c>
      <c r="E126" s="89">
        <f>E125</f>
        <v>44560</v>
      </c>
      <c r="F126" s="90"/>
      <c r="G126" s="91"/>
      <c r="H126" s="92"/>
      <c r="I126" s="91"/>
      <c r="J126" s="93"/>
    </row>
    <row r="127" spans="1:10" ht="22.5" customHeight="1">
      <c r="A127" s="31"/>
      <c r="C127" s="76"/>
      <c r="D127" s="88" t="str">
        <f t="shared" ref="D127:E129" si="26">D126</f>
        <v>Thu</v>
      </c>
      <c r="E127" s="89">
        <f t="shared" si="26"/>
        <v>44560</v>
      </c>
      <c r="F127" s="90"/>
      <c r="G127" s="91"/>
      <c r="H127" s="92"/>
      <c r="I127" s="91"/>
      <c r="J127" s="93"/>
    </row>
    <row r="128" spans="1:10" ht="21.75" customHeight="1">
      <c r="A128" s="31"/>
      <c r="C128" s="76"/>
      <c r="D128" s="88" t="str">
        <f t="shared" si="26"/>
        <v>Thu</v>
      </c>
      <c r="E128" s="89">
        <f t="shared" si="26"/>
        <v>44560</v>
      </c>
      <c r="F128" s="90"/>
      <c r="G128" s="91"/>
      <c r="H128" s="92"/>
      <c r="I128" s="91"/>
      <c r="J128" s="93"/>
    </row>
    <row r="129" spans="1:10" ht="21.75" customHeight="1">
      <c r="A129" s="31"/>
      <c r="C129" s="110"/>
      <c r="D129" s="88" t="str">
        <f t="shared" si="26"/>
        <v>Thu</v>
      </c>
      <c r="E129" s="89">
        <f t="shared" si="26"/>
        <v>44560</v>
      </c>
      <c r="F129" s="90"/>
      <c r="G129" s="91"/>
      <c r="H129" s="92"/>
      <c r="I129" s="91"/>
      <c r="J129" s="93"/>
    </row>
    <row r="130" spans="1:10" ht="21.75" customHeight="1">
      <c r="A130" s="31"/>
      <c r="C130" s="110"/>
      <c r="D130" s="88" t="str">
        <f>IF(B103=1,"Mo",IF(B103=2,"Tue",IF(B103=3,"Wed",IF(B103=4,"Thu",IF(B103=5,"Fri",IF(B103=6,"Sat",IF(B103=7,"Sun","")))))))</f>
        <v>Fri</v>
      </c>
      <c r="E130" s="89">
        <f>IF(MONTH(E125+1)&gt;MONTH(E125),"",E125+1)</f>
        <v>44561</v>
      </c>
      <c r="F130" s="90"/>
      <c r="G130" s="91"/>
      <c r="H130" s="92"/>
      <c r="I130" s="91"/>
      <c r="J130" s="93"/>
    </row>
    <row r="131" spans="1:10" ht="21.75" customHeight="1">
      <c r="A131" s="31"/>
      <c r="C131" s="110"/>
      <c r="D131" s="88" t="str">
        <f>D130</f>
        <v>Fri</v>
      </c>
      <c r="E131" s="89">
        <f>E130</f>
        <v>44561</v>
      </c>
      <c r="F131" s="90"/>
      <c r="G131" s="91"/>
      <c r="H131" s="92"/>
      <c r="I131" s="91"/>
      <c r="J131" s="93"/>
    </row>
    <row r="132" spans="1:10" ht="21.75" customHeight="1">
      <c r="A132" s="31"/>
      <c r="C132" s="110"/>
      <c r="D132" s="88" t="str">
        <f t="shared" ref="D132:D134" si="27">D131</f>
        <v>Fri</v>
      </c>
      <c r="E132" s="89">
        <f t="shared" ref="E132:E134" si="28">E131</f>
        <v>44561</v>
      </c>
      <c r="F132" s="90"/>
      <c r="G132" s="91"/>
      <c r="H132" s="92"/>
      <c r="I132" s="91"/>
      <c r="J132" s="93"/>
    </row>
    <row r="133" spans="1:10" ht="21.75" customHeight="1">
      <c r="A133" s="31"/>
      <c r="C133" s="110"/>
      <c r="D133" s="88" t="str">
        <f t="shared" si="27"/>
        <v>Fri</v>
      </c>
      <c r="E133" s="89">
        <f t="shared" si="28"/>
        <v>44561</v>
      </c>
      <c r="F133" s="90"/>
      <c r="G133" s="91"/>
      <c r="H133" s="92"/>
      <c r="I133" s="91"/>
      <c r="J133" s="93"/>
    </row>
    <row r="134" spans="1:10" ht="21.75" customHeight="1" thickBot="1">
      <c r="A134" s="31"/>
      <c r="C134" s="80"/>
      <c r="D134" s="112" t="str">
        <f t="shared" si="27"/>
        <v>Fri</v>
      </c>
      <c r="E134" s="95">
        <f t="shared" si="28"/>
        <v>44561</v>
      </c>
      <c r="F134" s="96"/>
      <c r="G134" s="97"/>
      <c r="H134" s="98"/>
      <c r="I134" s="97"/>
      <c r="J134" s="99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7F28-124D-4697-BB78-8DFFE1BCA0F8}">
  <sheetPr>
    <pageSetUpPr fitToPage="1"/>
  </sheetPr>
  <dimension ref="A1:J275"/>
  <sheetViews>
    <sheetView showGridLines="0" topLeftCell="D7" zoomScaleNormal="100" workbookViewId="0">
      <selection activeCell="H60" sqref="H60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96" t="s">
        <v>5</v>
      </c>
      <c r="E1" s="197"/>
      <c r="F1" s="197"/>
      <c r="G1" s="197"/>
      <c r="H1" s="197"/>
      <c r="I1" s="197"/>
      <c r="J1" s="198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199" t="s">
        <v>8</v>
      </c>
      <c r="E4" s="200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SUM(J10:J141)</f>
        <v>201</v>
      </c>
      <c r="J8" s="123">
        <f>I8/8</f>
        <v>25.125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1</v>
      </c>
      <c r="C10" s="124"/>
      <c r="D10" s="27">
        <v>44197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25" t="s">
        <v>2</v>
      </c>
    </row>
    <row r="11" spans="1:10" ht="22.5" customHeight="1">
      <c r="A11" s="8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126" t="str">
        <f>IF(B11=1,"Mo",IF(B11=2,"Tue",IF(B11=3,"Wed",IF(B11=4,"Thu",IF(B11=5,"Fri",IF(B11=6,"Sat",IF(B11=7,"Sun","")))))))</f>
        <v>Fri</v>
      </c>
      <c r="E11" s="127">
        <f>+D10</f>
        <v>44197</v>
      </c>
      <c r="F11" s="35"/>
      <c r="G11" s="36"/>
      <c r="H11" s="201" t="s">
        <v>50</v>
      </c>
      <c r="I11" s="201"/>
      <c r="J11" s="38"/>
    </row>
    <row r="12" spans="1:10" ht="22.5" customHeight="1">
      <c r="C12" s="39"/>
      <c r="D12" s="126" t="str">
        <f>D11</f>
        <v>Fri</v>
      </c>
      <c r="E12" s="127">
        <f>E11</f>
        <v>44197</v>
      </c>
      <c r="F12" s="35"/>
      <c r="G12" s="36"/>
      <c r="H12" s="37"/>
      <c r="I12" s="36"/>
      <c r="J12" s="38"/>
    </row>
    <row r="13" spans="1:10" ht="22.5" customHeight="1">
      <c r="C13" s="39"/>
      <c r="D13" s="126" t="str">
        <f t="shared" ref="D13:E15" si="2">D12</f>
        <v>Fri</v>
      </c>
      <c r="E13" s="127">
        <f t="shared" si="2"/>
        <v>44197</v>
      </c>
      <c r="F13" s="35"/>
      <c r="G13" s="36"/>
      <c r="H13" s="37"/>
      <c r="I13" s="36"/>
      <c r="J13" s="38"/>
    </row>
    <row r="14" spans="1:10" ht="22.5" customHeight="1">
      <c r="C14" s="39"/>
      <c r="D14" s="126" t="str">
        <f t="shared" si="2"/>
        <v>Fri</v>
      </c>
      <c r="E14" s="127">
        <f t="shared" si="2"/>
        <v>44197</v>
      </c>
      <c r="F14" s="35"/>
      <c r="G14" s="36"/>
      <c r="H14" s="37"/>
      <c r="I14" s="36"/>
      <c r="J14" s="38"/>
    </row>
    <row r="15" spans="1:10" ht="22.5" customHeight="1">
      <c r="C15" s="39"/>
      <c r="D15" s="126" t="str">
        <f t="shared" si="2"/>
        <v>Fri</v>
      </c>
      <c r="E15" s="127">
        <f t="shared" si="2"/>
        <v>44197</v>
      </c>
      <c r="F15" s="35"/>
      <c r="G15" s="36"/>
      <c r="H15" s="37"/>
      <c r="I15" s="36"/>
      <c r="J15" s="38"/>
    </row>
    <row r="16" spans="1:10" ht="22.5" customHeight="1">
      <c r="A16" s="8" t="str">
        <f t="shared" si="0"/>
        <v/>
      </c>
      <c r="B16" s="8">
        <f t="shared" si="1"/>
        <v>6</v>
      </c>
      <c r="C16" s="40"/>
      <c r="D16" s="128" t="str">
        <f>IF(B16=1,"Mo",IF(B16=2,"Tue",IF(B16=3,"Wed",IF(B16=4,"Thu",IF(B16=5,"Fri",IF(B16=6,"Sat",IF(B16=7,"Sun","")))))))</f>
        <v>Sat</v>
      </c>
      <c r="E16" s="129">
        <f>+E11+1</f>
        <v>44198</v>
      </c>
      <c r="F16" s="35"/>
      <c r="G16" s="36"/>
      <c r="H16" s="43"/>
      <c r="I16" s="36"/>
      <c r="J16" s="38"/>
    </row>
    <row r="17" spans="1:10" ht="22.5" customHeight="1">
      <c r="A17" s="8" t="str">
        <f t="shared" si="0"/>
        <v/>
      </c>
      <c r="B17" s="8">
        <f t="shared" si="1"/>
        <v>7</v>
      </c>
      <c r="C17" s="40"/>
      <c r="D17" s="128" t="str">
        <f>IF(B17=1,"Mo",IF(B17=2,"Tue",IF(B17=3,"Wed",IF(B17=4,"Thu",IF(B17=5,"Fri",IF(B17=6,"Sat",IF(B17=7,"Sun","")))))))</f>
        <v>Sun</v>
      </c>
      <c r="E17" s="129">
        <f t="shared" ref="E17:E72" si="3">+E16+1</f>
        <v>44199</v>
      </c>
      <c r="F17" s="35"/>
      <c r="G17" s="36"/>
      <c r="H17" s="37"/>
      <c r="I17" s="36"/>
      <c r="J17" s="38"/>
    </row>
    <row r="18" spans="1:10" ht="22.5" customHeight="1">
      <c r="A18" s="8">
        <f t="shared" si="0"/>
        <v>1</v>
      </c>
      <c r="B18" s="8">
        <f t="shared" si="1"/>
        <v>1</v>
      </c>
      <c r="C18" s="40"/>
      <c r="D18" s="126" t="str">
        <f t="shared" ref="D18:D126" si="4">IF(B18=1,"Mo",IF(B18=2,"Tue",IF(B18=3,"Wed",IF(B18=4,"Thu",IF(B18=5,"Fri",IF(B18=6,"Sat",IF(B18=7,"Sun","")))))))</f>
        <v>Mo</v>
      </c>
      <c r="E18" s="127">
        <f t="shared" si="3"/>
        <v>44200</v>
      </c>
      <c r="F18" s="35" t="s">
        <v>51</v>
      </c>
      <c r="G18" s="36">
        <v>9001</v>
      </c>
      <c r="H18" s="43" t="s">
        <v>52</v>
      </c>
      <c r="I18" s="36" t="s">
        <v>53</v>
      </c>
      <c r="J18" s="38">
        <v>8</v>
      </c>
    </row>
    <row r="19" spans="1:10" ht="22.5" customHeight="1">
      <c r="C19" s="40"/>
      <c r="D19" s="126" t="str">
        <f>D18</f>
        <v>Mo</v>
      </c>
      <c r="E19" s="127">
        <f>E18</f>
        <v>44200</v>
      </c>
      <c r="F19" s="35"/>
      <c r="G19" s="36"/>
      <c r="H19" s="37"/>
      <c r="I19" s="36"/>
      <c r="J19" s="38"/>
    </row>
    <row r="20" spans="1:10" ht="22.5" customHeight="1">
      <c r="C20" s="40"/>
      <c r="D20" s="126" t="str">
        <f t="shared" ref="D20:E22" si="5">D19</f>
        <v>Mo</v>
      </c>
      <c r="E20" s="127">
        <f t="shared" si="5"/>
        <v>44200</v>
      </c>
      <c r="F20" s="35"/>
      <c r="G20" s="36"/>
      <c r="H20" s="37"/>
      <c r="I20" s="36"/>
      <c r="J20" s="38"/>
    </row>
    <row r="21" spans="1:10" ht="22.5" customHeight="1">
      <c r="C21" s="40"/>
      <c r="D21" s="126" t="str">
        <f t="shared" si="5"/>
        <v>Mo</v>
      </c>
      <c r="E21" s="127">
        <f t="shared" si="5"/>
        <v>44200</v>
      </c>
      <c r="F21" s="35"/>
      <c r="G21" s="36"/>
      <c r="H21" s="37"/>
      <c r="I21" s="36"/>
      <c r="J21" s="38"/>
    </row>
    <row r="22" spans="1:10" ht="22.5" customHeight="1">
      <c r="C22" s="40"/>
      <c r="D22" s="126" t="str">
        <f t="shared" si="5"/>
        <v>Mo</v>
      </c>
      <c r="E22" s="127">
        <f t="shared" si="5"/>
        <v>44200</v>
      </c>
      <c r="F22" s="35"/>
      <c r="G22" s="36"/>
      <c r="H22" s="37"/>
      <c r="I22" s="36"/>
      <c r="J22" s="38"/>
    </row>
    <row r="23" spans="1:10" ht="22.5" customHeight="1">
      <c r="A23" s="8">
        <f t="shared" si="0"/>
        <v>1</v>
      </c>
      <c r="B23" s="8">
        <f t="shared" si="1"/>
        <v>2</v>
      </c>
      <c r="C23" s="40"/>
      <c r="D23" s="130" t="str">
        <f t="shared" si="4"/>
        <v>Tue</v>
      </c>
      <c r="E23" s="131">
        <f>+E18+1</f>
        <v>44201</v>
      </c>
      <c r="F23" s="46" t="s">
        <v>51</v>
      </c>
      <c r="G23" s="47">
        <v>9001</v>
      </c>
      <c r="H23" s="48" t="s">
        <v>52</v>
      </c>
      <c r="I23" s="47" t="s">
        <v>53</v>
      </c>
      <c r="J23" s="49">
        <v>8</v>
      </c>
    </row>
    <row r="24" spans="1:10" ht="22.5" customHeight="1">
      <c r="C24" s="40"/>
      <c r="D24" s="130" t="str">
        <f>D23</f>
        <v>Tue</v>
      </c>
      <c r="E24" s="131">
        <f>E23</f>
        <v>44201</v>
      </c>
      <c r="F24" s="46"/>
      <c r="G24" s="47"/>
      <c r="H24" s="48"/>
      <c r="I24" s="47"/>
      <c r="J24" s="49"/>
    </row>
    <row r="25" spans="1:10" ht="22.5" customHeight="1">
      <c r="C25" s="40"/>
      <c r="D25" s="130" t="str">
        <f t="shared" ref="D25:E27" si="6">D24</f>
        <v>Tue</v>
      </c>
      <c r="E25" s="131">
        <f t="shared" si="6"/>
        <v>44201</v>
      </c>
      <c r="F25" s="46"/>
      <c r="G25" s="47"/>
      <c r="H25" s="48"/>
      <c r="I25" s="47"/>
      <c r="J25" s="49"/>
    </row>
    <row r="26" spans="1:10" ht="22.5" customHeight="1">
      <c r="C26" s="40"/>
      <c r="D26" s="130" t="str">
        <f t="shared" si="6"/>
        <v>Tue</v>
      </c>
      <c r="E26" s="131">
        <f t="shared" si="6"/>
        <v>44201</v>
      </c>
      <c r="F26" s="46"/>
      <c r="G26" s="47"/>
      <c r="H26" s="48"/>
      <c r="I26" s="47"/>
      <c r="J26" s="49"/>
    </row>
    <row r="27" spans="1:10" ht="22.5" customHeight="1">
      <c r="C27" s="40"/>
      <c r="D27" s="130" t="str">
        <f t="shared" si="6"/>
        <v>Tue</v>
      </c>
      <c r="E27" s="131">
        <f t="shared" si="6"/>
        <v>44201</v>
      </c>
      <c r="F27" s="46"/>
      <c r="G27" s="47"/>
      <c r="H27" s="48"/>
      <c r="I27" s="47"/>
      <c r="J27" s="49"/>
    </row>
    <row r="28" spans="1:10" ht="22.5" customHeight="1">
      <c r="A28" s="8">
        <f t="shared" si="0"/>
        <v>1</v>
      </c>
      <c r="B28" s="8">
        <f t="shared" si="1"/>
        <v>3</v>
      </c>
      <c r="C28" s="40"/>
      <c r="D28" s="126" t="str">
        <f t="shared" si="4"/>
        <v>Wed</v>
      </c>
      <c r="E28" s="127">
        <f>+E23+1</f>
        <v>44202</v>
      </c>
      <c r="F28" s="35" t="s">
        <v>51</v>
      </c>
      <c r="G28" s="36">
        <v>9001</v>
      </c>
      <c r="H28" s="132" t="s">
        <v>54</v>
      </c>
      <c r="I28" s="36" t="s">
        <v>53</v>
      </c>
      <c r="J28" s="38">
        <v>8.5</v>
      </c>
    </row>
    <row r="29" spans="1:10" ht="22.5" customHeight="1">
      <c r="C29" s="40"/>
      <c r="D29" s="126" t="str">
        <f>D28</f>
        <v>Wed</v>
      </c>
      <c r="E29" s="127">
        <f>E28</f>
        <v>44202</v>
      </c>
      <c r="F29" s="35"/>
      <c r="G29" s="36"/>
      <c r="H29" s="132"/>
      <c r="I29" s="36"/>
      <c r="J29" s="38"/>
    </row>
    <row r="30" spans="1:10" ht="22.5" customHeight="1">
      <c r="C30" s="40"/>
      <c r="D30" s="126" t="str">
        <f t="shared" ref="D30:E32" si="7">D29</f>
        <v>Wed</v>
      </c>
      <c r="E30" s="127">
        <f t="shared" si="7"/>
        <v>44202</v>
      </c>
      <c r="F30" s="35"/>
      <c r="G30" s="36"/>
      <c r="H30" s="132"/>
      <c r="I30" s="36"/>
      <c r="J30" s="38"/>
    </row>
    <row r="31" spans="1:10" ht="22.5" customHeight="1">
      <c r="C31" s="40"/>
      <c r="D31" s="126" t="str">
        <f t="shared" si="7"/>
        <v>Wed</v>
      </c>
      <c r="E31" s="127">
        <f t="shared" si="7"/>
        <v>44202</v>
      </c>
      <c r="F31" s="35"/>
      <c r="G31" s="36"/>
      <c r="H31" s="132"/>
      <c r="I31" s="36"/>
      <c r="J31" s="38"/>
    </row>
    <row r="32" spans="1:10" ht="22.5" customHeight="1">
      <c r="C32" s="40"/>
      <c r="D32" s="126" t="str">
        <f t="shared" si="7"/>
        <v>Wed</v>
      </c>
      <c r="E32" s="127">
        <f t="shared" si="7"/>
        <v>44202</v>
      </c>
      <c r="F32" s="35"/>
      <c r="G32" s="36"/>
      <c r="H32" s="132"/>
      <c r="I32" s="36"/>
      <c r="J32" s="38"/>
    </row>
    <row r="33" spans="1:10" ht="22.5" customHeight="1">
      <c r="A33" s="8">
        <f t="shared" si="0"/>
        <v>1</v>
      </c>
      <c r="B33" s="8">
        <f t="shared" si="1"/>
        <v>4</v>
      </c>
      <c r="C33" s="40"/>
      <c r="D33" s="130" t="str">
        <f t="shared" si="4"/>
        <v>Thu</v>
      </c>
      <c r="E33" s="131">
        <f>+E28+1</f>
        <v>44203</v>
      </c>
      <c r="F33" s="46" t="s">
        <v>51</v>
      </c>
      <c r="G33" s="47">
        <v>9001</v>
      </c>
      <c r="H33" s="48" t="s">
        <v>55</v>
      </c>
      <c r="I33" s="47" t="s">
        <v>53</v>
      </c>
      <c r="J33" s="49">
        <v>8.5</v>
      </c>
    </row>
    <row r="34" spans="1:10" ht="22.5" customHeight="1">
      <c r="C34" s="40"/>
      <c r="D34" s="130" t="str">
        <f>D33</f>
        <v>Thu</v>
      </c>
      <c r="E34" s="131">
        <f>E33</f>
        <v>44203</v>
      </c>
      <c r="F34" s="46"/>
      <c r="G34" s="47"/>
      <c r="H34" s="48"/>
      <c r="I34" s="47"/>
      <c r="J34" s="49"/>
    </row>
    <row r="35" spans="1:10" ht="22.5" customHeight="1">
      <c r="C35" s="40"/>
      <c r="D35" s="130" t="str">
        <f t="shared" ref="D35:E37" si="8">D34</f>
        <v>Thu</v>
      </c>
      <c r="E35" s="131">
        <f t="shared" si="8"/>
        <v>44203</v>
      </c>
      <c r="F35" s="46"/>
      <c r="G35" s="47"/>
      <c r="H35" s="48"/>
      <c r="I35" s="47"/>
      <c r="J35" s="49"/>
    </row>
    <row r="36" spans="1:10" ht="22.5" customHeight="1">
      <c r="C36" s="40"/>
      <c r="D36" s="130" t="str">
        <f t="shared" si="8"/>
        <v>Thu</v>
      </c>
      <c r="E36" s="131">
        <f t="shared" si="8"/>
        <v>44203</v>
      </c>
      <c r="F36" s="46"/>
      <c r="G36" s="47"/>
      <c r="H36" s="48"/>
      <c r="I36" s="47"/>
      <c r="J36" s="49"/>
    </row>
    <row r="37" spans="1:10" ht="22.5" customHeight="1">
      <c r="C37" s="40"/>
      <c r="D37" s="130" t="str">
        <f t="shared" si="8"/>
        <v>Thu</v>
      </c>
      <c r="E37" s="131">
        <f t="shared" si="8"/>
        <v>44203</v>
      </c>
      <c r="F37" s="46"/>
      <c r="G37" s="47"/>
      <c r="H37" s="48"/>
      <c r="I37" s="47"/>
      <c r="J37" s="49"/>
    </row>
    <row r="38" spans="1:10" ht="22.5" customHeight="1">
      <c r="A38" s="8">
        <f t="shared" si="0"/>
        <v>1</v>
      </c>
      <c r="B38" s="8">
        <f t="shared" si="1"/>
        <v>5</v>
      </c>
      <c r="C38" s="40"/>
      <c r="D38" s="126" t="str">
        <f>IF(B38=1,"Mo",IF(B38=2,"Tue",IF(B38=3,"Wed",IF(B38=4,"Thu",IF(B38=5,"Fri",IF(B38=6,"Sat",IF(B38=7,"Sun","")))))))</f>
        <v>Fri</v>
      </c>
      <c r="E38" s="127">
        <f>+E33+1</f>
        <v>44204</v>
      </c>
      <c r="F38" s="35" t="s">
        <v>51</v>
      </c>
      <c r="G38" s="36">
        <v>9001</v>
      </c>
      <c r="H38" s="132" t="s">
        <v>56</v>
      </c>
      <c r="I38" s="36" t="s">
        <v>53</v>
      </c>
      <c r="J38" s="38">
        <v>8</v>
      </c>
    </row>
    <row r="39" spans="1:10" ht="22.5" customHeight="1">
      <c r="C39" s="40"/>
      <c r="D39" s="126" t="str">
        <f t="shared" ref="D39:E42" si="9">D38</f>
        <v>Fri</v>
      </c>
      <c r="E39" s="127">
        <f t="shared" si="9"/>
        <v>44204</v>
      </c>
      <c r="F39" s="35"/>
      <c r="G39" s="36"/>
      <c r="H39" s="43"/>
      <c r="I39" s="36"/>
      <c r="J39" s="38"/>
    </row>
    <row r="40" spans="1:10" ht="22.5" customHeight="1">
      <c r="C40" s="40"/>
      <c r="D40" s="126" t="str">
        <f t="shared" si="9"/>
        <v>Fri</v>
      </c>
      <c r="E40" s="127">
        <f t="shared" si="9"/>
        <v>44204</v>
      </c>
      <c r="F40" s="35"/>
      <c r="G40" s="36"/>
      <c r="H40" s="43"/>
      <c r="I40" s="36"/>
      <c r="J40" s="38"/>
    </row>
    <row r="41" spans="1:10" ht="22.5" customHeight="1">
      <c r="C41" s="40"/>
      <c r="D41" s="126" t="str">
        <f t="shared" si="9"/>
        <v>Fri</v>
      </c>
      <c r="E41" s="127">
        <f t="shared" si="9"/>
        <v>44204</v>
      </c>
      <c r="F41" s="35"/>
      <c r="G41" s="36"/>
      <c r="H41" s="43"/>
      <c r="I41" s="36"/>
      <c r="J41" s="38"/>
    </row>
    <row r="42" spans="1:10" ht="22.5" customHeight="1">
      <c r="C42" s="40"/>
      <c r="D42" s="126" t="str">
        <f t="shared" si="9"/>
        <v>Fri</v>
      </c>
      <c r="E42" s="127">
        <f t="shared" si="9"/>
        <v>44204</v>
      </c>
      <c r="F42" s="35"/>
      <c r="G42" s="36"/>
      <c r="H42" s="43"/>
      <c r="I42" s="36"/>
      <c r="J42" s="38"/>
    </row>
    <row r="43" spans="1:10" ht="22.5" customHeight="1">
      <c r="A43" s="8" t="str">
        <f t="shared" si="0"/>
        <v/>
      </c>
      <c r="B43" s="8">
        <f t="shared" si="1"/>
        <v>6</v>
      </c>
      <c r="C43" s="40"/>
      <c r="D43" s="126" t="str">
        <f>IF(B43=1,"Mo",IF(B43=2,"Tue",IF(B43=3,"Wed",IF(B43=4,"Thu",IF(B43=5,"Fri",IF(B43=6,"Sat",IF(B43=7,"Sun","")))))))</f>
        <v>Sat</v>
      </c>
      <c r="E43" s="127">
        <f>+E38+1</f>
        <v>44205</v>
      </c>
      <c r="F43" s="35"/>
      <c r="G43" s="36"/>
      <c r="H43" s="43"/>
      <c r="I43" s="36"/>
      <c r="J43" s="38"/>
    </row>
    <row r="44" spans="1:10" ht="22.5" customHeight="1">
      <c r="A44" s="8" t="str">
        <f t="shared" si="0"/>
        <v/>
      </c>
      <c r="B44" s="8">
        <f t="shared" si="1"/>
        <v>7</v>
      </c>
      <c r="C44" s="40"/>
      <c r="D44" s="126" t="str">
        <f>IF(B44=1,"Mo",IF(B44=2,"Tue",IF(B44=3,"Wed",IF(B44=4,"Thu",IF(B44=5,"Fri",IF(B44=6,"Sat",IF(B44=7,"Sun","")))))))</f>
        <v>Sun</v>
      </c>
      <c r="E44" s="127">
        <f t="shared" si="3"/>
        <v>44206</v>
      </c>
      <c r="F44" s="35"/>
      <c r="G44" s="36"/>
      <c r="H44" s="37"/>
      <c r="I44" s="36"/>
      <c r="J44" s="38"/>
    </row>
    <row r="45" spans="1:10" ht="22.5" customHeight="1">
      <c r="A45" s="8">
        <f t="shared" si="0"/>
        <v>1</v>
      </c>
      <c r="B45" s="8">
        <f t="shared" si="1"/>
        <v>1</v>
      </c>
      <c r="C45" s="40"/>
      <c r="D45" s="126" t="str">
        <f t="shared" si="4"/>
        <v>Mo</v>
      </c>
      <c r="E45" s="127">
        <f t="shared" si="3"/>
        <v>44207</v>
      </c>
      <c r="F45" s="35" t="s">
        <v>51</v>
      </c>
      <c r="G45" s="36">
        <v>9001</v>
      </c>
      <c r="H45" s="132" t="s">
        <v>52</v>
      </c>
      <c r="I45" s="36" t="s">
        <v>53</v>
      </c>
      <c r="J45" s="38">
        <v>9</v>
      </c>
    </row>
    <row r="46" spans="1:10" ht="22.5" customHeight="1">
      <c r="C46" s="40"/>
      <c r="D46" s="126" t="str">
        <f>D45</f>
        <v>Mo</v>
      </c>
      <c r="E46" s="127">
        <f>E45</f>
        <v>44207</v>
      </c>
      <c r="F46" s="35"/>
      <c r="G46" s="36"/>
      <c r="H46" s="132"/>
      <c r="I46" s="36"/>
      <c r="J46" s="38"/>
    </row>
    <row r="47" spans="1:10" ht="22.5" customHeight="1">
      <c r="C47" s="40"/>
      <c r="D47" s="126" t="str">
        <f t="shared" ref="D47:E49" si="10">D46</f>
        <v>Mo</v>
      </c>
      <c r="E47" s="127">
        <f t="shared" si="10"/>
        <v>44207</v>
      </c>
      <c r="F47" s="35"/>
      <c r="G47" s="36"/>
      <c r="H47" s="132"/>
      <c r="I47" s="36"/>
      <c r="J47" s="38"/>
    </row>
    <row r="48" spans="1:10" ht="22.5" customHeight="1">
      <c r="C48" s="40"/>
      <c r="D48" s="126" t="str">
        <f t="shared" si="10"/>
        <v>Mo</v>
      </c>
      <c r="E48" s="127">
        <f t="shared" si="10"/>
        <v>44207</v>
      </c>
      <c r="F48" s="35"/>
      <c r="G48" s="36"/>
      <c r="H48" s="132"/>
      <c r="I48" s="36"/>
      <c r="J48" s="38"/>
    </row>
    <row r="49" spans="1:10" ht="22.5" customHeight="1">
      <c r="C49" s="40"/>
      <c r="D49" s="126" t="str">
        <f t="shared" si="10"/>
        <v>Mo</v>
      </c>
      <c r="E49" s="127">
        <f t="shared" si="10"/>
        <v>44207</v>
      </c>
      <c r="F49" s="35"/>
      <c r="G49" s="36"/>
      <c r="H49" s="132"/>
      <c r="I49" s="36"/>
      <c r="J49" s="38"/>
    </row>
    <row r="50" spans="1:10" ht="22.5" customHeight="1">
      <c r="A50" s="8">
        <f t="shared" si="0"/>
        <v>1</v>
      </c>
      <c r="B50" s="8">
        <f t="shared" si="1"/>
        <v>2</v>
      </c>
      <c r="C50" s="40"/>
      <c r="D50" s="130" t="str">
        <f t="shared" si="4"/>
        <v>Tue</v>
      </c>
      <c r="E50" s="131">
        <f>+E45+1</f>
        <v>44208</v>
      </c>
      <c r="F50" s="46" t="s">
        <v>51</v>
      </c>
      <c r="G50" s="47">
        <v>9001</v>
      </c>
      <c r="H50" s="48" t="s">
        <v>52</v>
      </c>
      <c r="I50" s="47" t="s">
        <v>53</v>
      </c>
      <c r="J50" s="49">
        <v>8.5</v>
      </c>
    </row>
    <row r="51" spans="1:10" ht="22.5" customHeight="1">
      <c r="C51" s="40"/>
      <c r="D51" s="130" t="str">
        <f t="shared" ref="D51:E54" si="11">D50</f>
        <v>Tue</v>
      </c>
      <c r="E51" s="131">
        <f t="shared" si="11"/>
        <v>44208</v>
      </c>
      <c r="F51" s="46"/>
      <c r="G51" s="47"/>
      <c r="H51" s="51"/>
      <c r="I51" s="47"/>
      <c r="J51" s="49"/>
    </row>
    <row r="52" spans="1:10" ht="22.5" customHeight="1">
      <c r="C52" s="40"/>
      <c r="D52" s="130" t="str">
        <f t="shared" si="11"/>
        <v>Tue</v>
      </c>
      <c r="E52" s="131">
        <f t="shared" si="11"/>
        <v>44208</v>
      </c>
      <c r="F52" s="46"/>
      <c r="G52" s="47"/>
      <c r="H52" s="51"/>
      <c r="I52" s="47"/>
      <c r="J52" s="49"/>
    </row>
    <row r="53" spans="1:10" ht="22.5" customHeight="1">
      <c r="C53" s="40"/>
      <c r="D53" s="130" t="str">
        <f t="shared" si="11"/>
        <v>Tue</v>
      </c>
      <c r="E53" s="131">
        <f t="shared" si="11"/>
        <v>44208</v>
      </c>
      <c r="F53" s="46"/>
      <c r="G53" s="47"/>
      <c r="H53" s="51"/>
      <c r="I53" s="47"/>
      <c r="J53" s="49"/>
    </row>
    <row r="54" spans="1:10" ht="22.5" customHeight="1">
      <c r="C54" s="40"/>
      <c r="D54" s="130" t="str">
        <f t="shared" si="11"/>
        <v>Tue</v>
      </c>
      <c r="E54" s="131">
        <f t="shared" si="11"/>
        <v>44208</v>
      </c>
      <c r="F54" s="46"/>
      <c r="G54" s="47"/>
      <c r="H54" s="51"/>
      <c r="I54" s="47"/>
      <c r="J54" s="49"/>
    </row>
    <row r="55" spans="1:10" ht="22.5" customHeight="1">
      <c r="A55" s="8">
        <f t="shared" si="0"/>
        <v>1</v>
      </c>
      <c r="B55" s="8">
        <f t="shared" si="1"/>
        <v>3</v>
      </c>
      <c r="C55" s="40"/>
      <c r="D55" s="126" t="str">
        <f t="shared" si="4"/>
        <v>Wed</v>
      </c>
      <c r="E55" s="127">
        <f>+E50+1</f>
        <v>44209</v>
      </c>
      <c r="F55" s="35" t="s">
        <v>51</v>
      </c>
      <c r="G55" s="36">
        <v>9001</v>
      </c>
      <c r="H55" s="132" t="s">
        <v>52</v>
      </c>
      <c r="I55" s="36" t="s">
        <v>53</v>
      </c>
      <c r="J55" s="38">
        <v>2.5</v>
      </c>
    </row>
    <row r="56" spans="1:10" ht="22.5" customHeight="1">
      <c r="C56" s="40"/>
      <c r="D56" s="126" t="str">
        <f>D55</f>
        <v>Wed</v>
      </c>
      <c r="E56" s="127">
        <f>E55</f>
        <v>44209</v>
      </c>
      <c r="F56" s="35" t="s">
        <v>57</v>
      </c>
      <c r="G56" s="36">
        <v>9001</v>
      </c>
      <c r="H56" s="132" t="s">
        <v>58</v>
      </c>
      <c r="I56" s="36" t="s">
        <v>53</v>
      </c>
      <c r="J56" s="38">
        <v>10.5</v>
      </c>
    </row>
    <row r="57" spans="1:10" ht="22.5" customHeight="1">
      <c r="C57" s="40"/>
      <c r="D57" s="126" t="str">
        <f t="shared" ref="D57:E59" si="12">D56</f>
        <v>Wed</v>
      </c>
      <c r="E57" s="127">
        <f t="shared" si="12"/>
        <v>44209</v>
      </c>
      <c r="F57" s="35"/>
      <c r="G57" s="36"/>
      <c r="H57" s="132"/>
      <c r="I57" s="36"/>
      <c r="J57" s="38"/>
    </row>
    <row r="58" spans="1:10" ht="22.5" customHeight="1">
      <c r="C58" s="40"/>
      <c r="D58" s="126" t="str">
        <f t="shared" si="12"/>
        <v>Wed</v>
      </c>
      <c r="E58" s="127">
        <f t="shared" si="12"/>
        <v>44209</v>
      </c>
      <c r="F58" s="35"/>
      <c r="G58" s="36"/>
      <c r="H58" s="132"/>
      <c r="I58" s="36"/>
      <c r="J58" s="38"/>
    </row>
    <row r="59" spans="1:10" ht="22.5" customHeight="1">
      <c r="C59" s="40"/>
      <c r="D59" s="126" t="str">
        <f t="shared" si="12"/>
        <v>Wed</v>
      </c>
      <c r="E59" s="127">
        <f t="shared" si="12"/>
        <v>44209</v>
      </c>
      <c r="F59" s="35"/>
      <c r="G59" s="36"/>
      <c r="H59" s="132"/>
      <c r="I59" s="36"/>
      <c r="J59" s="38"/>
    </row>
    <row r="60" spans="1:10" ht="22.5" customHeight="1">
      <c r="A60" s="8">
        <f t="shared" si="0"/>
        <v>1</v>
      </c>
      <c r="B60" s="8">
        <f t="shared" si="1"/>
        <v>4</v>
      </c>
      <c r="C60" s="40"/>
      <c r="D60" s="130" t="str">
        <f t="shared" si="4"/>
        <v>Thu</v>
      </c>
      <c r="E60" s="131">
        <f>+E55+1</f>
        <v>44210</v>
      </c>
      <c r="F60" s="46" t="s">
        <v>59</v>
      </c>
      <c r="G60" s="47">
        <v>9001</v>
      </c>
      <c r="H60" s="48" t="s">
        <v>60</v>
      </c>
      <c r="I60" s="47" t="s">
        <v>53</v>
      </c>
      <c r="J60" s="49">
        <v>10</v>
      </c>
    </row>
    <row r="61" spans="1:10" ht="22.5" customHeight="1">
      <c r="C61" s="40"/>
      <c r="D61" s="130" t="str">
        <f>D60</f>
        <v>Thu</v>
      </c>
      <c r="E61" s="131">
        <f>E60</f>
        <v>44210</v>
      </c>
      <c r="F61" s="46" t="s">
        <v>51</v>
      </c>
      <c r="G61" s="47">
        <v>9001</v>
      </c>
      <c r="H61" s="48" t="s">
        <v>61</v>
      </c>
      <c r="I61" s="47" t="s">
        <v>53</v>
      </c>
      <c r="J61" s="49">
        <v>2</v>
      </c>
    </row>
    <row r="62" spans="1:10" ht="22.5" customHeight="1">
      <c r="C62" s="40"/>
      <c r="D62" s="130" t="str">
        <f t="shared" ref="D62:E64" si="13">D61</f>
        <v>Thu</v>
      </c>
      <c r="E62" s="131">
        <f t="shared" si="13"/>
        <v>44210</v>
      </c>
      <c r="F62" s="46"/>
      <c r="G62" s="47"/>
      <c r="H62" s="48"/>
      <c r="I62" s="47"/>
      <c r="J62" s="49"/>
    </row>
    <row r="63" spans="1:10" ht="22.5" customHeight="1">
      <c r="C63" s="40"/>
      <c r="D63" s="130" t="str">
        <f t="shared" si="13"/>
        <v>Thu</v>
      </c>
      <c r="E63" s="131">
        <f t="shared" si="13"/>
        <v>44210</v>
      </c>
      <c r="F63" s="46"/>
      <c r="G63" s="47"/>
      <c r="H63" s="48"/>
      <c r="I63" s="47"/>
      <c r="J63" s="49"/>
    </row>
    <row r="64" spans="1:10" ht="22.5" customHeight="1">
      <c r="C64" s="40"/>
      <c r="D64" s="130" t="str">
        <f t="shared" si="13"/>
        <v>Thu</v>
      </c>
      <c r="E64" s="131">
        <f t="shared" si="13"/>
        <v>44210</v>
      </c>
      <c r="F64" s="46"/>
      <c r="G64" s="47"/>
      <c r="H64" s="48"/>
      <c r="I64" s="47"/>
      <c r="J64" s="49"/>
    </row>
    <row r="65" spans="1:10" ht="22.5" customHeight="1">
      <c r="A65" s="8">
        <f t="shared" si="0"/>
        <v>1</v>
      </c>
      <c r="B65" s="8">
        <f t="shared" si="1"/>
        <v>5</v>
      </c>
      <c r="C65" s="40"/>
      <c r="D65" s="126" t="str">
        <f t="shared" si="4"/>
        <v>Fri</v>
      </c>
      <c r="E65" s="127">
        <f>+E60+1</f>
        <v>44211</v>
      </c>
      <c r="F65" s="35" t="s">
        <v>57</v>
      </c>
      <c r="G65" s="36">
        <v>9001</v>
      </c>
      <c r="H65" s="43" t="s">
        <v>62</v>
      </c>
      <c r="I65" s="36" t="s">
        <v>53</v>
      </c>
      <c r="J65" s="38">
        <v>4.5</v>
      </c>
    </row>
    <row r="66" spans="1:10" ht="22.5" customHeight="1">
      <c r="C66" s="40"/>
      <c r="D66" s="126" t="str">
        <f>D65</f>
        <v>Fri</v>
      </c>
      <c r="E66" s="127">
        <f>E65</f>
        <v>44211</v>
      </c>
      <c r="F66" s="35" t="s">
        <v>59</v>
      </c>
      <c r="G66" s="36">
        <v>9001</v>
      </c>
      <c r="H66" s="43" t="s">
        <v>63</v>
      </c>
      <c r="I66" s="36" t="s">
        <v>53</v>
      </c>
      <c r="J66" s="38">
        <v>7.5</v>
      </c>
    </row>
    <row r="67" spans="1:10" ht="22.5" customHeight="1">
      <c r="C67" s="40"/>
      <c r="D67" s="126" t="str">
        <f t="shared" ref="D67:E69" si="14">D66</f>
        <v>Fri</v>
      </c>
      <c r="E67" s="127">
        <f t="shared" si="14"/>
        <v>44211</v>
      </c>
      <c r="F67" s="35"/>
      <c r="G67" s="36"/>
      <c r="H67" s="43"/>
      <c r="I67" s="36"/>
      <c r="J67" s="38"/>
    </row>
    <row r="68" spans="1:10" ht="22.5" customHeight="1">
      <c r="C68" s="40"/>
      <c r="D68" s="126" t="str">
        <f t="shared" si="14"/>
        <v>Fri</v>
      </c>
      <c r="E68" s="127">
        <f t="shared" si="14"/>
        <v>44211</v>
      </c>
      <c r="F68" s="35"/>
      <c r="G68" s="36"/>
      <c r="H68" s="43"/>
      <c r="I68" s="36"/>
      <c r="J68" s="38"/>
    </row>
    <row r="69" spans="1:10" ht="22.5" customHeight="1">
      <c r="C69" s="40"/>
      <c r="D69" s="126" t="str">
        <f t="shared" si="14"/>
        <v>Fri</v>
      </c>
      <c r="E69" s="127">
        <f t="shared" si="14"/>
        <v>44211</v>
      </c>
      <c r="F69" s="35"/>
      <c r="G69" s="36"/>
      <c r="H69" s="43"/>
      <c r="I69" s="36"/>
      <c r="J69" s="38"/>
    </row>
    <row r="70" spans="1:10" ht="22.5" customHeight="1">
      <c r="A70" s="8" t="str">
        <f t="shared" si="0"/>
        <v/>
      </c>
      <c r="B70" s="8">
        <f t="shared" si="1"/>
        <v>6</v>
      </c>
      <c r="C70" s="40"/>
      <c r="D70" s="126" t="str">
        <f t="shared" si="4"/>
        <v>Sat</v>
      </c>
      <c r="E70" s="127">
        <f>+E65+1</f>
        <v>44212</v>
      </c>
      <c r="F70" s="35"/>
      <c r="G70" s="36"/>
      <c r="H70" s="43"/>
      <c r="I70" s="36"/>
      <c r="J70" s="38"/>
    </row>
    <row r="71" spans="1:10" ht="22.5" customHeight="1">
      <c r="A71" s="8" t="str">
        <f t="shared" si="0"/>
        <v/>
      </c>
      <c r="B71" s="8">
        <f t="shared" si="1"/>
        <v>7</v>
      </c>
      <c r="C71" s="40"/>
      <c r="D71" s="126" t="str">
        <f t="shared" si="4"/>
        <v>Sun</v>
      </c>
      <c r="E71" s="127">
        <f t="shared" si="3"/>
        <v>44213</v>
      </c>
      <c r="F71" s="35"/>
      <c r="G71" s="36"/>
      <c r="H71" s="43"/>
      <c r="I71" s="36"/>
      <c r="J71" s="38"/>
    </row>
    <row r="72" spans="1:10" ht="22.5" customHeight="1">
      <c r="A72" s="8">
        <f t="shared" si="0"/>
        <v>1</v>
      </c>
      <c r="B72" s="8">
        <f t="shared" si="1"/>
        <v>1</v>
      </c>
      <c r="C72" s="40"/>
      <c r="D72" s="126" t="str">
        <f t="shared" si="4"/>
        <v>Mo</v>
      </c>
      <c r="E72" s="127">
        <f t="shared" si="3"/>
        <v>44214</v>
      </c>
      <c r="F72" s="35" t="s">
        <v>59</v>
      </c>
      <c r="G72" s="36">
        <v>9001</v>
      </c>
      <c r="H72" s="132" t="s">
        <v>64</v>
      </c>
      <c r="I72" s="36" t="s">
        <v>53</v>
      </c>
      <c r="J72" s="38">
        <v>13</v>
      </c>
    </row>
    <row r="73" spans="1:10" ht="22.5" customHeight="1">
      <c r="C73" s="40"/>
      <c r="D73" s="126" t="str">
        <f>D72</f>
        <v>Mo</v>
      </c>
      <c r="E73" s="127">
        <f>E72</f>
        <v>44214</v>
      </c>
      <c r="F73" s="35"/>
      <c r="G73" s="36"/>
      <c r="H73" s="43"/>
      <c r="I73" s="36"/>
      <c r="J73" s="38"/>
    </row>
    <row r="74" spans="1:10" ht="22.5" customHeight="1">
      <c r="C74" s="40"/>
      <c r="D74" s="126" t="str">
        <f t="shared" ref="D74:E76" si="15">D73</f>
        <v>Mo</v>
      </c>
      <c r="E74" s="127">
        <f t="shared" si="15"/>
        <v>44214</v>
      </c>
      <c r="F74" s="35"/>
      <c r="G74" s="36"/>
      <c r="H74" s="43"/>
      <c r="I74" s="36"/>
      <c r="J74" s="38"/>
    </row>
    <row r="75" spans="1:10" ht="22.5" customHeight="1">
      <c r="C75" s="40"/>
      <c r="D75" s="126" t="str">
        <f t="shared" si="15"/>
        <v>Mo</v>
      </c>
      <c r="E75" s="127">
        <f t="shared" si="15"/>
        <v>44214</v>
      </c>
      <c r="F75" s="35"/>
      <c r="G75" s="36"/>
      <c r="H75" s="43"/>
      <c r="I75" s="36"/>
      <c r="J75" s="38"/>
    </row>
    <row r="76" spans="1:10" ht="22.5" customHeight="1">
      <c r="C76" s="40"/>
      <c r="D76" s="126" t="str">
        <f t="shared" si="15"/>
        <v>Mo</v>
      </c>
      <c r="E76" s="127">
        <f t="shared" si="15"/>
        <v>44214</v>
      </c>
      <c r="F76" s="35"/>
      <c r="G76" s="36"/>
      <c r="H76" s="43"/>
      <c r="I76" s="36"/>
      <c r="J76" s="38"/>
    </row>
    <row r="77" spans="1:10" ht="22.5" customHeight="1">
      <c r="A77" s="8">
        <f t="shared" si="0"/>
        <v>1</v>
      </c>
      <c r="B77" s="8">
        <f t="shared" si="1"/>
        <v>2</v>
      </c>
      <c r="C77" s="40"/>
      <c r="D77" s="130" t="str">
        <f t="shared" si="4"/>
        <v>Tue</v>
      </c>
      <c r="E77" s="131">
        <f>+E72+1</f>
        <v>44215</v>
      </c>
      <c r="F77" s="46" t="s">
        <v>57</v>
      </c>
      <c r="G77" s="47">
        <v>9001</v>
      </c>
      <c r="H77" s="48" t="s">
        <v>65</v>
      </c>
      <c r="I77" s="47" t="s">
        <v>53</v>
      </c>
      <c r="J77" s="49">
        <v>10</v>
      </c>
    </row>
    <row r="78" spans="1:10" ht="22.5" customHeight="1">
      <c r="C78" s="40"/>
      <c r="D78" s="130" t="str">
        <f>D77</f>
        <v>Tue</v>
      </c>
      <c r="E78" s="131">
        <f>E77</f>
        <v>44215</v>
      </c>
      <c r="F78" s="46"/>
      <c r="G78" s="47"/>
      <c r="H78" s="48"/>
      <c r="I78" s="47"/>
      <c r="J78" s="49"/>
    </row>
    <row r="79" spans="1:10" ht="22.5" customHeight="1">
      <c r="C79" s="40"/>
      <c r="D79" s="130" t="str">
        <f>D78</f>
        <v>Tue</v>
      </c>
      <c r="E79" s="131">
        <f>E78</f>
        <v>44215</v>
      </c>
      <c r="F79" s="46"/>
      <c r="G79" s="47"/>
      <c r="H79" s="48"/>
      <c r="I79" s="47"/>
      <c r="J79" s="49"/>
    </row>
    <row r="80" spans="1:10" ht="22.5" customHeight="1">
      <c r="C80" s="40"/>
      <c r="D80" s="130" t="str">
        <f t="shared" ref="D80:E81" si="16">D79</f>
        <v>Tue</v>
      </c>
      <c r="E80" s="131">
        <f t="shared" si="16"/>
        <v>44215</v>
      </c>
      <c r="F80" s="46"/>
      <c r="G80" s="47"/>
      <c r="H80" s="48"/>
      <c r="I80" s="47"/>
      <c r="J80" s="49"/>
    </row>
    <row r="81" spans="1:10" ht="22.5" customHeight="1">
      <c r="C81" s="40"/>
      <c r="D81" s="130" t="str">
        <f t="shared" si="16"/>
        <v>Tue</v>
      </c>
      <c r="E81" s="131">
        <f t="shared" si="16"/>
        <v>44215</v>
      </c>
      <c r="F81" s="46"/>
      <c r="G81" s="47"/>
      <c r="H81" s="48"/>
      <c r="I81" s="47"/>
      <c r="J81" s="49"/>
    </row>
    <row r="82" spans="1:10" ht="22.5" customHeight="1">
      <c r="A82" s="8">
        <f t="shared" si="0"/>
        <v>1</v>
      </c>
      <c r="B82" s="8">
        <f t="shared" si="1"/>
        <v>3</v>
      </c>
      <c r="C82" s="40"/>
      <c r="D82" s="126" t="str">
        <f t="shared" si="4"/>
        <v>Wed</v>
      </c>
      <c r="E82" s="127">
        <f>+E77+1</f>
        <v>44216</v>
      </c>
      <c r="F82" s="35" t="s">
        <v>57</v>
      </c>
      <c r="G82" s="36">
        <v>9001</v>
      </c>
      <c r="H82" s="43" t="s">
        <v>66</v>
      </c>
      <c r="I82" s="36" t="s">
        <v>53</v>
      </c>
      <c r="J82" s="38">
        <v>12</v>
      </c>
    </row>
    <row r="83" spans="1:10" ht="22.5" customHeight="1">
      <c r="C83" s="40"/>
      <c r="D83" s="126" t="str">
        <f>D82</f>
        <v>Wed</v>
      </c>
      <c r="E83" s="127">
        <f>E82</f>
        <v>44216</v>
      </c>
      <c r="F83" s="35"/>
      <c r="G83" s="36"/>
      <c r="H83" s="43"/>
      <c r="I83" s="36"/>
      <c r="J83" s="38"/>
    </row>
    <row r="84" spans="1:10" ht="22.5" customHeight="1">
      <c r="C84" s="40"/>
      <c r="D84" s="126" t="str">
        <f t="shared" ref="D84:E86" si="17">D83</f>
        <v>Wed</v>
      </c>
      <c r="E84" s="127">
        <f t="shared" si="17"/>
        <v>44216</v>
      </c>
      <c r="F84" s="35"/>
      <c r="G84" s="36"/>
      <c r="H84" s="43"/>
      <c r="I84" s="36"/>
      <c r="J84" s="38"/>
    </row>
    <row r="85" spans="1:10" ht="22.5" customHeight="1">
      <c r="C85" s="40"/>
      <c r="D85" s="126" t="str">
        <f t="shared" si="17"/>
        <v>Wed</v>
      </c>
      <c r="E85" s="127">
        <f t="shared" si="17"/>
        <v>44216</v>
      </c>
      <c r="F85" s="35"/>
      <c r="G85" s="36"/>
      <c r="H85" s="43"/>
      <c r="I85" s="36"/>
      <c r="J85" s="38"/>
    </row>
    <row r="86" spans="1:10" ht="22.5" customHeight="1">
      <c r="C86" s="40"/>
      <c r="D86" s="126" t="str">
        <f t="shared" si="17"/>
        <v>Wed</v>
      </c>
      <c r="E86" s="127">
        <f t="shared" si="17"/>
        <v>44216</v>
      </c>
      <c r="F86" s="35"/>
      <c r="G86" s="36"/>
      <c r="H86" s="43"/>
      <c r="I86" s="36"/>
      <c r="J86" s="38"/>
    </row>
    <row r="87" spans="1:10" ht="22.5" customHeight="1">
      <c r="A87" s="8">
        <f t="shared" si="0"/>
        <v>1</v>
      </c>
      <c r="B87" s="8">
        <f t="shared" si="1"/>
        <v>4</v>
      </c>
      <c r="C87" s="40"/>
      <c r="D87" s="130" t="str">
        <f t="shared" si="4"/>
        <v>Thu</v>
      </c>
      <c r="E87" s="131">
        <f>+E82+1</f>
        <v>44217</v>
      </c>
      <c r="F87" s="46" t="s">
        <v>57</v>
      </c>
      <c r="G87" s="47">
        <v>9001</v>
      </c>
      <c r="H87" s="48" t="s">
        <v>66</v>
      </c>
      <c r="I87" s="47" t="s">
        <v>53</v>
      </c>
      <c r="J87" s="49">
        <v>12</v>
      </c>
    </row>
    <row r="88" spans="1:10" ht="22.5" customHeight="1">
      <c r="C88" s="40"/>
      <c r="D88" s="130" t="str">
        <f>D87</f>
        <v>Thu</v>
      </c>
      <c r="E88" s="131">
        <f>E87</f>
        <v>44217</v>
      </c>
      <c r="F88" s="46"/>
      <c r="G88" s="47"/>
      <c r="H88" s="48"/>
      <c r="I88" s="47"/>
      <c r="J88" s="49"/>
    </row>
    <row r="89" spans="1:10" ht="22.5" customHeight="1">
      <c r="C89" s="40"/>
      <c r="D89" s="130" t="str">
        <f t="shared" ref="D89:E91" si="18">D88</f>
        <v>Thu</v>
      </c>
      <c r="E89" s="131">
        <f t="shared" si="18"/>
        <v>44217</v>
      </c>
      <c r="F89" s="46"/>
      <c r="G89" s="47"/>
      <c r="H89" s="48"/>
      <c r="I89" s="47"/>
      <c r="J89" s="49"/>
    </row>
    <row r="90" spans="1:10" ht="22.5" customHeight="1">
      <c r="C90" s="40"/>
      <c r="D90" s="130" t="str">
        <f t="shared" si="18"/>
        <v>Thu</v>
      </c>
      <c r="E90" s="131">
        <f t="shared" si="18"/>
        <v>44217</v>
      </c>
      <c r="F90" s="46"/>
      <c r="G90" s="47"/>
      <c r="H90" s="48"/>
      <c r="I90" s="47"/>
      <c r="J90" s="49"/>
    </row>
    <row r="91" spans="1:10" ht="22.5" customHeight="1">
      <c r="C91" s="40"/>
      <c r="D91" s="130" t="str">
        <f t="shared" si="18"/>
        <v>Thu</v>
      </c>
      <c r="E91" s="131">
        <f t="shared" si="18"/>
        <v>44217</v>
      </c>
      <c r="F91" s="46"/>
      <c r="G91" s="47"/>
      <c r="H91" s="48"/>
      <c r="I91" s="47"/>
      <c r="J91" s="49"/>
    </row>
    <row r="92" spans="1:10" ht="22.5" customHeight="1">
      <c r="A92" s="8">
        <f t="shared" si="0"/>
        <v>1</v>
      </c>
      <c r="B92" s="8">
        <f t="shared" si="1"/>
        <v>5</v>
      </c>
      <c r="C92" s="40"/>
      <c r="D92" s="126" t="str">
        <f t="shared" si="4"/>
        <v>Fri</v>
      </c>
      <c r="E92" s="127">
        <f>+E87+1</f>
        <v>44218</v>
      </c>
      <c r="F92" s="35" t="s">
        <v>51</v>
      </c>
      <c r="G92" s="36">
        <v>9001</v>
      </c>
      <c r="H92" s="43" t="s">
        <v>67</v>
      </c>
      <c r="I92" s="36" t="s">
        <v>53</v>
      </c>
      <c r="J92" s="38">
        <v>2</v>
      </c>
    </row>
    <row r="93" spans="1:10" ht="22.5" customHeight="1">
      <c r="C93" s="40"/>
      <c r="D93" s="126" t="str">
        <f>D92</f>
        <v>Fri</v>
      </c>
      <c r="E93" s="127">
        <f>E92</f>
        <v>44218</v>
      </c>
      <c r="F93" s="35" t="s">
        <v>57</v>
      </c>
      <c r="G93" s="36">
        <v>9001</v>
      </c>
      <c r="H93" s="43" t="s">
        <v>68</v>
      </c>
      <c r="I93" s="36" t="s">
        <v>53</v>
      </c>
      <c r="J93" s="38">
        <v>7</v>
      </c>
    </row>
    <row r="94" spans="1:10" ht="22.5" customHeight="1">
      <c r="C94" s="40"/>
      <c r="D94" s="126" t="str">
        <f t="shared" ref="D94:E97" si="19">D93</f>
        <v>Fri</v>
      </c>
      <c r="E94" s="127">
        <f t="shared" si="19"/>
        <v>44218</v>
      </c>
      <c r="F94" s="35"/>
      <c r="G94" s="36"/>
      <c r="H94" s="43"/>
      <c r="I94" s="36"/>
      <c r="J94" s="38"/>
    </row>
    <row r="95" spans="1:10" ht="22.5" customHeight="1">
      <c r="C95" s="40"/>
      <c r="D95" s="126" t="str">
        <f t="shared" si="19"/>
        <v>Fri</v>
      </c>
      <c r="E95" s="127">
        <f t="shared" si="19"/>
        <v>44218</v>
      </c>
      <c r="F95" s="35"/>
      <c r="G95" s="36"/>
      <c r="H95" s="43"/>
      <c r="I95" s="36"/>
      <c r="J95" s="38"/>
    </row>
    <row r="96" spans="1:10" ht="22.5" customHeight="1">
      <c r="C96" s="40"/>
      <c r="D96" s="126" t="str">
        <f t="shared" si="19"/>
        <v>Fri</v>
      </c>
      <c r="E96" s="127">
        <f t="shared" si="19"/>
        <v>44218</v>
      </c>
      <c r="F96" s="35"/>
      <c r="G96" s="36"/>
      <c r="H96" s="43"/>
      <c r="I96" s="36"/>
      <c r="J96" s="38"/>
    </row>
    <row r="97" spans="1:10" ht="22.5" customHeight="1">
      <c r="C97" s="40"/>
      <c r="D97" s="126" t="str">
        <f t="shared" si="19"/>
        <v>Fri</v>
      </c>
      <c r="E97" s="127">
        <f t="shared" si="19"/>
        <v>44218</v>
      </c>
      <c r="F97" s="35"/>
      <c r="G97" s="36"/>
      <c r="H97" s="43"/>
      <c r="I97" s="36"/>
      <c r="J97" s="38"/>
    </row>
    <row r="98" spans="1:10" ht="22.5" customHeight="1">
      <c r="A98" s="8" t="str">
        <f t="shared" si="0"/>
        <v/>
      </c>
      <c r="B98" s="8">
        <f t="shared" si="1"/>
        <v>6</v>
      </c>
      <c r="C98" s="40"/>
      <c r="D98" s="126" t="str">
        <f t="shared" si="4"/>
        <v>Sat</v>
      </c>
      <c r="E98" s="127">
        <f>+E92+1</f>
        <v>44219</v>
      </c>
      <c r="F98" s="35"/>
      <c r="G98" s="36"/>
      <c r="H98" s="37"/>
      <c r="I98" s="36"/>
      <c r="J98" s="38"/>
    </row>
    <row r="99" spans="1:10" ht="22.5" customHeight="1">
      <c r="A99" s="8" t="str">
        <f t="shared" si="0"/>
        <v/>
      </c>
      <c r="B99" s="8">
        <f t="shared" si="1"/>
        <v>7</v>
      </c>
      <c r="C99" s="40"/>
      <c r="D99" s="126" t="str">
        <f t="shared" si="4"/>
        <v>Sun</v>
      </c>
      <c r="E99" s="127">
        <f t="shared" ref="E99:E100" si="20">+E98+1</f>
        <v>44220</v>
      </c>
      <c r="F99" s="35"/>
      <c r="G99" s="36"/>
      <c r="H99" s="43"/>
      <c r="I99" s="36"/>
      <c r="J99" s="38"/>
    </row>
    <row r="100" spans="1:10" ht="22.5" customHeight="1">
      <c r="A100" s="8">
        <f t="shared" si="0"/>
        <v>1</v>
      </c>
      <c r="B100" s="8">
        <f t="shared" si="1"/>
        <v>1</v>
      </c>
      <c r="C100" s="40"/>
      <c r="D100" s="126" t="str">
        <f t="shared" si="4"/>
        <v>Mo</v>
      </c>
      <c r="E100" s="127">
        <f t="shared" si="20"/>
        <v>44221</v>
      </c>
      <c r="F100" s="35" t="s">
        <v>57</v>
      </c>
      <c r="G100" s="36">
        <v>9001</v>
      </c>
      <c r="H100" s="43" t="s">
        <v>68</v>
      </c>
      <c r="I100" s="36" t="s">
        <v>53</v>
      </c>
      <c r="J100" s="38">
        <v>10</v>
      </c>
    </row>
    <row r="101" spans="1:10" ht="22.5" customHeight="1">
      <c r="C101" s="40"/>
      <c r="D101" s="126" t="str">
        <f>D100</f>
        <v>Mo</v>
      </c>
      <c r="E101" s="127">
        <f>E100</f>
        <v>44221</v>
      </c>
      <c r="F101" s="35"/>
      <c r="G101" s="36"/>
      <c r="H101" s="43"/>
      <c r="I101" s="36"/>
      <c r="J101" s="38"/>
    </row>
    <row r="102" spans="1:10" ht="22.5" customHeight="1">
      <c r="C102" s="40"/>
      <c r="D102" s="126" t="str">
        <f t="shared" ref="D102:E104" si="21">D101</f>
        <v>Mo</v>
      </c>
      <c r="E102" s="127">
        <f t="shared" si="21"/>
        <v>44221</v>
      </c>
      <c r="F102" s="35"/>
      <c r="G102" s="36"/>
      <c r="H102" s="43"/>
      <c r="I102" s="36"/>
      <c r="J102" s="38"/>
    </row>
    <row r="103" spans="1:10" ht="22.5" customHeight="1">
      <c r="C103" s="40"/>
      <c r="D103" s="126" t="str">
        <f t="shared" si="21"/>
        <v>Mo</v>
      </c>
      <c r="E103" s="127">
        <f t="shared" si="21"/>
        <v>44221</v>
      </c>
      <c r="F103" s="35"/>
      <c r="G103" s="36"/>
      <c r="H103" s="43"/>
      <c r="I103" s="36"/>
      <c r="J103" s="38"/>
    </row>
    <row r="104" spans="1:10" ht="22.5" customHeight="1">
      <c r="C104" s="40"/>
      <c r="D104" s="126" t="str">
        <f t="shared" si="21"/>
        <v>Mo</v>
      </c>
      <c r="E104" s="127">
        <f t="shared" si="21"/>
        <v>44221</v>
      </c>
      <c r="F104" s="35"/>
      <c r="G104" s="36"/>
      <c r="H104" s="43"/>
      <c r="I104" s="36"/>
      <c r="J104" s="38"/>
    </row>
    <row r="105" spans="1:10" ht="22.5" customHeight="1">
      <c r="A105" s="8">
        <f t="shared" si="0"/>
        <v>1</v>
      </c>
      <c r="B105" s="8">
        <f t="shared" si="1"/>
        <v>2</v>
      </c>
      <c r="C105" s="40"/>
      <c r="D105" s="130" t="str">
        <f t="shared" si="4"/>
        <v>Tue</v>
      </c>
      <c r="E105" s="131">
        <f>+E100+1</f>
        <v>44222</v>
      </c>
      <c r="F105" s="46" t="s">
        <v>57</v>
      </c>
      <c r="G105" s="47">
        <v>9001</v>
      </c>
      <c r="H105" s="48" t="s">
        <v>68</v>
      </c>
      <c r="I105" s="47" t="s">
        <v>53</v>
      </c>
      <c r="J105" s="49">
        <v>8.5</v>
      </c>
    </row>
    <row r="106" spans="1:10" ht="22.5" customHeight="1">
      <c r="C106" s="40"/>
      <c r="D106" s="130" t="str">
        <f>D105</f>
        <v>Tue</v>
      </c>
      <c r="E106" s="131">
        <f>E105</f>
        <v>44222</v>
      </c>
      <c r="F106" s="46"/>
      <c r="G106" s="47"/>
      <c r="H106" s="48"/>
      <c r="I106" s="47"/>
      <c r="J106" s="49"/>
    </row>
    <row r="107" spans="1:10" ht="22.5" customHeight="1">
      <c r="C107" s="40"/>
      <c r="D107" s="130" t="str">
        <f t="shared" ref="D107:E109" si="22">D106</f>
        <v>Tue</v>
      </c>
      <c r="E107" s="131">
        <f t="shared" si="22"/>
        <v>44222</v>
      </c>
      <c r="F107" s="46"/>
      <c r="G107" s="47"/>
      <c r="H107" s="48"/>
      <c r="I107" s="47"/>
      <c r="J107" s="49"/>
    </row>
    <row r="108" spans="1:10" ht="22.5" customHeight="1">
      <c r="C108" s="40"/>
      <c r="D108" s="130" t="str">
        <f t="shared" si="22"/>
        <v>Tue</v>
      </c>
      <c r="E108" s="131">
        <f t="shared" si="22"/>
        <v>44222</v>
      </c>
      <c r="F108" s="46"/>
      <c r="G108" s="47"/>
      <c r="H108" s="48"/>
      <c r="I108" s="47"/>
      <c r="J108" s="49"/>
    </row>
    <row r="109" spans="1:10" ht="22.5" customHeight="1">
      <c r="C109" s="40"/>
      <c r="D109" s="130" t="str">
        <f t="shared" si="22"/>
        <v>Tue</v>
      </c>
      <c r="E109" s="131">
        <f t="shared" si="22"/>
        <v>44222</v>
      </c>
      <c r="F109" s="46"/>
      <c r="G109" s="47"/>
      <c r="H109" s="48"/>
      <c r="I109" s="47"/>
      <c r="J109" s="49"/>
    </row>
    <row r="110" spans="1:10" ht="22.5" customHeight="1">
      <c r="A110" s="8">
        <f t="shared" si="0"/>
        <v>1</v>
      </c>
      <c r="B110" s="8">
        <f t="shared" si="1"/>
        <v>3</v>
      </c>
      <c r="C110" s="40"/>
      <c r="D110" s="126" t="str">
        <f t="shared" si="4"/>
        <v>Wed</v>
      </c>
      <c r="E110" s="127">
        <f>+E105+1</f>
        <v>44223</v>
      </c>
      <c r="F110" s="35" t="s">
        <v>57</v>
      </c>
      <c r="G110" s="36">
        <v>9001</v>
      </c>
      <c r="H110" s="43" t="s">
        <v>68</v>
      </c>
      <c r="I110" s="36" t="s">
        <v>53</v>
      </c>
      <c r="J110" s="38">
        <v>12.5</v>
      </c>
    </row>
    <row r="111" spans="1:10" ht="22.5" customHeight="1">
      <c r="C111" s="40"/>
      <c r="D111" s="126" t="str">
        <f>D110</f>
        <v>Wed</v>
      </c>
      <c r="E111" s="127">
        <f>E110</f>
        <v>44223</v>
      </c>
      <c r="F111" s="35"/>
      <c r="G111" s="36"/>
      <c r="H111" s="43"/>
      <c r="I111" s="36"/>
      <c r="J111" s="38"/>
    </row>
    <row r="112" spans="1:10" ht="22.5" customHeight="1">
      <c r="C112" s="40"/>
      <c r="D112" s="126" t="str">
        <f t="shared" ref="D112:E114" si="23">D111</f>
        <v>Wed</v>
      </c>
      <c r="E112" s="127">
        <f t="shared" si="23"/>
        <v>44223</v>
      </c>
      <c r="F112" s="35"/>
      <c r="G112" s="36"/>
      <c r="H112" s="43"/>
      <c r="I112" s="36"/>
      <c r="J112" s="38"/>
    </row>
    <row r="113" spans="1:10" ht="22.5" customHeight="1">
      <c r="C113" s="40"/>
      <c r="D113" s="126" t="str">
        <f t="shared" si="23"/>
        <v>Wed</v>
      </c>
      <c r="E113" s="127">
        <f t="shared" si="23"/>
        <v>44223</v>
      </c>
      <c r="F113" s="35"/>
      <c r="G113" s="36"/>
      <c r="H113" s="43"/>
      <c r="I113" s="36"/>
      <c r="J113" s="38"/>
    </row>
    <row r="114" spans="1:10" ht="22.5" customHeight="1">
      <c r="C114" s="40"/>
      <c r="D114" s="126" t="str">
        <f t="shared" si="23"/>
        <v>Wed</v>
      </c>
      <c r="E114" s="127">
        <f t="shared" si="23"/>
        <v>44223</v>
      </c>
      <c r="F114" s="35"/>
      <c r="G114" s="36"/>
      <c r="H114" s="43"/>
      <c r="I114" s="36"/>
      <c r="J114" s="38"/>
    </row>
    <row r="115" spans="1:10" ht="22.5" customHeight="1">
      <c r="A115" s="8">
        <f t="shared" si="0"/>
        <v>1</v>
      </c>
      <c r="B115" s="8">
        <f t="shared" si="1"/>
        <v>4</v>
      </c>
      <c r="C115" s="40"/>
      <c r="D115" s="130" t="str">
        <f t="shared" si="4"/>
        <v>Thu</v>
      </c>
      <c r="E115" s="131">
        <f>+E110+1</f>
        <v>44224</v>
      </c>
      <c r="F115" s="46" t="s">
        <v>57</v>
      </c>
      <c r="G115" s="47">
        <v>9001</v>
      </c>
      <c r="H115" s="48" t="s">
        <v>68</v>
      </c>
      <c r="I115" s="47" t="s">
        <v>53</v>
      </c>
      <c r="J115" s="49">
        <v>10</v>
      </c>
    </row>
    <row r="116" spans="1:10" ht="22.5" customHeight="1">
      <c r="C116" s="40"/>
      <c r="D116" s="130" t="str">
        <f>D115</f>
        <v>Thu</v>
      </c>
      <c r="E116" s="131">
        <f>E115</f>
        <v>44224</v>
      </c>
      <c r="F116" s="46"/>
      <c r="G116" s="47"/>
      <c r="H116" s="51"/>
      <c r="I116" s="47"/>
      <c r="J116" s="49"/>
    </row>
    <row r="117" spans="1:10" ht="22.5" customHeight="1">
      <c r="C117" s="40"/>
      <c r="D117" s="130" t="str">
        <f t="shared" ref="D117:E119" si="24">D116</f>
        <v>Thu</v>
      </c>
      <c r="E117" s="131">
        <f t="shared" si="24"/>
        <v>44224</v>
      </c>
      <c r="F117" s="46"/>
      <c r="G117" s="47"/>
      <c r="H117" s="51"/>
      <c r="I117" s="47"/>
      <c r="J117" s="49"/>
    </row>
    <row r="118" spans="1:10" ht="22.5" customHeight="1">
      <c r="C118" s="40"/>
      <c r="D118" s="130" t="str">
        <f t="shared" si="24"/>
        <v>Thu</v>
      </c>
      <c r="E118" s="131">
        <f t="shared" si="24"/>
        <v>44224</v>
      </c>
      <c r="F118" s="46"/>
      <c r="G118" s="47"/>
      <c r="H118" s="51"/>
      <c r="I118" s="47"/>
      <c r="J118" s="49"/>
    </row>
    <row r="119" spans="1:10" ht="22.5" customHeight="1">
      <c r="C119" s="40"/>
      <c r="D119" s="130" t="str">
        <f t="shared" si="24"/>
        <v>Thu</v>
      </c>
      <c r="E119" s="131">
        <f t="shared" si="24"/>
        <v>44224</v>
      </c>
      <c r="F119" s="46"/>
      <c r="G119" s="47"/>
      <c r="H119" s="51"/>
      <c r="I119" s="47"/>
      <c r="J119" s="49"/>
    </row>
    <row r="120" spans="1:10" ht="22.5" customHeight="1">
      <c r="A120" s="8">
        <f t="shared" si="0"/>
        <v>1</v>
      </c>
      <c r="B120" s="8">
        <f>WEEKDAY(E115+1,2)</f>
        <v>5</v>
      </c>
      <c r="C120" s="40"/>
      <c r="D120" s="126" t="str">
        <f>IF(B120=1,"Mo",IF(B120=2,"Tue",IF(B120=3,"Wed",IF(B120=4,"Thu",IF(B120=5,"Fri",IF(B120=6,"Sat",IF(B120=7,"Sun","")))))))</f>
        <v>Fri</v>
      </c>
      <c r="E120" s="127">
        <f>IF(MONTH(E115+1)&gt;MONTH(E115),"",E115+1)</f>
        <v>44225</v>
      </c>
      <c r="F120" s="35" t="s">
        <v>57</v>
      </c>
      <c r="G120" s="36">
        <v>9001</v>
      </c>
      <c r="H120" s="43" t="s">
        <v>68</v>
      </c>
      <c r="I120" s="36" t="s">
        <v>53</v>
      </c>
      <c r="J120" s="38">
        <v>8.5</v>
      </c>
    </row>
    <row r="121" spans="1:10" ht="22.5" customHeight="1">
      <c r="C121" s="40"/>
      <c r="D121" s="126" t="str">
        <f>D120</f>
        <v>Fri</v>
      </c>
      <c r="E121" s="127">
        <f>E120</f>
        <v>44225</v>
      </c>
      <c r="F121" s="35"/>
      <c r="G121" s="36"/>
      <c r="H121" s="43"/>
      <c r="I121" s="36"/>
      <c r="J121" s="38"/>
    </row>
    <row r="122" spans="1:10" ht="22.5" customHeight="1">
      <c r="C122" s="40"/>
      <c r="D122" s="126" t="str">
        <f t="shared" ref="D122:E124" si="25">D121</f>
        <v>Fri</v>
      </c>
      <c r="E122" s="127">
        <f t="shared" si="25"/>
        <v>44225</v>
      </c>
      <c r="F122" s="35"/>
      <c r="G122" s="36"/>
      <c r="H122" s="43"/>
      <c r="I122" s="36"/>
      <c r="J122" s="38"/>
    </row>
    <row r="123" spans="1:10" ht="22.5" customHeight="1">
      <c r="C123" s="40"/>
      <c r="D123" s="126" t="str">
        <f t="shared" si="25"/>
        <v>Fri</v>
      </c>
      <c r="E123" s="127">
        <f t="shared" si="25"/>
        <v>44225</v>
      </c>
      <c r="F123" s="35"/>
      <c r="G123" s="36"/>
      <c r="H123" s="43"/>
      <c r="I123" s="36"/>
      <c r="J123" s="38"/>
    </row>
    <row r="124" spans="1:10" ht="22.5" customHeight="1">
      <c r="C124" s="40"/>
      <c r="D124" s="126" t="str">
        <f t="shared" si="25"/>
        <v>Fri</v>
      </c>
      <c r="E124" s="127">
        <f t="shared" si="25"/>
        <v>44225</v>
      </c>
      <c r="F124" s="35"/>
      <c r="G124" s="36"/>
      <c r="H124" s="43"/>
      <c r="I124" s="36"/>
      <c r="J124" s="38"/>
    </row>
    <row r="125" spans="1:10" ht="22.5" customHeight="1">
      <c r="A125" s="8" t="str">
        <f t="shared" si="0"/>
        <v/>
      </c>
      <c r="B125" s="8">
        <v>6</v>
      </c>
      <c r="C125" s="40"/>
      <c r="D125" s="126" t="str">
        <f>IF(B125=1,"Mo",IF(B125=2,"Tue",IF(B125=3,"Wed",IF(B125=4,"Thu",IF(B125=5,"Fri",IF(B125=6,"Sat",IF(B125=7,"Sun","")))))))</f>
        <v>Sat</v>
      </c>
      <c r="E125" s="127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>
      <c r="A126" s="8" t="str">
        <f t="shared" si="0"/>
        <v/>
      </c>
      <c r="B126" s="8">
        <v>7</v>
      </c>
      <c r="C126" s="40"/>
      <c r="D126" s="133" t="str">
        <f t="shared" si="4"/>
        <v>Sun</v>
      </c>
      <c r="E126" s="134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3">
    <mergeCell ref="D1:J1"/>
    <mergeCell ref="D4:E4"/>
    <mergeCell ref="H11:I11"/>
  </mergeCells>
  <conditionalFormatting sqref="C11:C124">
    <cfRule type="expression" dxfId="674" priority="108" stopIfTrue="1">
      <formula>IF($A11=1,B11,)</formula>
    </cfRule>
    <cfRule type="expression" dxfId="673" priority="109" stopIfTrue="1">
      <formula>IF($A11="",B11,)</formula>
    </cfRule>
  </conditionalFormatting>
  <conditionalFormatting sqref="C126">
    <cfRule type="expression" dxfId="672" priority="106" stopIfTrue="1">
      <formula>IF($A126=1,B126,)</formula>
    </cfRule>
    <cfRule type="expression" dxfId="671" priority="107" stopIfTrue="1">
      <formula>IF($A126="",B126,)</formula>
    </cfRule>
  </conditionalFormatting>
  <conditionalFormatting sqref="C125">
    <cfRule type="expression" dxfId="670" priority="104" stopIfTrue="1">
      <formula>IF($A125=1,B125,)</formula>
    </cfRule>
    <cfRule type="expression" dxfId="669" priority="105" stopIfTrue="1">
      <formula>IF($A125="",B125,)</formula>
    </cfRule>
  </conditionalFormatting>
  <conditionalFormatting sqref="E11:E15">
    <cfRule type="expression" dxfId="668" priority="99" stopIfTrue="1">
      <formula>IF($A11="",B11,"")</formula>
    </cfRule>
  </conditionalFormatting>
  <conditionalFormatting sqref="E16:E124">
    <cfRule type="expression" dxfId="667" priority="100" stopIfTrue="1">
      <formula>IF($A16&lt;&gt;1,B16,"")</formula>
    </cfRule>
  </conditionalFormatting>
  <conditionalFormatting sqref="D11:D124">
    <cfRule type="expression" dxfId="666" priority="101" stopIfTrue="1">
      <formula>IF($A11="",B11,)</formula>
    </cfRule>
  </conditionalFormatting>
  <conditionalFormatting sqref="G11:G16 G88:G91 G18:G27 G29:G32 G34:G37 G39:G44 G46:G54 G56:G64 G66:G71 G73:G76 G94:G99 G106:G109 G116:G119">
    <cfRule type="expression" dxfId="665" priority="102" stopIfTrue="1">
      <formula>#REF!="Freelancer"</formula>
    </cfRule>
    <cfRule type="expression" dxfId="664" priority="103" stopIfTrue="1">
      <formula>#REF!="DTC Int. Staff"</formula>
    </cfRule>
  </conditionalFormatting>
  <conditionalFormatting sqref="G116:G119 G88:G91 G18:G22 G34:G37 G60:G64 G39:G44 G46:G49 G66:G71 G73:G76 G94:G99">
    <cfRule type="expression" dxfId="663" priority="97" stopIfTrue="1">
      <formula>$F$5="Freelancer"</formula>
    </cfRule>
    <cfRule type="expression" dxfId="662" priority="98" stopIfTrue="1">
      <formula>$F$5="DTC Int. Staff"</formula>
    </cfRule>
  </conditionalFormatting>
  <conditionalFormatting sqref="G16">
    <cfRule type="expression" dxfId="661" priority="95" stopIfTrue="1">
      <formula>#REF!="Freelancer"</formula>
    </cfRule>
    <cfRule type="expression" dxfId="660" priority="96" stopIfTrue="1">
      <formula>#REF!="DTC Int. Staff"</formula>
    </cfRule>
  </conditionalFormatting>
  <conditionalFormatting sqref="G16">
    <cfRule type="expression" dxfId="659" priority="93" stopIfTrue="1">
      <formula>$F$5="Freelancer"</formula>
    </cfRule>
    <cfRule type="expression" dxfId="658" priority="94" stopIfTrue="1">
      <formula>$F$5="DTC Int. Staff"</formula>
    </cfRule>
  </conditionalFormatting>
  <conditionalFormatting sqref="G17">
    <cfRule type="expression" dxfId="657" priority="91" stopIfTrue="1">
      <formula>#REF!="Freelancer"</formula>
    </cfRule>
    <cfRule type="expression" dxfId="656" priority="92" stopIfTrue="1">
      <formula>#REF!="DTC Int. Staff"</formula>
    </cfRule>
  </conditionalFormatting>
  <conditionalFormatting sqref="G17">
    <cfRule type="expression" dxfId="655" priority="89" stopIfTrue="1">
      <formula>$F$5="Freelancer"</formula>
    </cfRule>
    <cfRule type="expression" dxfId="654" priority="90" stopIfTrue="1">
      <formula>$F$5="DTC Int. Staff"</formula>
    </cfRule>
  </conditionalFormatting>
  <conditionalFormatting sqref="D126">
    <cfRule type="expression" dxfId="653" priority="88" stopIfTrue="1">
      <formula>IF($A126="",B126,)</formula>
    </cfRule>
  </conditionalFormatting>
  <conditionalFormatting sqref="D125">
    <cfRule type="expression" dxfId="652" priority="87" stopIfTrue="1">
      <formula>IF($A125="",B125,)</formula>
    </cfRule>
  </conditionalFormatting>
  <conditionalFormatting sqref="E125">
    <cfRule type="expression" dxfId="651" priority="86" stopIfTrue="1">
      <formula>IF($A125&lt;&gt;1,B125,"")</formula>
    </cfRule>
  </conditionalFormatting>
  <conditionalFormatting sqref="E126">
    <cfRule type="expression" dxfId="650" priority="85" stopIfTrue="1">
      <formula>IF($A126&lt;&gt;1,B126,"")</formula>
    </cfRule>
  </conditionalFormatting>
  <conditionalFormatting sqref="G56:G59">
    <cfRule type="expression" dxfId="649" priority="83" stopIfTrue="1">
      <formula>$F$5="Freelancer"</formula>
    </cfRule>
    <cfRule type="expression" dxfId="648" priority="84" stopIfTrue="1">
      <formula>$F$5="DTC Int. Staff"</formula>
    </cfRule>
  </conditionalFormatting>
  <conditionalFormatting sqref="G78:G81">
    <cfRule type="expression" dxfId="647" priority="81" stopIfTrue="1">
      <formula>#REF!="Freelancer"</formula>
    </cfRule>
    <cfRule type="expression" dxfId="646" priority="82" stopIfTrue="1">
      <formula>#REF!="DTC Int. Staff"</formula>
    </cfRule>
  </conditionalFormatting>
  <conditionalFormatting sqref="G78:G81">
    <cfRule type="expression" dxfId="645" priority="79" stopIfTrue="1">
      <formula>$F$5="Freelancer"</formula>
    </cfRule>
    <cfRule type="expression" dxfId="644" priority="80" stopIfTrue="1">
      <formula>$F$5="DTC Int. Staff"</formula>
    </cfRule>
  </conditionalFormatting>
  <conditionalFormatting sqref="G28">
    <cfRule type="expression" dxfId="643" priority="77" stopIfTrue="1">
      <formula>#REF!="Freelancer"</formula>
    </cfRule>
    <cfRule type="expression" dxfId="642" priority="78" stopIfTrue="1">
      <formula>#REF!="DTC Int. Staff"</formula>
    </cfRule>
  </conditionalFormatting>
  <conditionalFormatting sqref="G28">
    <cfRule type="expression" dxfId="641" priority="75" stopIfTrue="1">
      <formula>$F$5="Freelancer"</formula>
    </cfRule>
    <cfRule type="expression" dxfId="640" priority="76" stopIfTrue="1">
      <formula>$F$5="DTC Int. Staff"</formula>
    </cfRule>
  </conditionalFormatting>
  <conditionalFormatting sqref="G33">
    <cfRule type="expression" dxfId="639" priority="73" stopIfTrue="1">
      <formula>#REF!="Freelancer"</formula>
    </cfRule>
    <cfRule type="expression" dxfId="638" priority="74" stopIfTrue="1">
      <formula>#REF!="DTC Int. Staff"</formula>
    </cfRule>
  </conditionalFormatting>
  <conditionalFormatting sqref="G38">
    <cfRule type="expression" dxfId="637" priority="71" stopIfTrue="1">
      <formula>#REF!="Freelancer"</formula>
    </cfRule>
    <cfRule type="expression" dxfId="636" priority="72" stopIfTrue="1">
      <formula>#REF!="DTC Int. Staff"</formula>
    </cfRule>
  </conditionalFormatting>
  <conditionalFormatting sqref="G38">
    <cfRule type="expression" dxfId="635" priority="69" stopIfTrue="1">
      <formula>$F$5="Freelancer"</formula>
    </cfRule>
    <cfRule type="expression" dxfId="634" priority="70" stopIfTrue="1">
      <formula>$F$5="DTC Int. Staff"</formula>
    </cfRule>
  </conditionalFormatting>
  <conditionalFormatting sqref="G45">
    <cfRule type="expression" dxfId="633" priority="67" stopIfTrue="1">
      <formula>#REF!="Freelancer"</formula>
    </cfRule>
    <cfRule type="expression" dxfId="632" priority="68" stopIfTrue="1">
      <formula>#REF!="DTC Int. Staff"</formula>
    </cfRule>
  </conditionalFormatting>
  <conditionalFormatting sqref="G45">
    <cfRule type="expression" dxfId="631" priority="65" stopIfTrue="1">
      <formula>$F$5="Freelancer"</formula>
    </cfRule>
    <cfRule type="expression" dxfId="630" priority="66" stopIfTrue="1">
      <formula>$F$5="DTC Int. Staff"</formula>
    </cfRule>
  </conditionalFormatting>
  <conditionalFormatting sqref="G55">
    <cfRule type="expression" dxfId="629" priority="63" stopIfTrue="1">
      <formula>#REF!="Freelancer"</formula>
    </cfRule>
    <cfRule type="expression" dxfId="628" priority="64" stopIfTrue="1">
      <formula>#REF!="DTC Int. Staff"</formula>
    </cfRule>
  </conditionalFormatting>
  <conditionalFormatting sqref="G55">
    <cfRule type="expression" dxfId="627" priority="61" stopIfTrue="1">
      <formula>$F$5="Freelancer"</formula>
    </cfRule>
    <cfRule type="expression" dxfId="626" priority="62" stopIfTrue="1">
      <formula>$F$5="DTC Int. Staff"</formula>
    </cfRule>
  </conditionalFormatting>
  <conditionalFormatting sqref="G65">
    <cfRule type="expression" dxfId="625" priority="59" stopIfTrue="1">
      <formula>#REF!="Freelancer"</formula>
    </cfRule>
    <cfRule type="expression" dxfId="624" priority="60" stopIfTrue="1">
      <formula>#REF!="DTC Int. Staff"</formula>
    </cfRule>
  </conditionalFormatting>
  <conditionalFormatting sqref="G65">
    <cfRule type="expression" dxfId="623" priority="57" stopIfTrue="1">
      <formula>$F$5="Freelancer"</formula>
    </cfRule>
    <cfRule type="expression" dxfId="622" priority="58" stopIfTrue="1">
      <formula>$F$5="DTC Int. Staff"</formula>
    </cfRule>
  </conditionalFormatting>
  <conditionalFormatting sqref="G72">
    <cfRule type="expression" dxfId="621" priority="55" stopIfTrue="1">
      <formula>#REF!="Freelancer"</formula>
    </cfRule>
    <cfRule type="expression" dxfId="620" priority="56" stopIfTrue="1">
      <formula>#REF!="DTC Int. Staff"</formula>
    </cfRule>
  </conditionalFormatting>
  <conditionalFormatting sqref="G72">
    <cfRule type="expression" dxfId="619" priority="53" stopIfTrue="1">
      <formula>$F$5="Freelancer"</formula>
    </cfRule>
    <cfRule type="expression" dxfId="618" priority="54" stopIfTrue="1">
      <formula>$F$5="DTC Int. Staff"</formula>
    </cfRule>
  </conditionalFormatting>
  <conditionalFormatting sqref="G77">
    <cfRule type="expression" dxfId="617" priority="51" stopIfTrue="1">
      <formula>#REF!="Freelancer"</formula>
    </cfRule>
    <cfRule type="expression" dxfId="616" priority="52" stopIfTrue="1">
      <formula>#REF!="DTC Int. Staff"</formula>
    </cfRule>
  </conditionalFormatting>
  <conditionalFormatting sqref="G77">
    <cfRule type="expression" dxfId="615" priority="49" stopIfTrue="1">
      <formula>$F$5="Freelancer"</formula>
    </cfRule>
    <cfRule type="expression" dxfId="614" priority="50" stopIfTrue="1">
      <formula>$F$5="DTC Int. Staff"</formula>
    </cfRule>
  </conditionalFormatting>
  <conditionalFormatting sqref="G83:G86">
    <cfRule type="expression" dxfId="613" priority="47" stopIfTrue="1">
      <formula>#REF!="Freelancer"</formula>
    </cfRule>
    <cfRule type="expression" dxfId="612" priority="48" stopIfTrue="1">
      <formula>#REF!="DTC Int. Staff"</formula>
    </cfRule>
  </conditionalFormatting>
  <conditionalFormatting sqref="G83:G86">
    <cfRule type="expression" dxfId="611" priority="45" stopIfTrue="1">
      <formula>$F$5="Freelancer"</formula>
    </cfRule>
    <cfRule type="expression" dxfId="610" priority="46" stopIfTrue="1">
      <formula>$F$5="DTC Int. Staff"</formula>
    </cfRule>
  </conditionalFormatting>
  <conditionalFormatting sqref="G82">
    <cfRule type="expression" dxfId="609" priority="43" stopIfTrue="1">
      <formula>#REF!="Freelancer"</formula>
    </cfRule>
    <cfRule type="expression" dxfId="608" priority="44" stopIfTrue="1">
      <formula>#REF!="DTC Int. Staff"</formula>
    </cfRule>
  </conditionalFormatting>
  <conditionalFormatting sqref="G82">
    <cfRule type="expression" dxfId="607" priority="41" stopIfTrue="1">
      <formula>$F$5="Freelancer"</formula>
    </cfRule>
    <cfRule type="expression" dxfId="606" priority="42" stopIfTrue="1">
      <formula>$F$5="DTC Int. Staff"</formula>
    </cfRule>
  </conditionalFormatting>
  <conditionalFormatting sqref="G87">
    <cfRule type="expression" dxfId="605" priority="39" stopIfTrue="1">
      <formula>#REF!="Freelancer"</formula>
    </cfRule>
    <cfRule type="expression" dxfId="604" priority="40" stopIfTrue="1">
      <formula>#REF!="DTC Int. Staff"</formula>
    </cfRule>
  </conditionalFormatting>
  <conditionalFormatting sqref="G87">
    <cfRule type="expression" dxfId="603" priority="37" stopIfTrue="1">
      <formula>$F$5="Freelancer"</formula>
    </cfRule>
    <cfRule type="expression" dxfId="602" priority="38" stopIfTrue="1">
      <formula>$F$5="DTC Int. Staff"</formula>
    </cfRule>
  </conditionalFormatting>
  <conditionalFormatting sqref="G92">
    <cfRule type="expression" dxfId="601" priority="35" stopIfTrue="1">
      <formula>#REF!="Freelancer"</formula>
    </cfRule>
    <cfRule type="expression" dxfId="600" priority="36" stopIfTrue="1">
      <formula>#REF!="DTC Int. Staff"</formula>
    </cfRule>
  </conditionalFormatting>
  <conditionalFormatting sqref="G92">
    <cfRule type="expression" dxfId="599" priority="33" stopIfTrue="1">
      <formula>$F$5="Freelancer"</formula>
    </cfRule>
    <cfRule type="expression" dxfId="598" priority="34" stopIfTrue="1">
      <formula>$F$5="DTC Int. Staff"</formula>
    </cfRule>
  </conditionalFormatting>
  <conditionalFormatting sqref="G93">
    <cfRule type="expression" dxfId="597" priority="31" stopIfTrue="1">
      <formula>#REF!="Freelancer"</formula>
    </cfRule>
    <cfRule type="expression" dxfId="596" priority="32" stopIfTrue="1">
      <formula>#REF!="DTC Int. Staff"</formula>
    </cfRule>
  </conditionalFormatting>
  <conditionalFormatting sqref="G93">
    <cfRule type="expression" dxfId="595" priority="29" stopIfTrue="1">
      <formula>$F$5="Freelancer"</formula>
    </cfRule>
    <cfRule type="expression" dxfId="594" priority="30" stopIfTrue="1">
      <formula>$F$5="DTC Int. Staff"</formula>
    </cfRule>
  </conditionalFormatting>
  <conditionalFormatting sqref="G101:G104">
    <cfRule type="expression" dxfId="593" priority="27" stopIfTrue="1">
      <formula>#REF!="Freelancer"</formula>
    </cfRule>
    <cfRule type="expression" dxfId="592" priority="28" stopIfTrue="1">
      <formula>#REF!="DTC Int. Staff"</formula>
    </cfRule>
  </conditionalFormatting>
  <conditionalFormatting sqref="G101:G104">
    <cfRule type="expression" dxfId="591" priority="25" stopIfTrue="1">
      <formula>$F$5="Freelancer"</formula>
    </cfRule>
    <cfRule type="expression" dxfId="590" priority="26" stopIfTrue="1">
      <formula>$F$5="DTC Int. Staff"</formula>
    </cfRule>
  </conditionalFormatting>
  <conditionalFormatting sqref="G100">
    <cfRule type="expression" dxfId="589" priority="23" stopIfTrue="1">
      <formula>#REF!="Freelancer"</formula>
    </cfRule>
    <cfRule type="expression" dxfId="588" priority="24" stopIfTrue="1">
      <formula>#REF!="DTC Int. Staff"</formula>
    </cfRule>
  </conditionalFormatting>
  <conditionalFormatting sqref="G100">
    <cfRule type="expression" dxfId="587" priority="21" stopIfTrue="1">
      <formula>$F$5="Freelancer"</formula>
    </cfRule>
    <cfRule type="expression" dxfId="586" priority="22" stopIfTrue="1">
      <formula>$F$5="DTC Int. Staff"</formula>
    </cfRule>
  </conditionalFormatting>
  <conditionalFormatting sqref="G105">
    <cfRule type="expression" dxfId="585" priority="19" stopIfTrue="1">
      <formula>#REF!="Freelancer"</formula>
    </cfRule>
    <cfRule type="expression" dxfId="584" priority="20" stopIfTrue="1">
      <formula>#REF!="DTC Int. Staff"</formula>
    </cfRule>
  </conditionalFormatting>
  <conditionalFormatting sqref="G105">
    <cfRule type="expression" dxfId="583" priority="17" stopIfTrue="1">
      <formula>$F$5="Freelancer"</formula>
    </cfRule>
    <cfRule type="expression" dxfId="582" priority="18" stopIfTrue="1">
      <formula>$F$5="DTC Int. Staff"</formula>
    </cfRule>
  </conditionalFormatting>
  <conditionalFormatting sqref="G111:G114">
    <cfRule type="expression" dxfId="581" priority="15" stopIfTrue="1">
      <formula>#REF!="Freelancer"</formula>
    </cfRule>
    <cfRule type="expression" dxfId="580" priority="16" stopIfTrue="1">
      <formula>#REF!="DTC Int. Staff"</formula>
    </cfRule>
  </conditionalFormatting>
  <conditionalFormatting sqref="G111:G114">
    <cfRule type="expression" dxfId="579" priority="13" stopIfTrue="1">
      <formula>$F$5="Freelancer"</formula>
    </cfRule>
    <cfRule type="expression" dxfId="578" priority="14" stopIfTrue="1">
      <formula>$F$5="DTC Int. Staff"</formula>
    </cfRule>
  </conditionalFormatting>
  <conditionalFormatting sqref="G110">
    <cfRule type="expression" dxfId="577" priority="11" stopIfTrue="1">
      <formula>#REF!="Freelancer"</formula>
    </cfRule>
    <cfRule type="expression" dxfId="576" priority="12" stopIfTrue="1">
      <formula>#REF!="DTC Int. Staff"</formula>
    </cfRule>
  </conditionalFormatting>
  <conditionalFormatting sqref="G110">
    <cfRule type="expression" dxfId="575" priority="9" stopIfTrue="1">
      <formula>$F$5="Freelancer"</formula>
    </cfRule>
    <cfRule type="expression" dxfId="574" priority="10" stopIfTrue="1">
      <formula>$F$5="DTC Int. Staff"</formula>
    </cfRule>
  </conditionalFormatting>
  <conditionalFormatting sqref="G115">
    <cfRule type="expression" dxfId="573" priority="7" stopIfTrue="1">
      <formula>#REF!="Freelancer"</formula>
    </cfRule>
    <cfRule type="expression" dxfId="572" priority="8" stopIfTrue="1">
      <formula>#REF!="DTC Int. Staff"</formula>
    </cfRule>
  </conditionalFormatting>
  <conditionalFormatting sqref="G115">
    <cfRule type="expression" dxfId="571" priority="5" stopIfTrue="1">
      <formula>$F$5="Freelancer"</formula>
    </cfRule>
    <cfRule type="expression" dxfId="570" priority="6" stopIfTrue="1">
      <formula>$F$5="DTC Int. Staff"</formula>
    </cfRule>
  </conditionalFormatting>
  <conditionalFormatting sqref="G120">
    <cfRule type="expression" dxfId="569" priority="3" stopIfTrue="1">
      <formula>#REF!="Freelancer"</formula>
    </cfRule>
    <cfRule type="expression" dxfId="568" priority="4" stopIfTrue="1">
      <formula>#REF!="DTC Int. Staff"</formula>
    </cfRule>
  </conditionalFormatting>
  <conditionalFormatting sqref="G120">
    <cfRule type="expression" dxfId="567" priority="1" stopIfTrue="1">
      <formula>$F$5="Freelancer"</formula>
    </cfRule>
    <cfRule type="expression" dxfId="5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6570-973F-4695-8A7B-6F061EC66817}">
  <sheetPr>
    <pageSetUpPr fitToPage="1"/>
  </sheetPr>
  <dimension ref="A1:J268"/>
  <sheetViews>
    <sheetView showGridLines="0" topLeftCell="D85" zoomScale="70" zoomScaleNormal="70" workbookViewId="0">
      <selection activeCell="F98" sqref="F98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96" t="s">
        <v>5</v>
      </c>
      <c r="E1" s="197"/>
      <c r="F1" s="197"/>
      <c r="G1" s="197"/>
      <c r="H1" s="197"/>
      <c r="I1" s="197"/>
      <c r="J1" s="198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199" t="s">
        <v>8</v>
      </c>
      <c r="E4" s="200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SUM(J10:J133)</f>
        <v>206</v>
      </c>
      <c r="J8" s="123">
        <f>I8/8</f>
        <v>25.75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2</v>
      </c>
      <c r="C10" s="124"/>
      <c r="D10" s="27">
        <v>44228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25" t="s">
        <v>2</v>
      </c>
    </row>
    <row r="11" spans="1:10" ht="22.5" customHeight="1">
      <c r="A11" s="8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126" t="str">
        <f>IF(B11=1,"Mo",IF(B11=2,"Tue",IF(B11=3,"Wed",IF(B11=4,"Thu",IF(B11=5,"Fri",IF(B11=6,"Sat",IF(B11=7,"Sun","")))))))</f>
        <v>Mo</v>
      </c>
      <c r="E11" s="127">
        <f>+D10</f>
        <v>44228</v>
      </c>
      <c r="F11" s="35" t="s">
        <v>57</v>
      </c>
      <c r="G11" s="36">
        <v>9001</v>
      </c>
      <c r="H11" s="43" t="s">
        <v>69</v>
      </c>
      <c r="I11" s="36" t="s">
        <v>53</v>
      </c>
      <c r="J11" s="38">
        <v>10</v>
      </c>
    </row>
    <row r="12" spans="1:10" ht="22.5" customHeight="1">
      <c r="C12" s="39"/>
      <c r="D12" s="126" t="str">
        <f>D11</f>
        <v>Mo</v>
      </c>
      <c r="E12" s="127">
        <f>E11</f>
        <v>44228</v>
      </c>
      <c r="F12" s="35"/>
      <c r="G12" s="36"/>
      <c r="H12" s="37"/>
      <c r="I12" s="36"/>
      <c r="J12" s="38"/>
    </row>
    <row r="13" spans="1:10" ht="22.5" customHeight="1">
      <c r="C13" s="39"/>
      <c r="D13" s="126" t="str">
        <f t="shared" ref="D13:E15" si="1">D12</f>
        <v>Mo</v>
      </c>
      <c r="E13" s="127">
        <f t="shared" si="1"/>
        <v>44228</v>
      </c>
      <c r="F13" s="35"/>
      <c r="G13" s="36"/>
      <c r="H13" s="37"/>
      <c r="I13" s="36"/>
      <c r="J13" s="38"/>
    </row>
    <row r="14" spans="1:10" ht="22.5" customHeight="1">
      <c r="C14" s="39"/>
      <c r="D14" s="126" t="str">
        <f t="shared" si="1"/>
        <v>Mo</v>
      </c>
      <c r="E14" s="127">
        <f t="shared" si="1"/>
        <v>44228</v>
      </c>
      <c r="F14" s="35"/>
      <c r="G14" s="36"/>
      <c r="H14" s="37"/>
      <c r="I14" s="36"/>
      <c r="J14" s="38"/>
    </row>
    <row r="15" spans="1:10" ht="22.5" customHeight="1">
      <c r="C15" s="39"/>
      <c r="D15" s="126" t="str">
        <f t="shared" si="1"/>
        <v>Mo</v>
      </c>
      <c r="E15" s="127">
        <f t="shared" si="1"/>
        <v>44228</v>
      </c>
      <c r="F15" s="35"/>
      <c r="G15" s="36"/>
      <c r="H15" s="37"/>
      <c r="I15" s="36"/>
      <c r="J15" s="38"/>
    </row>
    <row r="16" spans="1:10" ht="22.5" customHeight="1">
      <c r="B16" s="8">
        <f>WEEKDAY(E16,2)</f>
        <v>2</v>
      </c>
      <c r="C16" s="40"/>
      <c r="D16" s="130" t="str">
        <f>IF(B16=1,"Mo",IF(B16=2,"Tue",IF(B16=3,"Wed",IF(B16=4,"Thu",IF(B16=5,"Fri",IF(B16=6,"Sat",IF(B16=7,"Sun","")))))))</f>
        <v>Tue</v>
      </c>
      <c r="E16" s="131">
        <f>+E11+1</f>
        <v>44229</v>
      </c>
      <c r="F16" s="46" t="s">
        <v>57</v>
      </c>
      <c r="G16" s="47">
        <v>9001</v>
      </c>
      <c r="H16" s="48" t="s">
        <v>69</v>
      </c>
      <c r="I16" s="47" t="s">
        <v>53</v>
      </c>
      <c r="J16" s="49">
        <v>10</v>
      </c>
    </row>
    <row r="17" spans="1:10" ht="22.5" customHeight="1">
      <c r="C17" s="40"/>
      <c r="D17" s="130" t="str">
        <f>D16</f>
        <v>Tue</v>
      </c>
      <c r="E17" s="131">
        <f>E16</f>
        <v>44229</v>
      </c>
      <c r="F17" s="46"/>
      <c r="G17" s="47"/>
      <c r="H17" s="48"/>
      <c r="I17" s="47"/>
      <c r="J17" s="49"/>
    </row>
    <row r="18" spans="1:10" ht="22.5" customHeight="1">
      <c r="C18" s="40"/>
      <c r="D18" s="130" t="str">
        <f t="shared" ref="D18:E20" si="2">D17</f>
        <v>Tue</v>
      </c>
      <c r="E18" s="131">
        <f t="shared" si="2"/>
        <v>44229</v>
      </c>
      <c r="F18" s="46"/>
      <c r="G18" s="47"/>
      <c r="H18" s="48"/>
      <c r="I18" s="47"/>
      <c r="J18" s="49"/>
    </row>
    <row r="19" spans="1:10" ht="22.5" customHeight="1">
      <c r="C19" s="40"/>
      <c r="D19" s="130" t="str">
        <f t="shared" si="2"/>
        <v>Tue</v>
      </c>
      <c r="E19" s="131">
        <f t="shared" si="2"/>
        <v>44229</v>
      </c>
      <c r="F19" s="46"/>
      <c r="G19" s="47"/>
      <c r="H19" s="48"/>
      <c r="I19" s="47"/>
      <c r="J19" s="49"/>
    </row>
    <row r="20" spans="1:10" ht="22.5" customHeight="1">
      <c r="C20" s="40"/>
      <c r="D20" s="130" t="str">
        <f t="shared" si="2"/>
        <v>Tue</v>
      </c>
      <c r="E20" s="131">
        <f t="shared" si="2"/>
        <v>44229</v>
      </c>
      <c r="F20" s="46"/>
      <c r="G20" s="47"/>
      <c r="H20" s="48"/>
      <c r="I20" s="47"/>
      <c r="J20" s="49"/>
    </row>
    <row r="21" spans="1:10" ht="22.5" customHeight="1">
      <c r="B21" s="8">
        <f>WEEKDAY(E21,2)</f>
        <v>3</v>
      </c>
      <c r="C21" s="40"/>
      <c r="D21" s="126" t="str">
        <f>IF(B21=1,"Mo",IF(B21=2,"Tue",IF(B21=3,"Wed",IF(B21=4,"Thu",IF(B21=5,"Fri",IF(B21=6,"Sat",IF(B21=7,"Sun","")))))))</f>
        <v>Wed</v>
      </c>
      <c r="E21" s="127">
        <f>+E16+1</f>
        <v>44230</v>
      </c>
      <c r="F21" s="35" t="s">
        <v>57</v>
      </c>
      <c r="G21" s="36">
        <v>9001</v>
      </c>
      <c r="H21" s="43" t="s">
        <v>70</v>
      </c>
      <c r="I21" s="36" t="s">
        <v>53</v>
      </c>
      <c r="J21" s="38">
        <v>11</v>
      </c>
    </row>
    <row r="22" spans="1:10" ht="22.5" customHeight="1">
      <c r="C22" s="40"/>
      <c r="D22" s="126" t="str">
        <f>D21</f>
        <v>Wed</v>
      </c>
      <c r="E22" s="127">
        <f>E21</f>
        <v>44230</v>
      </c>
      <c r="F22" s="35"/>
      <c r="G22" s="36"/>
      <c r="H22" s="37"/>
      <c r="I22" s="36"/>
      <c r="J22" s="38"/>
    </row>
    <row r="23" spans="1:10" ht="22.5" customHeight="1">
      <c r="C23" s="40"/>
      <c r="D23" s="126" t="str">
        <f t="shared" ref="D23:E25" si="3">D22</f>
        <v>Wed</v>
      </c>
      <c r="E23" s="127">
        <f t="shared" si="3"/>
        <v>44230</v>
      </c>
      <c r="F23" s="35"/>
      <c r="G23" s="36"/>
      <c r="H23" s="37"/>
      <c r="I23" s="36"/>
      <c r="J23" s="38"/>
    </row>
    <row r="24" spans="1:10" ht="22.5" customHeight="1">
      <c r="C24" s="40"/>
      <c r="D24" s="126" t="str">
        <f t="shared" si="3"/>
        <v>Wed</v>
      </c>
      <c r="E24" s="127">
        <f t="shared" si="3"/>
        <v>44230</v>
      </c>
      <c r="F24" s="35"/>
      <c r="G24" s="36"/>
      <c r="H24" s="37"/>
      <c r="I24" s="36"/>
      <c r="J24" s="38"/>
    </row>
    <row r="25" spans="1:10" ht="22.5" customHeight="1">
      <c r="C25" s="40"/>
      <c r="D25" s="126" t="str">
        <f t="shared" si="3"/>
        <v>Wed</v>
      </c>
      <c r="E25" s="127">
        <f t="shared" si="3"/>
        <v>44230</v>
      </c>
      <c r="F25" s="35"/>
      <c r="G25" s="36"/>
      <c r="H25" s="37"/>
      <c r="I25" s="36"/>
      <c r="J25" s="38"/>
    </row>
    <row r="26" spans="1:10" ht="22.5" customHeight="1">
      <c r="A26" s="8">
        <f t="shared" si="0"/>
        <v>1</v>
      </c>
      <c r="B26" s="8">
        <f t="shared" ref="B26:B119" si="4">WEEKDAY(E26,2)</f>
        <v>4</v>
      </c>
      <c r="C26" s="40"/>
      <c r="D26" s="130" t="str">
        <f t="shared" ref="D26:D119" si="5">IF(B26=1,"Mo",IF(B26=2,"Tue",IF(B26=3,"Wed",IF(B26=4,"Thu",IF(B26=5,"Fri",IF(B26=6,"Sat",IF(B26=7,"Sun","")))))))</f>
        <v>Thu</v>
      </c>
      <c r="E26" s="131">
        <f t="shared" ref="E26" si="6">+E21+1</f>
        <v>44231</v>
      </c>
      <c r="F26" s="46" t="s">
        <v>57</v>
      </c>
      <c r="G26" s="47">
        <v>9001</v>
      </c>
      <c r="H26" s="48" t="s">
        <v>69</v>
      </c>
      <c r="I26" s="47" t="s">
        <v>53</v>
      </c>
      <c r="J26" s="49">
        <v>12</v>
      </c>
    </row>
    <row r="27" spans="1:10" ht="22.5" customHeight="1">
      <c r="C27" s="40"/>
      <c r="D27" s="130" t="str">
        <f>D26</f>
        <v>Thu</v>
      </c>
      <c r="E27" s="131">
        <f>E26</f>
        <v>44231</v>
      </c>
      <c r="F27" s="46"/>
      <c r="G27" s="47"/>
      <c r="H27" s="71"/>
      <c r="I27" s="47"/>
      <c r="J27" s="49"/>
    </row>
    <row r="28" spans="1:10" ht="22.5" customHeight="1">
      <c r="C28" s="40"/>
      <c r="D28" s="130" t="str">
        <f t="shared" ref="D28:E30" si="7">D27</f>
        <v>Thu</v>
      </c>
      <c r="E28" s="131">
        <f t="shared" si="7"/>
        <v>44231</v>
      </c>
      <c r="F28" s="46"/>
      <c r="G28" s="47"/>
      <c r="H28" s="71"/>
      <c r="I28" s="47"/>
      <c r="J28" s="49"/>
    </row>
    <row r="29" spans="1:10" ht="22.5" customHeight="1">
      <c r="C29" s="40"/>
      <c r="D29" s="130" t="str">
        <f t="shared" si="7"/>
        <v>Thu</v>
      </c>
      <c r="E29" s="131">
        <f t="shared" si="7"/>
        <v>44231</v>
      </c>
      <c r="F29" s="46"/>
      <c r="G29" s="47"/>
      <c r="H29" s="71"/>
      <c r="I29" s="47"/>
      <c r="J29" s="49"/>
    </row>
    <row r="30" spans="1:10" ht="22.5" customHeight="1">
      <c r="C30" s="40"/>
      <c r="D30" s="130" t="str">
        <f t="shared" si="7"/>
        <v>Thu</v>
      </c>
      <c r="E30" s="131">
        <f t="shared" si="7"/>
        <v>44231</v>
      </c>
      <c r="F30" s="46"/>
      <c r="G30" s="47"/>
      <c r="H30" s="71"/>
      <c r="I30" s="47"/>
      <c r="J30" s="49"/>
    </row>
    <row r="31" spans="1:10" ht="22.5" customHeight="1">
      <c r="A31" s="8">
        <f t="shared" si="0"/>
        <v>1</v>
      </c>
      <c r="B31" s="8">
        <f t="shared" si="4"/>
        <v>5</v>
      </c>
      <c r="C31" s="40"/>
      <c r="D31" s="126" t="str">
        <f t="shared" si="5"/>
        <v>Fri</v>
      </c>
      <c r="E31" s="127">
        <f>+E26+1</f>
        <v>44232</v>
      </c>
      <c r="F31" s="35" t="s">
        <v>57</v>
      </c>
      <c r="G31" s="36">
        <v>9001</v>
      </c>
      <c r="H31" s="43" t="s">
        <v>69</v>
      </c>
      <c r="I31" s="36" t="s">
        <v>53</v>
      </c>
      <c r="J31" s="38">
        <v>8</v>
      </c>
    </row>
    <row r="32" spans="1:10" ht="22.5" customHeight="1">
      <c r="C32" s="40"/>
      <c r="D32" s="126" t="str">
        <f>D31</f>
        <v>Fri</v>
      </c>
      <c r="E32" s="127">
        <f>E31</f>
        <v>44232</v>
      </c>
      <c r="F32" s="35"/>
      <c r="G32" s="36"/>
      <c r="H32" s="43"/>
      <c r="I32" s="36"/>
      <c r="J32" s="38"/>
    </row>
    <row r="33" spans="1:10" ht="22.5" customHeight="1">
      <c r="C33" s="40"/>
      <c r="D33" s="126" t="str">
        <f t="shared" ref="D33:E35" si="8">D32</f>
        <v>Fri</v>
      </c>
      <c r="E33" s="127">
        <f t="shared" si="8"/>
        <v>44232</v>
      </c>
      <c r="F33" s="35"/>
      <c r="G33" s="36"/>
      <c r="H33" s="43"/>
      <c r="I33" s="36"/>
      <c r="J33" s="38"/>
    </row>
    <row r="34" spans="1:10" ht="22.5" customHeight="1">
      <c r="C34" s="40"/>
      <c r="D34" s="126" t="str">
        <f t="shared" si="8"/>
        <v>Fri</v>
      </c>
      <c r="E34" s="127">
        <f t="shared" si="8"/>
        <v>44232</v>
      </c>
      <c r="F34" s="35"/>
      <c r="G34" s="36"/>
      <c r="H34" s="43"/>
      <c r="I34" s="36"/>
      <c r="J34" s="38"/>
    </row>
    <row r="35" spans="1:10" ht="22.5" customHeight="1">
      <c r="C35" s="40"/>
      <c r="D35" s="126" t="str">
        <f t="shared" si="8"/>
        <v>Fri</v>
      </c>
      <c r="E35" s="127">
        <f t="shared" si="8"/>
        <v>44232</v>
      </c>
      <c r="F35" s="35"/>
      <c r="G35" s="36"/>
      <c r="H35" s="43"/>
      <c r="I35" s="36"/>
      <c r="J35" s="38"/>
    </row>
    <row r="36" spans="1:10" ht="22.5" customHeight="1">
      <c r="A36" s="8" t="str">
        <f t="shared" si="0"/>
        <v/>
      </c>
      <c r="B36" s="8">
        <f t="shared" si="4"/>
        <v>6</v>
      </c>
      <c r="C36" s="40"/>
      <c r="D36" s="126" t="str">
        <f t="shared" si="5"/>
        <v>Sat</v>
      </c>
      <c r="E36" s="127">
        <f>+E31+1</f>
        <v>44233</v>
      </c>
      <c r="F36" s="35"/>
      <c r="G36" s="36"/>
      <c r="H36" s="132"/>
      <c r="I36" s="36"/>
      <c r="J36" s="38"/>
    </row>
    <row r="37" spans="1:10" ht="22.5" customHeight="1">
      <c r="A37" s="8" t="str">
        <f t="shared" si="0"/>
        <v/>
      </c>
      <c r="B37" s="8">
        <f t="shared" si="4"/>
        <v>7</v>
      </c>
      <c r="C37" s="40"/>
      <c r="D37" s="130" t="str">
        <f t="shared" si="5"/>
        <v>Sun</v>
      </c>
      <c r="E37" s="131">
        <f>+E36+1</f>
        <v>44234</v>
      </c>
      <c r="F37" s="35"/>
      <c r="G37" s="36"/>
      <c r="H37" s="43"/>
      <c r="I37" s="36"/>
      <c r="J37" s="38"/>
    </row>
    <row r="38" spans="1:10" ht="22.5" customHeight="1">
      <c r="A38" s="8">
        <f t="shared" si="0"/>
        <v>1</v>
      </c>
      <c r="B38" s="8">
        <f t="shared" si="4"/>
        <v>1</v>
      </c>
      <c r="C38" s="40"/>
      <c r="D38" s="126" t="str">
        <f>IF(B38=1,"Mo",IF(B38=2,"Tue",IF(B38=3,"Wed",IF(B38=4,"Thu",IF(B38=5,"Fri",IF(B38=6,"Sat",IF(B38=7,"Sun","")))))))</f>
        <v>Mo</v>
      </c>
      <c r="E38" s="127">
        <f>+E37+1</f>
        <v>44235</v>
      </c>
      <c r="F38" s="35" t="s">
        <v>57</v>
      </c>
      <c r="G38" s="36">
        <v>9001</v>
      </c>
      <c r="H38" s="43" t="s">
        <v>69</v>
      </c>
      <c r="I38" s="36" t="s">
        <v>53</v>
      </c>
      <c r="J38" s="38">
        <v>12</v>
      </c>
    </row>
    <row r="39" spans="1:10" ht="22.5" customHeight="1">
      <c r="C39" s="40"/>
      <c r="D39" s="126" t="str">
        <f t="shared" ref="D39:E42" si="9">D38</f>
        <v>Mo</v>
      </c>
      <c r="E39" s="127">
        <f t="shared" si="9"/>
        <v>44235</v>
      </c>
      <c r="F39" s="35"/>
      <c r="G39" s="36"/>
      <c r="H39" s="43"/>
      <c r="I39" s="36"/>
      <c r="J39" s="38"/>
    </row>
    <row r="40" spans="1:10" ht="22.5" customHeight="1">
      <c r="C40" s="40"/>
      <c r="D40" s="126" t="str">
        <f t="shared" si="9"/>
        <v>Mo</v>
      </c>
      <c r="E40" s="127">
        <f t="shared" si="9"/>
        <v>44235</v>
      </c>
      <c r="F40" s="35"/>
      <c r="G40" s="36"/>
      <c r="H40" s="43"/>
      <c r="I40" s="36"/>
      <c r="J40" s="38"/>
    </row>
    <row r="41" spans="1:10" ht="22.5" customHeight="1">
      <c r="C41" s="40"/>
      <c r="D41" s="126" t="str">
        <f t="shared" si="9"/>
        <v>Mo</v>
      </c>
      <c r="E41" s="127">
        <f t="shared" si="9"/>
        <v>44235</v>
      </c>
      <c r="F41" s="35"/>
      <c r="G41" s="36"/>
      <c r="H41" s="43"/>
      <c r="I41" s="36"/>
      <c r="J41" s="38"/>
    </row>
    <row r="42" spans="1:10" ht="22.5" customHeight="1">
      <c r="C42" s="40"/>
      <c r="D42" s="126" t="str">
        <f t="shared" si="9"/>
        <v>Mo</v>
      </c>
      <c r="E42" s="127">
        <f t="shared" si="9"/>
        <v>44235</v>
      </c>
      <c r="F42" s="35"/>
      <c r="G42" s="36"/>
      <c r="H42" s="43"/>
      <c r="I42" s="36"/>
      <c r="J42" s="38"/>
    </row>
    <row r="43" spans="1:10" ht="22.5" customHeight="1">
      <c r="A43" s="8">
        <f t="shared" si="0"/>
        <v>1</v>
      </c>
      <c r="B43" s="8">
        <f t="shared" si="4"/>
        <v>2</v>
      </c>
      <c r="C43" s="40"/>
      <c r="D43" s="130" t="str">
        <f>IF(B43=1,"Mo",IF(B43=2,"Tue",IF(B43=3,"Wed",IF(B43=4,"Thu",IF(B43=5,"Fri",IF(B43=6,"Sat",IF(B43=7,"Sun","")))))))</f>
        <v>Tue</v>
      </c>
      <c r="E43" s="131">
        <f>+E38+1</f>
        <v>44236</v>
      </c>
      <c r="F43" s="46" t="s">
        <v>57</v>
      </c>
      <c r="G43" s="47">
        <v>9001</v>
      </c>
      <c r="H43" s="48" t="s">
        <v>71</v>
      </c>
      <c r="I43" s="47" t="s">
        <v>53</v>
      </c>
      <c r="J43" s="49">
        <v>10</v>
      </c>
    </row>
    <row r="44" spans="1:10" ht="22.5" customHeight="1">
      <c r="C44" s="40"/>
      <c r="D44" s="130" t="str">
        <f>D43</f>
        <v>Tue</v>
      </c>
      <c r="E44" s="131">
        <f>E43</f>
        <v>44236</v>
      </c>
      <c r="F44" s="46"/>
      <c r="G44" s="47"/>
      <c r="H44" s="48"/>
      <c r="I44" s="47"/>
      <c r="J44" s="49"/>
    </row>
    <row r="45" spans="1:10" ht="22.5" customHeight="1">
      <c r="C45" s="40"/>
      <c r="D45" s="130" t="str">
        <f t="shared" ref="D45:E47" si="10">D44</f>
        <v>Tue</v>
      </c>
      <c r="E45" s="131">
        <f t="shared" si="10"/>
        <v>44236</v>
      </c>
      <c r="F45" s="46"/>
      <c r="G45" s="47"/>
      <c r="H45" s="48"/>
      <c r="I45" s="47"/>
      <c r="J45" s="49"/>
    </row>
    <row r="46" spans="1:10" ht="22.5" customHeight="1">
      <c r="C46" s="40"/>
      <c r="D46" s="130" t="str">
        <f t="shared" si="10"/>
        <v>Tue</v>
      </c>
      <c r="E46" s="131">
        <f t="shared" si="10"/>
        <v>44236</v>
      </c>
      <c r="F46" s="46"/>
      <c r="G46" s="47"/>
      <c r="H46" s="48"/>
      <c r="I46" s="47"/>
      <c r="J46" s="49"/>
    </row>
    <row r="47" spans="1:10" ht="22.5" customHeight="1">
      <c r="C47" s="40"/>
      <c r="D47" s="130" t="str">
        <f t="shared" si="10"/>
        <v>Tue</v>
      </c>
      <c r="E47" s="131">
        <f t="shared" si="10"/>
        <v>44236</v>
      </c>
      <c r="F47" s="46"/>
      <c r="G47" s="47"/>
      <c r="H47" s="48"/>
      <c r="I47" s="47"/>
      <c r="J47" s="49"/>
    </row>
    <row r="48" spans="1:10" ht="22.5" customHeight="1">
      <c r="A48" s="8">
        <f t="shared" si="0"/>
        <v>1</v>
      </c>
      <c r="B48" s="8">
        <f t="shared" si="4"/>
        <v>3</v>
      </c>
      <c r="C48" s="40"/>
      <c r="D48" s="126" t="str">
        <f>IF(B48=1,"Mo",IF(B48=2,"Tue",IF(B48=3,"Wed",IF(B48=4,"Thu",IF(B48=5,"Fri",IF(B48=6,"Sat",IF(B48=7,"Sun","")))))))</f>
        <v>Wed</v>
      </c>
      <c r="E48" s="127">
        <f>+E43+1</f>
        <v>44237</v>
      </c>
      <c r="F48" s="35" t="s">
        <v>57</v>
      </c>
      <c r="G48" s="36">
        <v>9001</v>
      </c>
      <c r="H48" s="43" t="s">
        <v>71</v>
      </c>
      <c r="I48" s="36" t="s">
        <v>53</v>
      </c>
      <c r="J48" s="38">
        <v>11</v>
      </c>
    </row>
    <row r="49" spans="1:10" ht="22.5" customHeight="1">
      <c r="C49" s="40"/>
      <c r="D49" s="126" t="str">
        <f>D48</f>
        <v>Wed</v>
      </c>
      <c r="E49" s="127">
        <f>E48</f>
        <v>44237</v>
      </c>
      <c r="F49" s="35"/>
      <c r="G49" s="36"/>
      <c r="H49" s="37"/>
      <c r="I49" s="36"/>
      <c r="J49" s="38"/>
    </row>
    <row r="50" spans="1:10" ht="22.5" customHeight="1">
      <c r="C50" s="40"/>
      <c r="D50" s="126" t="str">
        <f t="shared" ref="D50:E52" si="11">D49</f>
        <v>Wed</v>
      </c>
      <c r="E50" s="127">
        <f t="shared" si="11"/>
        <v>44237</v>
      </c>
      <c r="F50" s="35"/>
      <c r="G50" s="36"/>
      <c r="H50" s="37"/>
      <c r="I50" s="36"/>
      <c r="J50" s="38"/>
    </row>
    <row r="51" spans="1:10" ht="22.5" customHeight="1">
      <c r="C51" s="40"/>
      <c r="D51" s="126" t="str">
        <f t="shared" si="11"/>
        <v>Wed</v>
      </c>
      <c r="E51" s="127">
        <f t="shared" si="11"/>
        <v>44237</v>
      </c>
      <c r="F51" s="35"/>
      <c r="G51" s="36"/>
      <c r="H51" s="37"/>
      <c r="I51" s="36"/>
      <c r="J51" s="38"/>
    </row>
    <row r="52" spans="1:10" ht="22.5" customHeight="1">
      <c r="C52" s="40"/>
      <c r="D52" s="126" t="str">
        <f t="shared" si="11"/>
        <v>Wed</v>
      </c>
      <c r="E52" s="127">
        <f t="shared" si="11"/>
        <v>44237</v>
      </c>
      <c r="F52" s="35"/>
      <c r="G52" s="36"/>
      <c r="H52" s="37"/>
      <c r="I52" s="36"/>
      <c r="J52" s="38"/>
    </row>
    <row r="53" spans="1:10" ht="22.5" customHeight="1">
      <c r="A53" s="8">
        <f t="shared" si="0"/>
        <v>1</v>
      </c>
      <c r="B53" s="8">
        <f t="shared" si="4"/>
        <v>4</v>
      </c>
      <c r="C53" s="40"/>
      <c r="D53" s="130" t="str">
        <f t="shared" si="5"/>
        <v>Thu</v>
      </c>
      <c r="E53" s="131">
        <f>+E48+1</f>
        <v>44238</v>
      </c>
      <c r="F53" s="46" t="s">
        <v>57</v>
      </c>
      <c r="G53" s="47">
        <v>9001</v>
      </c>
      <c r="H53" s="48" t="s">
        <v>71</v>
      </c>
      <c r="I53" s="47" t="s">
        <v>53</v>
      </c>
      <c r="J53" s="49">
        <v>10</v>
      </c>
    </row>
    <row r="54" spans="1:10" ht="22.5" customHeight="1">
      <c r="C54" s="40"/>
      <c r="D54" s="130" t="str">
        <f>D53</f>
        <v>Thu</v>
      </c>
      <c r="E54" s="131">
        <f>E53</f>
        <v>44238</v>
      </c>
      <c r="F54" s="46"/>
      <c r="G54" s="47"/>
      <c r="H54" s="48"/>
      <c r="I54" s="47"/>
      <c r="J54" s="49"/>
    </row>
    <row r="55" spans="1:10" ht="22.5" customHeight="1">
      <c r="C55" s="40"/>
      <c r="D55" s="130" t="str">
        <f t="shared" ref="D55:E57" si="12">D54</f>
        <v>Thu</v>
      </c>
      <c r="E55" s="131">
        <f t="shared" si="12"/>
        <v>44238</v>
      </c>
      <c r="F55" s="46"/>
      <c r="G55" s="47"/>
      <c r="H55" s="48"/>
      <c r="I55" s="47"/>
      <c r="J55" s="49"/>
    </row>
    <row r="56" spans="1:10" ht="22.5" customHeight="1">
      <c r="C56" s="40"/>
      <c r="D56" s="130" t="str">
        <f t="shared" si="12"/>
        <v>Thu</v>
      </c>
      <c r="E56" s="131">
        <f t="shared" si="12"/>
        <v>44238</v>
      </c>
      <c r="F56" s="46"/>
      <c r="G56" s="47"/>
      <c r="H56" s="48"/>
      <c r="I56" s="47"/>
      <c r="J56" s="49"/>
    </row>
    <row r="57" spans="1:10" ht="22.5" customHeight="1">
      <c r="C57" s="40"/>
      <c r="D57" s="130" t="str">
        <f t="shared" si="12"/>
        <v>Thu</v>
      </c>
      <c r="E57" s="131">
        <f t="shared" si="12"/>
        <v>44238</v>
      </c>
      <c r="F57" s="46"/>
      <c r="G57" s="47"/>
      <c r="H57" s="48"/>
      <c r="I57" s="47"/>
      <c r="J57" s="49"/>
    </row>
    <row r="58" spans="1:10" ht="22.5" customHeight="1">
      <c r="A58" s="8">
        <f t="shared" si="0"/>
        <v>1</v>
      </c>
      <c r="B58" s="8">
        <f t="shared" si="4"/>
        <v>5</v>
      </c>
      <c r="C58" s="40"/>
      <c r="D58" s="126" t="str">
        <f t="shared" si="5"/>
        <v>Fri</v>
      </c>
      <c r="E58" s="127">
        <f>+E53+1</f>
        <v>44239</v>
      </c>
      <c r="F58" s="35" t="s">
        <v>57</v>
      </c>
      <c r="G58" s="36">
        <v>9001</v>
      </c>
      <c r="H58" s="43" t="s">
        <v>71</v>
      </c>
      <c r="I58" s="36" t="s">
        <v>53</v>
      </c>
      <c r="J58" s="38">
        <v>9</v>
      </c>
    </row>
    <row r="59" spans="1:10" ht="22.5" customHeight="1">
      <c r="C59" s="40"/>
      <c r="D59" s="126" t="str">
        <f t="shared" ref="D59:E62" si="13">D58</f>
        <v>Fri</v>
      </c>
      <c r="E59" s="127">
        <f t="shared" si="13"/>
        <v>44239</v>
      </c>
      <c r="F59" s="35"/>
      <c r="G59" s="36"/>
      <c r="H59" s="135"/>
      <c r="I59" s="36"/>
      <c r="J59" s="38"/>
    </row>
    <row r="60" spans="1:10" ht="22.5" customHeight="1">
      <c r="C60" s="40"/>
      <c r="D60" s="126" t="str">
        <f t="shared" si="13"/>
        <v>Fri</v>
      </c>
      <c r="E60" s="127">
        <f t="shared" si="13"/>
        <v>44239</v>
      </c>
      <c r="F60" s="35"/>
      <c r="G60" s="36"/>
      <c r="H60" s="135"/>
      <c r="I60" s="36"/>
      <c r="J60" s="38"/>
    </row>
    <row r="61" spans="1:10" ht="22.5" customHeight="1">
      <c r="C61" s="40"/>
      <c r="D61" s="126" t="str">
        <f t="shared" si="13"/>
        <v>Fri</v>
      </c>
      <c r="E61" s="127">
        <f t="shared" si="13"/>
        <v>44239</v>
      </c>
      <c r="F61" s="35"/>
      <c r="G61" s="36"/>
      <c r="H61" s="135"/>
      <c r="I61" s="36"/>
      <c r="J61" s="38"/>
    </row>
    <row r="62" spans="1:10" ht="22.5" customHeight="1">
      <c r="C62" s="40"/>
      <c r="D62" s="126" t="str">
        <f t="shared" si="13"/>
        <v>Fri</v>
      </c>
      <c r="E62" s="127">
        <f t="shared" si="13"/>
        <v>44239</v>
      </c>
      <c r="F62" s="35"/>
      <c r="G62" s="36"/>
      <c r="H62" s="135"/>
      <c r="I62" s="36"/>
      <c r="J62" s="38"/>
    </row>
    <row r="63" spans="1:10" ht="22.5" customHeight="1">
      <c r="A63" s="8" t="str">
        <f t="shared" si="0"/>
        <v/>
      </c>
      <c r="B63" s="8">
        <f t="shared" si="4"/>
        <v>6</v>
      </c>
      <c r="C63" s="40"/>
      <c r="D63" s="126" t="str">
        <f t="shared" si="5"/>
        <v>Sat</v>
      </c>
      <c r="E63" s="127">
        <f>+E58+1</f>
        <v>44240</v>
      </c>
      <c r="F63" s="35"/>
      <c r="G63" s="36"/>
      <c r="H63" s="43"/>
      <c r="I63" s="36"/>
      <c r="J63" s="38"/>
    </row>
    <row r="64" spans="1:10" ht="22.5" customHeight="1">
      <c r="A64" s="8" t="str">
        <f t="shared" si="0"/>
        <v/>
      </c>
      <c r="B64" s="8">
        <f t="shared" si="4"/>
        <v>7</v>
      </c>
      <c r="C64" s="40"/>
      <c r="D64" s="130" t="str">
        <f t="shared" si="5"/>
        <v>Sun</v>
      </c>
      <c r="E64" s="131">
        <f>+E63+1</f>
        <v>44241</v>
      </c>
      <c r="F64" s="35"/>
      <c r="G64" s="36"/>
      <c r="H64" s="43"/>
      <c r="I64" s="36"/>
      <c r="J64" s="38"/>
    </row>
    <row r="65" spans="1:10" ht="22.5" customHeight="1">
      <c r="A65" s="8">
        <f t="shared" si="0"/>
        <v>1</v>
      </c>
      <c r="B65" s="8">
        <f t="shared" si="4"/>
        <v>1</v>
      </c>
      <c r="C65" s="40"/>
      <c r="D65" s="126" t="str">
        <f t="shared" si="5"/>
        <v>Mo</v>
      </c>
      <c r="E65" s="127">
        <f>+E64+1</f>
        <v>44242</v>
      </c>
      <c r="F65" s="35" t="s">
        <v>57</v>
      </c>
      <c r="G65" s="36">
        <v>9001</v>
      </c>
      <c r="H65" s="43" t="s">
        <v>71</v>
      </c>
      <c r="I65" s="36" t="s">
        <v>53</v>
      </c>
      <c r="J65" s="38">
        <v>15</v>
      </c>
    </row>
    <row r="66" spans="1:10" ht="22.5" customHeight="1">
      <c r="C66" s="40"/>
      <c r="D66" s="126" t="str">
        <f>D65</f>
        <v>Mo</v>
      </c>
      <c r="E66" s="127">
        <f>E65</f>
        <v>44242</v>
      </c>
      <c r="F66" s="35"/>
      <c r="G66" s="36"/>
      <c r="H66" s="43"/>
      <c r="I66" s="36"/>
      <c r="J66" s="38"/>
    </row>
    <row r="67" spans="1:10" ht="22.5" customHeight="1">
      <c r="C67" s="40"/>
      <c r="D67" s="126" t="str">
        <f t="shared" ref="D67:E69" si="14">D66</f>
        <v>Mo</v>
      </c>
      <c r="E67" s="127">
        <f t="shared" si="14"/>
        <v>44242</v>
      </c>
      <c r="F67" s="35"/>
      <c r="G67" s="36"/>
      <c r="H67" s="43"/>
      <c r="I67" s="36"/>
      <c r="J67" s="38"/>
    </row>
    <row r="68" spans="1:10" ht="22.5" customHeight="1">
      <c r="C68" s="40"/>
      <c r="D68" s="126" t="str">
        <f t="shared" si="14"/>
        <v>Mo</v>
      </c>
      <c r="E68" s="127">
        <f t="shared" si="14"/>
        <v>44242</v>
      </c>
      <c r="F68" s="35"/>
      <c r="G68" s="36"/>
      <c r="H68" s="43"/>
      <c r="I68" s="36"/>
      <c r="J68" s="38"/>
    </row>
    <row r="69" spans="1:10" ht="22.5" customHeight="1">
      <c r="C69" s="40"/>
      <c r="D69" s="126" t="str">
        <f t="shared" si="14"/>
        <v>Mo</v>
      </c>
      <c r="E69" s="127">
        <f t="shared" si="14"/>
        <v>44242</v>
      </c>
      <c r="F69" s="35"/>
      <c r="G69" s="36"/>
      <c r="H69" s="43"/>
      <c r="I69" s="36"/>
      <c r="J69" s="38"/>
    </row>
    <row r="70" spans="1:10" ht="22.5" customHeight="1">
      <c r="A70" s="8">
        <f t="shared" si="0"/>
        <v>1</v>
      </c>
      <c r="B70" s="8">
        <f t="shared" si="4"/>
        <v>2</v>
      </c>
      <c r="C70" s="40"/>
      <c r="D70" s="130" t="str">
        <f t="shared" si="5"/>
        <v>Tue</v>
      </c>
      <c r="E70" s="131">
        <f>+E65+1</f>
        <v>44243</v>
      </c>
      <c r="F70" s="46" t="s">
        <v>57</v>
      </c>
      <c r="G70" s="47">
        <v>9001</v>
      </c>
      <c r="H70" s="48" t="s">
        <v>71</v>
      </c>
      <c r="I70" s="47" t="s">
        <v>53</v>
      </c>
      <c r="J70" s="49">
        <v>11</v>
      </c>
    </row>
    <row r="71" spans="1:10" ht="22.5" customHeight="1">
      <c r="C71" s="40"/>
      <c r="D71" s="130" t="str">
        <f>D70</f>
        <v>Tue</v>
      </c>
      <c r="E71" s="131">
        <f>E70</f>
        <v>44243</v>
      </c>
      <c r="F71" s="46"/>
      <c r="G71" s="47"/>
      <c r="H71" s="48"/>
      <c r="I71" s="47"/>
      <c r="J71" s="49"/>
    </row>
    <row r="72" spans="1:10" ht="22.5" customHeight="1">
      <c r="C72" s="40"/>
      <c r="D72" s="130" t="str">
        <f t="shared" ref="D72:E74" si="15">D71</f>
        <v>Tue</v>
      </c>
      <c r="E72" s="131">
        <f t="shared" si="15"/>
        <v>44243</v>
      </c>
      <c r="F72" s="46"/>
      <c r="G72" s="47"/>
      <c r="H72" s="48"/>
      <c r="I72" s="47"/>
      <c r="J72" s="49"/>
    </row>
    <row r="73" spans="1:10" ht="22.5" customHeight="1">
      <c r="C73" s="40"/>
      <c r="D73" s="130" t="str">
        <f t="shared" si="15"/>
        <v>Tue</v>
      </c>
      <c r="E73" s="131">
        <f t="shared" si="15"/>
        <v>44243</v>
      </c>
      <c r="F73" s="46"/>
      <c r="G73" s="47"/>
      <c r="H73" s="48"/>
      <c r="I73" s="47"/>
      <c r="J73" s="49"/>
    </row>
    <row r="74" spans="1:10" ht="22.5" customHeight="1">
      <c r="C74" s="40"/>
      <c r="D74" s="130" t="str">
        <f t="shared" si="15"/>
        <v>Tue</v>
      </c>
      <c r="E74" s="131">
        <f t="shared" si="15"/>
        <v>44243</v>
      </c>
      <c r="F74" s="46"/>
      <c r="G74" s="47"/>
      <c r="H74" s="48"/>
      <c r="I74" s="47"/>
      <c r="J74" s="49"/>
    </row>
    <row r="75" spans="1:10" ht="22.5" customHeight="1">
      <c r="A75" s="8">
        <f t="shared" si="0"/>
        <v>1</v>
      </c>
      <c r="B75" s="8">
        <f t="shared" si="4"/>
        <v>3</v>
      </c>
      <c r="C75" s="40"/>
      <c r="D75" s="126" t="str">
        <f t="shared" si="5"/>
        <v>Wed</v>
      </c>
      <c r="E75" s="127">
        <f>+E70+1</f>
        <v>44244</v>
      </c>
      <c r="F75" s="35" t="s">
        <v>57</v>
      </c>
      <c r="G75" s="36">
        <v>9001</v>
      </c>
      <c r="H75" s="43" t="s">
        <v>71</v>
      </c>
      <c r="I75" s="36" t="s">
        <v>53</v>
      </c>
      <c r="J75" s="38">
        <v>11</v>
      </c>
    </row>
    <row r="76" spans="1:10" ht="22.5" customHeight="1">
      <c r="C76" s="40"/>
      <c r="D76" s="126" t="str">
        <f>D75</f>
        <v>Wed</v>
      </c>
      <c r="E76" s="127">
        <f>E75</f>
        <v>44244</v>
      </c>
      <c r="F76" s="35"/>
      <c r="G76" s="36"/>
      <c r="H76" s="43"/>
      <c r="I76" s="36"/>
      <c r="J76" s="38"/>
    </row>
    <row r="77" spans="1:10" ht="22.5" customHeight="1">
      <c r="C77" s="40"/>
      <c r="D77" s="126" t="str">
        <f t="shared" ref="D77:E79" si="16">D76</f>
        <v>Wed</v>
      </c>
      <c r="E77" s="127">
        <f t="shared" si="16"/>
        <v>44244</v>
      </c>
      <c r="F77" s="35"/>
      <c r="G77" s="36"/>
      <c r="H77" s="43"/>
      <c r="I77" s="36"/>
      <c r="J77" s="38"/>
    </row>
    <row r="78" spans="1:10" ht="22.5" customHeight="1">
      <c r="C78" s="40"/>
      <c r="D78" s="126" t="str">
        <f t="shared" si="16"/>
        <v>Wed</v>
      </c>
      <c r="E78" s="127">
        <f t="shared" si="16"/>
        <v>44244</v>
      </c>
      <c r="F78" s="35"/>
      <c r="G78" s="36"/>
      <c r="H78" s="43"/>
      <c r="I78" s="36"/>
      <c r="J78" s="38"/>
    </row>
    <row r="79" spans="1:10" ht="22.5" customHeight="1">
      <c r="C79" s="40"/>
      <c r="D79" s="126" t="str">
        <f t="shared" si="16"/>
        <v>Wed</v>
      </c>
      <c r="E79" s="127">
        <f t="shared" si="16"/>
        <v>44244</v>
      </c>
      <c r="F79" s="35"/>
      <c r="G79" s="36"/>
      <c r="H79" s="43"/>
      <c r="I79" s="36"/>
      <c r="J79" s="38"/>
    </row>
    <row r="80" spans="1:10" ht="22.5" customHeight="1">
      <c r="A80" s="8">
        <f t="shared" si="0"/>
        <v>1</v>
      </c>
      <c r="B80" s="8">
        <f t="shared" si="4"/>
        <v>4</v>
      </c>
      <c r="C80" s="40"/>
      <c r="D80" s="130" t="str">
        <f t="shared" si="5"/>
        <v>Thu</v>
      </c>
      <c r="E80" s="131">
        <f>+E75+1</f>
        <v>44245</v>
      </c>
      <c r="F80" s="46" t="s">
        <v>57</v>
      </c>
      <c r="G80" s="47">
        <v>9001</v>
      </c>
      <c r="H80" s="48" t="s">
        <v>69</v>
      </c>
      <c r="I80" s="47" t="s">
        <v>53</v>
      </c>
      <c r="J80" s="49">
        <v>10</v>
      </c>
    </row>
    <row r="81" spans="1:10" ht="22.5" customHeight="1">
      <c r="C81" s="40"/>
      <c r="D81" s="130" t="str">
        <f>D80</f>
        <v>Thu</v>
      </c>
      <c r="E81" s="131">
        <f>E80</f>
        <v>44245</v>
      </c>
      <c r="F81" s="46"/>
      <c r="G81" s="47"/>
      <c r="H81" s="48"/>
      <c r="I81" s="47"/>
      <c r="J81" s="49"/>
    </row>
    <row r="82" spans="1:10" ht="22.5" customHeight="1">
      <c r="C82" s="40"/>
      <c r="D82" s="130" t="str">
        <f t="shared" ref="D82:E84" si="17">D81</f>
        <v>Thu</v>
      </c>
      <c r="E82" s="131">
        <f t="shared" si="17"/>
        <v>44245</v>
      </c>
      <c r="F82" s="46"/>
      <c r="G82" s="47"/>
      <c r="H82" s="48"/>
      <c r="I82" s="47"/>
      <c r="J82" s="49"/>
    </row>
    <row r="83" spans="1:10" ht="22.5" customHeight="1">
      <c r="C83" s="40"/>
      <c r="D83" s="130" t="str">
        <f t="shared" si="17"/>
        <v>Thu</v>
      </c>
      <c r="E83" s="131">
        <f t="shared" si="17"/>
        <v>44245</v>
      </c>
      <c r="F83" s="46"/>
      <c r="G83" s="47"/>
      <c r="H83" s="48"/>
      <c r="I83" s="47"/>
      <c r="J83" s="49"/>
    </row>
    <row r="84" spans="1:10" ht="22.5" customHeight="1">
      <c r="C84" s="40"/>
      <c r="D84" s="130" t="str">
        <f t="shared" si="17"/>
        <v>Thu</v>
      </c>
      <c r="E84" s="131">
        <f t="shared" si="17"/>
        <v>44245</v>
      </c>
      <c r="F84" s="46"/>
      <c r="G84" s="47"/>
      <c r="H84" s="48"/>
      <c r="I84" s="47"/>
      <c r="J84" s="49"/>
    </row>
    <row r="85" spans="1:10" ht="22.5" customHeight="1">
      <c r="A85" s="8">
        <f t="shared" si="0"/>
        <v>1</v>
      </c>
      <c r="B85" s="8">
        <f t="shared" si="4"/>
        <v>5</v>
      </c>
      <c r="C85" s="40"/>
      <c r="D85" s="126" t="str">
        <f t="shared" si="5"/>
        <v>Fri</v>
      </c>
      <c r="E85" s="127">
        <f>+E80+1</f>
        <v>44246</v>
      </c>
      <c r="F85" s="35" t="s">
        <v>57</v>
      </c>
      <c r="G85" s="36">
        <v>9001</v>
      </c>
      <c r="H85" s="43" t="s">
        <v>69</v>
      </c>
      <c r="I85" s="36" t="s">
        <v>53</v>
      </c>
      <c r="J85" s="38">
        <v>11</v>
      </c>
    </row>
    <row r="86" spans="1:10" ht="22.5" customHeight="1">
      <c r="C86" s="40"/>
      <c r="D86" s="126" t="str">
        <f>D85</f>
        <v>Fri</v>
      </c>
      <c r="E86" s="127">
        <f>E85</f>
        <v>44246</v>
      </c>
      <c r="F86" s="35"/>
      <c r="G86" s="36"/>
      <c r="H86" s="43"/>
      <c r="I86" s="36"/>
      <c r="J86" s="38"/>
    </row>
    <row r="87" spans="1:10" ht="22.5" customHeight="1">
      <c r="C87" s="40"/>
      <c r="D87" s="126" t="str">
        <f>D86</f>
        <v>Fri</v>
      </c>
      <c r="E87" s="127">
        <f>E86</f>
        <v>44246</v>
      </c>
      <c r="F87" s="35"/>
      <c r="G87" s="36"/>
      <c r="H87" s="43"/>
      <c r="I87" s="36"/>
      <c r="J87" s="38"/>
    </row>
    <row r="88" spans="1:10" ht="22.5" customHeight="1">
      <c r="C88" s="40"/>
      <c r="D88" s="126" t="str">
        <f t="shared" ref="D88:E89" si="18">D87</f>
        <v>Fri</v>
      </c>
      <c r="E88" s="127">
        <f t="shared" si="18"/>
        <v>44246</v>
      </c>
      <c r="F88" s="35"/>
      <c r="G88" s="36"/>
      <c r="H88" s="43"/>
      <c r="I88" s="36"/>
      <c r="J88" s="38"/>
    </row>
    <row r="89" spans="1:10" ht="22.5" customHeight="1">
      <c r="C89" s="40"/>
      <c r="D89" s="126" t="str">
        <f t="shared" si="18"/>
        <v>Fri</v>
      </c>
      <c r="E89" s="127">
        <f t="shared" si="18"/>
        <v>44246</v>
      </c>
      <c r="F89" s="35"/>
      <c r="G89" s="36"/>
      <c r="H89" s="43"/>
      <c r="I89" s="36"/>
      <c r="J89" s="38"/>
    </row>
    <row r="90" spans="1:10" ht="22.5" customHeight="1">
      <c r="A90" s="8" t="str">
        <f t="shared" si="0"/>
        <v/>
      </c>
      <c r="B90" s="8">
        <f t="shared" si="4"/>
        <v>6</v>
      </c>
      <c r="C90" s="40"/>
      <c r="D90" s="126" t="str">
        <f t="shared" si="5"/>
        <v>Sat</v>
      </c>
      <c r="E90" s="127">
        <f>+E85+1</f>
        <v>44247</v>
      </c>
      <c r="F90" s="35"/>
      <c r="G90" s="36"/>
      <c r="H90" s="43"/>
      <c r="I90" s="36"/>
      <c r="J90" s="38"/>
    </row>
    <row r="91" spans="1:10" ht="22.5" customHeight="1">
      <c r="A91" s="8" t="str">
        <f t="shared" si="0"/>
        <v/>
      </c>
      <c r="B91" s="8">
        <f t="shared" si="4"/>
        <v>7</v>
      </c>
      <c r="C91" s="40"/>
      <c r="D91" s="126" t="str">
        <f t="shared" si="5"/>
        <v>Sun</v>
      </c>
      <c r="E91" s="127">
        <f>+E90+1</f>
        <v>44248</v>
      </c>
      <c r="F91" s="35"/>
      <c r="G91" s="36"/>
      <c r="H91" s="43"/>
      <c r="I91" s="36"/>
      <c r="J91" s="38"/>
    </row>
    <row r="92" spans="1:10" ht="22.5" customHeight="1">
      <c r="A92" s="8">
        <f t="shared" si="0"/>
        <v>1</v>
      </c>
      <c r="B92" s="8">
        <f t="shared" si="4"/>
        <v>1</v>
      </c>
      <c r="C92" s="40"/>
      <c r="D92" s="126" t="str">
        <f t="shared" si="5"/>
        <v>Mo</v>
      </c>
      <c r="E92" s="127">
        <f>+E91+1</f>
        <v>44249</v>
      </c>
      <c r="F92" s="35" t="s">
        <v>57</v>
      </c>
      <c r="G92" s="36">
        <v>9001</v>
      </c>
      <c r="H92" s="43" t="s">
        <v>69</v>
      </c>
      <c r="I92" s="36" t="s">
        <v>53</v>
      </c>
      <c r="J92" s="38">
        <v>13</v>
      </c>
    </row>
    <row r="93" spans="1:10" ht="22.5" customHeight="1">
      <c r="C93" s="40"/>
      <c r="D93" s="126" t="str">
        <f>D92</f>
        <v>Mo</v>
      </c>
      <c r="E93" s="127">
        <f>E92</f>
        <v>44249</v>
      </c>
      <c r="F93" s="35"/>
      <c r="G93" s="36"/>
      <c r="H93" s="43"/>
      <c r="I93" s="36"/>
      <c r="J93" s="38"/>
    </row>
    <row r="94" spans="1:10" ht="22.5" customHeight="1">
      <c r="C94" s="40"/>
      <c r="D94" s="126" t="str">
        <f t="shared" ref="D94:E97" si="19">D93</f>
        <v>Mo</v>
      </c>
      <c r="E94" s="127">
        <f t="shared" si="19"/>
        <v>44249</v>
      </c>
      <c r="F94" s="35"/>
      <c r="G94" s="36"/>
      <c r="H94" s="43"/>
      <c r="I94" s="36"/>
      <c r="J94" s="38"/>
    </row>
    <row r="95" spans="1:10" ht="22.5" customHeight="1">
      <c r="C95" s="40"/>
      <c r="D95" s="126" t="str">
        <f t="shared" si="19"/>
        <v>Mo</v>
      </c>
      <c r="E95" s="127">
        <f t="shared" si="19"/>
        <v>44249</v>
      </c>
      <c r="F95" s="35"/>
      <c r="G95" s="36"/>
      <c r="H95" s="43"/>
      <c r="I95" s="36"/>
      <c r="J95" s="38"/>
    </row>
    <row r="96" spans="1:10" ht="22.5" customHeight="1">
      <c r="C96" s="40"/>
      <c r="D96" s="126" t="str">
        <f t="shared" si="19"/>
        <v>Mo</v>
      </c>
      <c r="E96" s="127">
        <f t="shared" si="19"/>
        <v>44249</v>
      </c>
      <c r="F96" s="35"/>
      <c r="G96" s="36"/>
      <c r="H96" s="43"/>
      <c r="I96" s="36"/>
      <c r="J96" s="38"/>
    </row>
    <row r="97" spans="1:10" ht="22.5" customHeight="1">
      <c r="C97" s="40"/>
      <c r="D97" s="126" t="str">
        <f t="shared" si="19"/>
        <v>Mo</v>
      </c>
      <c r="E97" s="127">
        <f t="shared" si="19"/>
        <v>44249</v>
      </c>
      <c r="F97" s="35"/>
      <c r="G97" s="36"/>
      <c r="H97" s="43"/>
      <c r="I97" s="36"/>
      <c r="J97" s="38"/>
    </row>
    <row r="98" spans="1:10" ht="22.5" customHeight="1">
      <c r="A98" s="8">
        <f t="shared" si="0"/>
        <v>1</v>
      </c>
      <c r="B98" s="8">
        <f t="shared" si="4"/>
        <v>2</v>
      </c>
      <c r="C98" s="40"/>
      <c r="D98" s="130" t="str">
        <f t="shared" si="5"/>
        <v>Tue</v>
      </c>
      <c r="E98" s="131">
        <f>+E92+1</f>
        <v>44250</v>
      </c>
      <c r="F98" s="46" t="s">
        <v>57</v>
      </c>
      <c r="G98" s="47">
        <v>9001</v>
      </c>
      <c r="H98" s="48" t="s">
        <v>69</v>
      </c>
      <c r="I98" s="47" t="s">
        <v>53</v>
      </c>
      <c r="J98" s="49">
        <v>13</v>
      </c>
    </row>
    <row r="99" spans="1:10" ht="22.5" customHeight="1">
      <c r="C99" s="40"/>
      <c r="D99" s="130" t="str">
        <f>D98</f>
        <v>Tue</v>
      </c>
      <c r="E99" s="131">
        <f>E98</f>
        <v>44250</v>
      </c>
      <c r="F99" s="46"/>
      <c r="G99" s="47"/>
      <c r="H99" s="71"/>
      <c r="I99" s="47"/>
      <c r="J99" s="49"/>
    </row>
    <row r="100" spans="1:10" ht="22.5" customHeight="1">
      <c r="C100" s="40"/>
      <c r="D100" s="130" t="str">
        <f t="shared" ref="D100:E102" si="20">D99</f>
        <v>Tue</v>
      </c>
      <c r="E100" s="131">
        <f t="shared" si="20"/>
        <v>44250</v>
      </c>
      <c r="F100" s="46"/>
      <c r="G100" s="47"/>
      <c r="H100" s="71"/>
      <c r="I100" s="47"/>
      <c r="J100" s="49"/>
    </row>
    <row r="101" spans="1:10" ht="22.5" customHeight="1">
      <c r="C101" s="40"/>
      <c r="D101" s="130" t="str">
        <f t="shared" si="20"/>
        <v>Tue</v>
      </c>
      <c r="E101" s="131">
        <f t="shared" si="20"/>
        <v>44250</v>
      </c>
      <c r="F101" s="46"/>
      <c r="G101" s="47"/>
      <c r="H101" s="71"/>
      <c r="I101" s="47"/>
      <c r="J101" s="49"/>
    </row>
    <row r="102" spans="1:10" ht="22.5" customHeight="1">
      <c r="C102" s="40"/>
      <c r="D102" s="130" t="str">
        <f t="shared" si="20"/>
        <v>Tue</v>
      </c>
      <c r="E102" s="131">
        <f t="shared" si="20"/>
        <v>44250</v>
      </c>
      <c r="F102" s="46"/>
      <c r="G102" s="47"/>
      <c r="H102" s="71"/>
      <c r="I102" s="47"/>
      <c r="J102" s="49"/>
    </row>
    <row r="103" spans="1:10" ht="22.5" customHeight="1">
      <c r="A103" s="8">
        <f t="shared" si="0"/>
        <v>1</v>
      </c>
      <c r="B103" s="8">
        <f t="shared" si="4"/>
        <v>3</v>
      </c>
      <c r="C103" s="40"/>
      <c r="D103" s="126" t="str">
        <f t="shared" si="5"/>
        <v>Wed</v>
      </c>
      <c r="E103" s="127">
        <f>+E98+1</f>
        <v>44251</v>
      </c>
      <c r="F103" s="35" t="s">
        <v>57</v>
      </c>
      <c r="G103" s="36">
        <v>9001</v>
      </c>
      <c r="H103" s="43" t="s">
        <v>69</v>
      </c>
      <c r="I103" s="36" t="s">
        <v>53</v>
      </c>
      <c r="J103" s="38">
        <v>10</v>
      </c>
    </row>
    <row r="104" spans="1:10" ht="22.5" customHeight="1">
      <c r="C104" s="40"/>
      <c r="D104" s="126" t="str">
        <f>D103</f>
        <v>Wed</v>
      </c>
      <c r="E104" s="127">
        <f>E103</f>
        <v>44251</v>
      </c>
      <c r="F104" s="35"/>
      <c r="G104" s="36"/>
      <c r="H104" s="43"/>
      <c r="I104" s="36"/>
      <c r="J104" s="38"/>
    </row>
    <row r="105" spans="1:10" ht="22.5" customHeight="1">
      <c r="C105" s="40"/>
      <c r="D105" s="126" t="str">
        <f t="shared" ref="D105:E107" si="21">D104</f>
        <v>Wed</v>
      </c>
      <c r="E105" s="127">
        <f t="shared" si="21"/>
        <v>44251</v>
      </c>
      <c r="F105" s="35"/>
      <c r="G105" s="36"/>
      <c r="H105" s="43"/>
      <c r="I105" s="36"/>
      <c r="J105" s="38"/>
    </row>
    <row r="106" spans="1:10" ht="22.5" customHeight="1">
      <c r="C106" s="40"/>
      <c r="D106" s="126" t="str">
        <f t="shared" si="21"/>
        <v>Wed</v>
      </c>
      <c r="E106" s="127">
        <f t="shared" si="21"/>
        <v>44251</v>
      </c>
      <c r="F106" s="35"/>
      <c r="G106" s="36"/>
      <c r="H106" s="43"/>
      <c r="I106" s="36"/>
      <c r="J106" s="38"/>
    </row>
    <row r="107" spans="1:10" ht="22.5" customHeight="1">
      <c r="C107" s="40"/>
      <c r="D107" s="126" t="str">
        <f t="shared" si="21"/>
        <v>Wed</v>
      </c>
      <c r="E107" s="127">
        <f t="shared" si="21"/>
        <v>44251</v>
      </c>
      <c r="F107" s="35"/>
      <c r="G107" s="36"/>
      <c r="H107" s="43"/>
      <c r="I107" s="36"/>
      <c r="J107" s="38"/>
    </row>
    <row r="108" spans="1:10" ht="22.5" customHeight="1">
      <c r="A108" s="8">
        <f t="shared" si="0"/>
        <v>1</v>
      </c>
      <c r="B108" s="8">
        <f t="shared" si="4"/>
        <v>4</v>
      </c>
      <c r="C108" s="40"/>
      <c r="D108" s="130" t="str">
        <f t="shared" si="5"/>
        <v>Thu</v>
      </c>
      <c r="E108" s="131">
        <f t="shared" ref="E108" si="22">+E103+1</f>
        <v>44252</v>
      </c>
      <c r="F108" s="46" t="s">
        <v>57</v>
      </c>
      <c r="G108" s="47">
        <v>9001</v>
      </c>
      <c r="H108" s="48" t="s">
        <v>69</v>
      </c>
      <c r="I108" s="47" t="s">
        <v>53</v>
      </c>
      <c r="J108" s="49">
        <v>9</v>
      </c>
    </row>
    <row r="109" spans="1:10" ht="22.5" customHeight="1">
      <c r="C109" s="40"/>
      <c r="D109" s="130" t="str">
        <f>D108</f>
        <v>Thu</v>
      </c>
      <c r="E109" s="131">
        <f>E108</f>
        <v>44252</v>
      </c>
      <c r="F109" s="46"/>
      <c r="G109" s="47"/>
      <c r="H109" s="71"/>
      <c r="I109" s="47"/>
      <c r="J109" s="49"/>
    </row>
    <row r="110" spans="1:10" ht="22.5" customHeight="1">
      <c r="C110" s="40"/>
      <c r="D110" s="130" t="str">
        <f t="shared" ref="D110:E112" si="23">D109</f>
        <v>Thu</v>
      </c>
      <c r="E110" s="131">
        <f t="shared" si="23"/>
        <v>44252</v>
      </c>
      <c r="F110" s="46"/>
      <c r="G110" s="47"/>
      <c r="H110" s="71"/>
      <c r="I110" s="47"/>
      <c r="J110" s="49"/>
    </row>
    <row r="111" spans="1:10" ht="22.5" customHeight="1">
      <c r="C111" s="40"/>
      <c r="D111" s="130" t="str">
        <f t="shared" si="23"/>
        <v>Thu</v>
      </c>
      <c r="E111" s="131">
        <f t="shared" si="23"/>
        <v>44252</v>
      </c>
      <c r="F111" s="46"/>
      <c r="G111" s="47"/>
      <c r="H111" s="71"/>
      <c r="I111" s="47"/>
      <c r="J111" s="49"/>
    </row>
    <row r="112" spans="1:10" ht="22.5" customHeight="1">
      <c r="C112" s="40"/>
      <c r="D112" s="130" t="str">
        <f t="shared" si="23"/>
        <v>Thu</v>
      </c>
      <c r="E112" s="131">
        <f t="shared" si="23"/>
        <v>44252</v>
      </c>
      <c r="F112" s="46"/>
      <c r="G112" s="47"/>
      <c r="H112" s="71"/>
      <c r="I112" s="47"/>
      <c r="J112" s="49"/>
    </row>
    <row r="113" spans="1:10" ht="22.5" customHeight="1">
      <c r="A113" s="8">
        <f t="shared" si="0"/>
        <v>1</v>
      </c>
      <c r="B113" s="8">
        <f t="shared" si="4"/>
        <v>5</v>
      </c>
      <c r="C113" s="40"/>
      <c r="D113" s="126" t="str">
        <f t="shared" si="5"/>
        <v>Fri</v>
      </c>
      <c r="E113" s="127">
        <f>+E108+1</f>
        <v>44253</v>
      </c>
      <c r="F113" s="35"/>
      <c r="G113" s="36"/>
      <c r="H113" s="37" t="s">
        <v>72</v>
      </c>
      <c r="I113" s="36"/>
      <c r="J113" s="38"/>
    </row>
    <row r="114" spans="1:10" ht="22.5" customHeight="1">
      <c r="C114" s="40"/>
      <c r="D114" s="126" t="str">
        <f>D113</f>
        <v>Fri</v>
      </c>
      <c r="E114" s="127">
        <f>E113</f>
        <v>44253</v>
      </c>
      <c r="F114" s="35"/>
      <c r="G114" s="36"/>
      <c r="H114" s="43"/>
      <c r="I114" s="36"/>
      <c r="J114" s="38"/>
    </row>
    <row r="115" spans="1:10" ht="22.5" customHeight="1">
      <c r="C115" s="40"/>
      <c r="D115" s="126" t="str">
        <f t="shared" ref="D115:E117" si="24">D114</f>
        <v>Fri</v>
      </c>
      <c r="E115" s="127">
        <f t="shared" si="24"/>
        <v>44253</v>
      </c>
      <c r="F115" s="35"/>
      <c r="G115" s="36"/>
      <c r="H115" s="43"/>
      <c r="I115" s="36"/>
      <c r="J115" s="38"/>
    </row>
    <row r="116" spans="1:10" ht="22.5" customHeight="1">
      <c r="C116" s="40"/>
      <c r="D116" s="126" t="str">
        <f t="shared" si="24"/>
        <v>Fri</v>
      </c>
      <c r="E116" s="127">
        <f t="shared" si="24"/>
        <v>44253</v>
      </c>
      <c r="F116" s="35"/>
      <c r="G116" s="36"/>
      <c r="H116" s="43"/>
      <c r="I116" s="36"/>
      <c r="J116" s="38"/>
    </row>
    <row r="117" spans="1:10" ht="22.5" customHeight="1">
      <c r="C117" s="40"/>
      <c r="D117" s="126" t="str">
        <f t="shared" si="24"/>
        <v>Fri</v>
      </c>
      <c r="E117" s="127">
        <f t="shared" si="24"/>
        <v>44253</v>
      </c>
      <c r="F117" s="35"/>
      <c r="G117" s="36"/>
      <c r="H117" s="43"/>
      <c r="I117" s="36"/>
      <c r="J117" s="38"/>
    </row>
    <row r="118" spans="1:10" ht="22.5" customHeight="1">
      <c r="A118" s="8" t="str">
        <f t="shared" si="0"/>
        <v/>
      </c>
      <c r="B118" s="8">
        <f t="shared" si="4"/>
        <v>6</v>
      </c>
      <c r="C118" s="40"/>
      <c r="D118" s="126" t="str">
        <f t="shared" si="5"/>
        <v>Sat</v>
      </c>
      <c r="E118" s="127">
        <f>+E113+1</f>
        <v>44254</v>
      </c>
      <c r="F118" s="35"/>
      <c r="G118" s="36"/>
      <c r="H118" s="43"/>
      <c r="I118" s="36"/>
      <c r="J118" s="38"/>
    </row>
    <row r="119" spans="1:10" ht="22.5" customHeight="1">
      <c r="A119" s="8" t="str">
        <f t="shared" si="0"/>
        <v/>
      </c>
      <c r="B119" s="8">
        <f t="shared" si="4"/>
        <v>7</v>
      </c>
      <c r="C119" s="40"/>
      <c r="D119" s="130" t="str">
        <f t="shared" si="5"/>
        <v>Sun</v>
      </c>
      <c r="E119" s="131">
        <f>+E118+1</f>
        <v>44255</v>
      </c>
      <c r="F119" s="35"/>
      <c r="G119" s="36"/>
      <c r="H119" s="135"/>
      <c r="I119" s="36"/>
      <c r="J119" s="38"/>
    </row>
    <row r="120" spans="1:10" ht="30" customHeight="1"/>
    <row r="121" spans="1:10" ht="30" customHeight="1"/>
    <row r="122" spans="1:10" ht="30" customHeight="1"/>
    <row r="123" spans="1:10" ht="30" customHeight="1"/>
    <row r="124" spans="1:10" ht="30" customHeight="1"/>
    <row r="125" spans="1:10" ht="30" customHeight="1"/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9" customHeight="1"/>
    <row r="258" ht="39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</sheetData>
  <mergeCells count="2">
    <mergeCell ref="D1:J1"/>
    <mergeCell ref="D4:E4"/>
  </mergeCells>
  <conditionalFormatting sqref="C11:C15 C17:C20 C22:C119">
    <cfRule type="expression" dxfId="565" priority="116" stopIfTrue="1">
      <formula>IF($A11=1,B11,)</formula>
    </cfRule>
    <cfRule type="expression" dxfId="564" priority="117" stopIfTrue="1">
      <formula>IF($A11="",B11,)</formula>
    </cfRule>
  </conditionalFormatting>
  <conditionalFormatting sqref="E11:E15">
    <cfRule type="expression" dxfId="563" priority="118" stopIfTrue="1">
      <formula>IF($A11="",B11,"")</formula>
    </cfRule>
  </conditionalFormatting>
  <conditionalFormatting sqref="E17:E20 E26:E43 E48 E53:E70 E75 E80:E98 E103 E108:E119">
    <cfRule type="expression" dxfId="562" priority="119" stopIfTrue="1">
      <formula>IF($A17&lt;&gt;1,B17,"")</formula>
    </cfRule>
  </conditionalFormatting>
  <conditionalFormatting sqref="D11:D15 D26:D43 D48 D53:D70 D75 D80:D98 D103 D108:D119 D17:D20">
    <cfRule type="expression" dxfId="561" priority="120" stopIfTrue="1">
      <formula>IF($A11="",B11,)</formula>
    </cfRule>
  </conditionalFormatting>
  <conditionalFormatting sqref="G11:G15 G32:G37 G90:G91 G17:G20 G39:G42 G44:G52 G59:G64 G66:G69 G71:G74 G76:G84 G93:G97 G99:G102 G104:G107 G114:G119">
    <cfRule type="expression" dxfId="560" priority="121" stopIfTrue="1">
      <formula>#REF!="Freelancer"</formula>
    </cfRule>
    <cfRule type="expression" dxfId="559" priority="122" stopIfTrue="1">
      <formula>#REF!="DTC Int. Staff"</formula>
    </cfRule>
  </conditionalFormatting>
  <conditionalFormatting sqref="G119 G37 G64 G91 G39:G42 G44:G52 G66:G69 G71:G74 G76:G84 G93:G97 G99:G102 G104:G107">
    <cfRule type="expression" dxfId="558" priority="114" stopIfTrue="1">
      <formula>$F$5="Freelancer"</formula>
    </cfRule>
    <cfRule type="expression" dxfId="557" priority="115" stopIfTrue="1">
      <formula>$F$5="DTC Int. Staff"</formula>
    </cfRule>
  </conditionalFormatting>
  <conditionalFormatting sqref="G17:G20">
    <cfRule type="expression" dxfId="556" priority="112" stopIfTrue="1">
      <formula>#REF!="Freelancer"</formula>
    </cfRule>
    <cfRule type="expression" dxfId="555" priority="113" stopIfTrue="1">
      <formula>#REF!="DTC Int. Staff"</formula>
    </cfRule>
  </conditionalFormatting>
  <conditionalFormatting sqref="G17:G20">
    <cfRule type="expression" dxfId="554" priority="110" stopIfTrue="1">
      <formula>$F$5="Freelancer"</formula>
    </cfRule>
    <cfRule type="expression" dxfId="553" priority="111" stopIfTrue="1">
      <formula>$F$5="DTC Int. Staff"</formula>
    </cfRule>
  </conditionalFormatting>
  <conditionalFormatting sqref="G22:G25">
    <cfRule type="expression" dxfId="552" priority="108" stopIfTrue="1">
      <formula>#REF!="Freelancer"</formula>
    </cfRule>
    <cfRule type="expression" dxfId="551" priority="109" stopIfTrue="1">
      <formula>#REF!="DTC Int. Staff"</formula>
    </cfRule>
  </conditionalFormatting>
  <conditionalFormatting sqref="G22:G25">
    <cfRule type="expression" dxfId="550" priority="106" stopIfTrue="1">
      <formula>$F$5="Freelancer"</formula>
    </cfRule>
    <cfRule type="expression" dxfId="549" priority="107" stopIfTrue="1">
      <formula>$F$5="DTC Int. Staff"</formula>
    </cfRule>
  </conditionalFormatting>
  <conditionalFormatting sqref="G63">
    <cfRule type="expression" dxfId="548" priority="104" stopIfTrue="1">
      <formula>$F$5="Freelancer"</formula>
    </cfRule>
    <cfRule type="expression" dxfId="547" priority="105" stopIfTrue="1">
      <formula>$F$5="DTC Int. Staff"</formula>
    </cfRule>
  </conditionalFormatting>
  <conditionalFormatting sqref="G86:G89">
    <cfRule type="expression" dxfId="546" priority="102" stopIfTrue="1">
      <formula>#REF!="Freelancer"</formula>
    </cfRule>
    <cfRule type="expression" dxfId="545" priority="103" stopIfTrue="1">
      <formula>#REF!="DTC Int. Staff"</formula>
    </cfRule>
  </conditionalFormatting>
  <conditionalFormatting sqref="G86:G89">
    <cfRule type="expression" dxfId="544" priority="100" stopIfTrue="1">
      <formula>$F$5="Freelancer"</formula>
    </cfRule>
    <cfRule type="expression" dxfId="543" priority="101" stopIfTrue="1">
      <formula>$F$5="DTC Int. Staff"</formula>
    </cfRule>
  </conditionalFormatting>
  <conditionalFormatting sqref="E22:E25">
    <cfRule type="expression" dxfId="542" priority="98" stopIfTrue="1">
      <formula>IF($A22&lt;&gt;1,B22,"")</formula>
    </cfRule>
  </conditionalFormatting>
  <conditionalFormatting sqref="D22:D25">
    <cfRule type="expression" dxfId="541" priority="99" stopIfTrue="1">
      <formula>IF($A22="",B22,)</formula>
    </cfRule>
  </conditionalFormatting>
  <conditionalFormatting sqref="E44:E47">
    <cfRule type="expression" dxfId="540" priority="96" stopIfTrue="1">
      <formula>IF($A44&lt;&gt;1,B44,"")</formula>
    </cfRule>
  </conditionalFormatting>
  <conditionalFormatting sqref="D44:D47">
    <cfRule type="expression" dxfId="539" priority="97" stopIfTrue="1">
      <formula>IF($A44="",B44,)</formula>
    </cfRule>
  </conditionalFormatting>
  <conditionalFormatting sqref="E49:E52">
    <cfRule type="expression" dxfId="538" priority="94" stopIfTrue="1">
      <formula>IF($A49&lt;&gt;1,B49,"")</formula>
    </cfRule>
  </conditionalFormatting>
  <conditionalFormatting sqref="D49:D52">
    <cfRule type="expression" dxfId="537" priority="95" stopIfTrue="1">
      <formula>IF($A49="",B49,)</formula>
    </cfRule>
  </conditionalFormatting>
  <conditionalFormatting sqref="E71:E74">
    <cfRule type="expression" dxfId="536" priority="92" stopIfTrue="1">
      <formula>IF($A71&lt;&gt;1,B71,"")</formula>
    </cfRule>
  </conditionalFormatting>
  <conditionalFormatting sqref="D71:D74">
    <cfRule type="expression" dxfId="535" priority="93" stopIfTrue="1">
      <formula>IF($A71="",B71,)</formula>
    </cfRule>
  </conditionalFormatting>
  <conditionalFormatting sqref="E76:E79">
    <cfRule type="expression" dxfId="534" priority="90" stopIfTrue="1">
      <formula>IF($A76&lt;&gt;1,B76,"")</formula>
    </cfRule>
  </conditionalFormatting>
  <conditionalFormatting sqref="D76:D79">
    <cfRule type="expression" dxfId="533" priority="91" stopIfTrue="1">
      <formula>IF($A76="",B76,)</formula>
    </cfRule>
  </conditionalFormatting>
  <conditionalFormatting sqref="E93">
    <cfRule type="timePeriod" dxfId="532" priority="89" timePeriod="lastWeek">
      <formula>AND(TODAY()-ROUNDDOWN(E93,0)&gt;=(WEEKDAY(TODAY())),TODAY()-ROUNDDOWN(E93,0)&lt;(WEEKDAY(TODAY())+7))</formula>
    </cfRule>
  </conditionalFormatting>
  <conditionalFormatting sqref="E99:E102">
    <cfRule type="expression" dxfId="531" priority="87" stopIfTrue="1">
      <formula>IF($A99&lt;&gt;1,B99,"")</formula>
    </cfRule>
  </conditionalFormatting>
  <conditionalFormatting sqref="D99:D102">
    <cfRule type="expression" dxfId="530" priority="88" stopIfTrue="1">
      <formula>IF($A99="",B99,)</formula>
    </cfRule>
  </conditionalFormatting>
  <conditionalFormatting sqref="E99:E102">
    <cfRule type="timePeriod" dxfId="529" priority="86" timePeriod="lastWeek">
      <formula>AND(TODAY()-ROUNDDOWN(E99,0)&gt;=(WEEKDAY(TODAY())),TODAY()-ROUNDDOWN(E99,0)&lt;(WEEKDAY(TODAY())+7))</formula>
    </cfRule>
  </conditionalFormatting>
  <conditionalFormatting sqref="E104:E107">
    <cfRule type="expression" dxfId="528" priority="84" stopIfTrue="1">
      <formula>IF($A104&lt;&gt;1,B104,"")</formula>
    </cfRule>
  </conditionalFormatting>
  <conditionalFormatting sqref="D104:D107">
    <cfRule type="expression" dxfId="527" priority="85" stopIfTrue="1">
      <formula>IF($A104="",B104,)</formula>
    </cfRule>
  </conditionalFormatting>
  <conditionalFormatting sqref="E104:E107">
    <cfRule type="timePeriod" dxfId="526" priority="83" timePeriod="lastWeek">
      <formula>AND(TODAY()-ROUNDDOWN(E104,0)&gt;=(WEEKDAY(TODAY())),TODAY()-ROUNDDOWN(E104,0)&lt;(WEEKDAY(TODAY())+7))</formula>
    </cfRule>
  </conditionalFormatting>
  <conditionalFormatting sqref="G16">
    <cfRule type="expression" dxfId="525" priority="81" stopIfTrue="1">
      <formula>#REF!="Freelancer"</formula>
    </cfRule>
    <cfRule type="expression" dxfId="524" priority="82" stopIfTrue="1">
      <formula>#REF!="DTC Int. Staff"</formula>
    </cfRule>
  </conditionalFormatting>
  <conditionalFormatting sqref="G16">
    <cfRule type="expression" dxfId="523" priority="79" stopIfTrue="1">
      <formula>#REF!="Freelancer"</formula>
    </cfRule>
    <cfRule type="expression" dxfId="522" priority="80" stopIfTrue="1">
      <formula>#REF!="DTC Int. Staff"</formula>
    </cfRule>
  </conditionalFormatting>
  <conditionalFormatting sqref="G16">
    <cfRule type="expression" dxfId="521" priority="77" stopIfTrue="1">
      <formula>$F$5="Freelancer"</formula>
    </cfRule>
    <cfRule type="expression" dxfId="520" priority="78" stopIfTrue="1">
      <formula>$F$5="DTC Int. Staff"</formula>
    </cfRule>
  </conditionalFormatting>
  <conditionalFormatting sqref="G21">
    <cfRule type="expression" dxfId="519" priority="75" stopIfTrue="1">
      <formula>#REF!="Freelancer"</formula>
    </cfRule>
    <cfRule type="expression" dxfId="518" priority="76" stopIfTrue="1">
      <formula>#REF!="DTC Int. Staff"</formula>
    </cfRule>
  </conditionalFormatting>
  <conditionalFormatting sqref="G27:G30">
    <cfRule type="expression" dxfId="517" priority="73" stopIfTrue="1">
      <formula>#REF!="Freelancer"</formula>
    </cfRule>
    <cfRule type="expression" dxfId="516" priority="74" stopIfTrue="1">
      <formula>#REF!="DTC Int. Staff"</formula>
    </cfRule>
  </conditionalFormatting>
  <conditionalFormatting sqref="G27:G30">
    <cfRule type="expression" dxfId="515" priority="71" stopIfTrue="1">
      <formula>#REF!="Freelancer"</formula>
    </cfRule>
    <cfRule type="expression" dxfId="514" priority="72" stopIfTrue="1">
      <formula>#REF!="DTC Int. Staff"</formula>
    </cfRule>
  </conditionalFormatting>
  <conditionalFormatting sqref="G27:G30">
    <cfRule type="expression" dxfId="513" priority="69" stopIfTrue="1">
      <formula>$F$5="Freelancer"</formula>
    </cfRule>
    <cfRule type="expression" dxfId="512" priority="70" stopIfTrue="1">
      <formula>$F$5="DTC Int. Staff"</formula>
    </cfRule>
  </conditionalFormatting>
  <conditionalFormatting sqref="G26">
    <cfRule type="expression" dxfId="511" priority="67" stopIfTrue="1">
      <formula>#REF!="Freelancer"</formula>
    </cfRule>
    <cfRule type="expression" dxfId="510" priority="68" stopIfTrue="1">
      <formula>#REF!="DTC Int. Staff"</formula>
    </cfRule>
  </conditionalFormatting>
  <conditionalFormatting sqref="G26">
    <cfRule type="expression" dxfId="509" priority="65" stopIfTrue="1">
      <formula>#REF!="Freelancer"</formula>
    </cfRule>
    <cfRule type="expression" dxfId="508" priority="66" stopIfTrue="1">
      <formula>#REF!="DTC Int. Staff"</formula>
    </cfRule>
  </conditionalFormatting>
  <conditionalFormatting sqref="G26">
    <cfRule type="expression" dxfId="507" priority="63" stopIfTrue="1">
      <formula>$F$5="Freelancer"</formula>
    </cfRule>
    <cfRule type="expression" dxfId="506" priority="64" stopIfTrue="1">
      <formula>$F$5="DTC Int. Staff"</formula>
    </cfRule>
  </conditionalFormatting>
  <conditionalFormatting sqref="G31">
    <cfRule type="expression" dxfId="505" priority="61" stopIfTrue="1">
      <formula>#REF!="Freelancer"</formula>
    </cfRule>
    <cfRule type="expression" dxfId="504" priority="62" stopIfTrue="1">
      <formula>#REF!="DTC Int. Staff"</formula>
    </cfRule>
  </conditionalFormatting>
  <conditionalFormatting sqref="G38">
    <cfRule type="expression" dxfId="503" priority="59" stopIfTrue="1">
      <formula>#REF!="Freelancer"</formula>
    </cfRule>
    <cfRule type="expression" dxfId="502" priority="60" stopIfTrue="1">
      <formula>#REF!="DTC Int. Staff"</formula>
    </cfRule>
  </conditionalFormatting>
  <conditionalFormatting sqref="G43">
    <cfRule type="expression" dxfId="501" priority="57" stopIfTrue="1">
      <formula>#REF!="Freelancer"</formula>
    </cfRule>
    <cfRule type="expression" dxfId="500" priority="58" stopIfTrue="1">
      <formula>#REF!="DTC Int. Staff"</formula>
    </cfRule>
  </conditionalFormatting>
  <conditionalFormatting sqref="G43">
    <cfRule type="expression" dxfId="499" priority="55" stopIfTrue="1">
      <formula>#REF!="Freelancer"</formula>
    </cfRule>
    <cfRule type="expression" dxfId="498" priority="56" stopIfTrue="1">
      <formula>#REF!="DTC Int. Staff"</formula>
    </cfRule>
  </conditionalFormatting>
  <conditionalFormatting sqref="G43">
    <cfRule type="expression" dxfId="497" priority="53" stopIfTrue="1">
      <formula>$F$5="Freelancer"</formula>
    </cfRule>
    <cfRule type="expression" dxfId="496" priority="54" stopIfTrue="1">
      <formula>$F$5="DTC Int. Staff"</formula>
    </cfRule>
  </conditionalFormatting>
  <conditionalFormatting sqref="G54:G58">
    <cfRule type="expression" dxfId="495" priority="51" stopIfTrue="1">
      <formula>#REF!="Freelancer"</formula>
    </cfRule>
    <cfRule type="expression" dxfId="494" priority="52" stopIfTrue="1">
      <formula>#REF!="DTC Int. Staff"</formula>
    </cfRule>
  </conditionalFormatting>
  <conditionalFormatting sqref="G54:G58">
    <cfRule type="expression" dxfId="493" priority="49" stopIfTrue="1">
      <formula>$F$5="Freelancer"</formula>
    </cfRule>
    <cfRule type="expression" dxfId="492" priority="50" stopIfTrue="1">
      <formula>$F$5="DTC Int. Staff"</formula>
    </cfRule>
  </conditionalFormatting>
  <conditionalFormatting sqref="G53">
    <cfRule type="expression" dxfId="491" priority="47" stopIfTrue="1">
      <formula>#REF!="Freelancer"</formula>
    </cfRule>
    <cfRule type="expression" dxfId="490" priority="48" stopIfTrue="1">
      <formula>#REF!="DTC Int. Staff"</formula>
    </cfRule>
  </conditionalFormatting>
  <conditionalFormatting sqref="G53">
    <cfRule type="expression" dxfId="489" priority="45" stopIfTrue="1">
      <formula>#REF!="Freelancer"</formula>
    </cfRule>
    <cfRule type="expression" dxfId="488" priority="46" stopIfTrue="1">
      <formula>#REF!="DTC Int. Staff"</formula>
    </cfRule>
  </conditionalFormatting>
  <conditionalFormatting sqref="G53">
    <cfRule type="expression" dxfId="487" priority="43" stopIfTrue="1">
      <formula>$F$5="Freelancer"</formula>
    </cfRule>
    <cfRule type="expression" dxfId="486" priority="44" stopIfTrue="1">
      <formula>$F$5="DTC Int. Staff"</formula>
    </cfRule>
  </conditionalFormatting>
  <conditionalFormatting sqref="G65">
    <cfRule type="expression" dxfId="485" priority="41" stopIfTrue="1">
      <formula>#REF!="Freelancer"</formula>
    </cfRule>
    <cfRule type="expression" dxfId="484" priority="42" stopIfTrue="1">
      <formula>#REF!="DTC Int. Staff"</formula>
    </cfRule>
  </conditionalFormatting>
  <conditionalFormatting sqref="G65">
    <cfRule type="expression" dxfId="483" priority="39" stopIfTrue="1">
      <formula>$F$5="Freelancer"</formula>
    </cfRule>
    <cfRule type="expression" dxfId="482" priority="40" stopIfTrue="1">
      <formula>$F$5="DTC Int. Staff"</formula>
    </cfRule>
  </conditionalFormatting>
  <conditionalFormatting sqref="G70">
    <cfRule type="expression" dxfId="481" priority="37" stopIfTrue="1">
      <formula>#REF!="Freelancer"</formula>
    </cfRule>
    <cfRule type="expression" dxfId="480" priority="38" stopIfTrue="1">
      <formula>#REF!="DTC Int. Staff"</formula>
    </cfRule>
  </conditionalFormatting>
  <conditionalFormatting sqref="G70">
    <cfRule type="expression" dxfId="479" priority="35" stopIfTrue="1">
      <formula>#REF!="Freelancer"</formula>
    </cfRule>
    <cfRule type="expression" dxfId="478" priority="36" stopIfTrue="1">
      <formula>#REF!="DTC Int. Staff"</formula>
    </cfRule>
  </conditionalFormatting>
  <conditionalFormatting sqref="G70">
    <cfRule type="expression" dxfId="477" priority="33" stopIfTrue="1">
      <formula>$F$5="Freelancer"</formula>
    </cfRule>
    <cfRule type="expression" dxfId="476" priority="34" stopIfTrue="1">
      <formula>$F$5="DTC Int. Staff"</formula>
    </cfRule>
  </conditionalFormatting>
  <conditionalFormatting sqref="G75">
    <cfRule type="expression" dxfId="475" priority="31" stopIfTrue="1">
      <formula>#REF!="Freelancer"</formula>
    </cfRule>
    <cfRule type="expression" dxfId="474" priority="32" stopIfTrue="1">
      <formula>#REF!="DTC Int. Staff"</formula>
    </cfRule>
  </conditionalFormatting>
  <conditionalFormatting sqref="G75">
    <cfRule type="expression" dxfId="473" priority="29" stopIfTrue="1">
      <formula>$F$5="Freelancer"</formula>
    </cfRule>
    <cfRule type="expression" dxfId="472" priority="30" stopIfTrue="1">
      <formula>$F$5="DTC Int. Staff"</formula>
    </cfRule>
  </conditionalFormatting>
  <conditionalFormatting sqref="G85">
    <cfRule type="expression" dxfId="471" priority="27" stopIfTrue="1">
      <formula>#REF!="Freelancer"</formula>
    </cfRule>
    <cfRule type="expression" dxfId="470" priority="28" stopIfTrue="1">
      <formula>#REF!="DTC Int. Staff"</formula>
    </cfRule>
  </conditionalFormatting>
  <conditionalFormatting sqref="G85">
    <cfRule type="expression" dxfId="469" priority="25" stopIfTrue="1">
      <formula>$F$5="Freelancer"</formula>
    </cfRule>
    <cfRule type="expression" dxfId="468" priority="26" stopIfTrue="1">
      <formula>$F$5="DTC Int. Staff"</formula>
    </cfRule>
  </conditionalFormatting>
  <conditionalFormatting sqref="G92">
    <cfRule type="expression" dxfId="467" priority="23" stopIfTrue="1">
      <formula>#REF!="Freelancer"</formula>
    </cfRule>
    <cfRule type="expression" dxfId="466" priority="24" stopIfTrue="1">
      <formula>#REF!="DTC Int. Staff"</formula>
    </cfRule>
  </conditionalFormatting>
  <conditionalFormatting sqref="G92">
    <cfRule type="expression" dxfId="465" priority="21" stopIfTrue="1">
      <formula>$F$5="Freelancer"</formula>
    </cfRule>
    <cfRule type="expression" dxfId="464" priority="22" stopIfTrue="1">
      <formula>$F$5="DTC Int. Staff"</formula>
    </cfRule>
  </conditionalFormatting>
  <conditionalFormatting sqref="G98">
    <cfRule type="expression" dxfId="463" priority="19" stopIfTrue="1">
      <formula>#REF!="Freelancer"</formula>
    </cfRule>
    <cfRule type="expression" dxfId="462" priority="20" stopIfTrue="1">
      <formula>#REF!="DTC Int. Staff"</formula>
    </cfRule>
  </conditionalFormatting>
  <conditionalFormatting sqref="G98">
    <cfRule type="expression" dxfId="461" priority="17" stopIfTrue="1">
      <formula>$F$5="Freelancer"</formula>
    </cfRule>
    <cfRule type="expression" dxfId="460" priority="18" stopIfTrue="1">
      <formula>$F$5="DTC Int. Staff"</formula>
    </cfRule>
  </conditionalFormatting>
  <conditionalFormatting sqref="G103">
    <cfRule type="expression" dxfId="459" priority="15" stopIfTrue="1">
      <formula>#REF!="Freelancer"</formula>
    </cfRule>
    <cfRule type="expression" dxfId="458" priority="16" stopIfTrue="1">
      <formula>#REF!="DTC Int. Staff"</formula>
    </cfRule>
  </conditionalFormatting>
  <conditionalFormatting sqref="G103">
    <cfRule type="expression" dxfId="457" priority="13" stopIfTrue="1">
      <formula>$F$5="Freelancer"</formula>
    </cfRule>
    <cfRule type="expression" dxfId="456" priority="14" stopIfTrue="1">
      <formula>$F$5="DTC Int. Staff"</formula>
    </cfRule>
  </conditionalFormatting>
  <conditionalFormatting sqref="G109:G112">
    <cfRule type="expression" dxfId="455" priority="11" stopIfTrue="1">
      <formula>#REF!="Freelancer"</formula>
    </cfRule>
    <cfRule type="expression" dxfId="454" priority="12" stopIfTrue="1">
      <formula>#REF!="DTC Int. Staff"</formula>
    </cfRule>
  </conditionalFormatting>
  <conditionalFormatting sqref="G109:G112">
    <cfRule type="expression" dxfId="453" priority="9" stopIfTrue="1">
      <formula>$F$5="Freelancer"</formula>
    </cfRule>
    <cfRule type="expression" dxfId="452" priority="10" stopIfTrue="1">
      <formula>$F$5="DTC Int. Staff"</formula>
    </cfRule>
  </conditionalFormatting>
  <conditionalFormatting sqref="G108">
    <cfRule type="expression" dxfId="451" priority="7" stopIfTrue="1">
      <formula>#REF!="Freelancer"</formula>
    </cfRule>
    <cfRule type="expression" dxfId="450" priority="8" stopIfTrue="1">
      <formula>#REF!="DTC Int. Staff"</formula>
    </cfRule>
  </conditionalFormatting>
  <conditionalFormatting sqref="G108">
    <cfRule type="expression" dxfId="449" priority="5" stopIfTrue="1">
      <formula>$F$5="Freelancer"</formula>
    </cfRule>
    <cfRule type="expression" dxfId="448" priority="6" stopIfTrue="1">
      <formula>$F$5="DTC Int. Staff"</formula>
    </cfRule>
  </conditionalFormatting>
  <conditionalFormatting sqref="G113">
    <cfRule type="expression" dxfId="447" priority="3" stopIfTrue="1">
      <formula>#REF!="Freelancer"</formula>
    </cfRule>
    <cfRule type="expression" dxfId="446" priority="4" stopIfTrue="1">
      <formula>#REF!="DTC Int. Staff"</formula>
    </cfRule>
  </conditionalFormatting>
  <conditionalFormatting sqref="G113">
    <cfRule type="expression" dxfId="445" priority="1" stopIfTrue="1">
      <formula>$F$5="Freelancer"</formula>
    </cfRule>
    <cfRule type="expression" dxfId="4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7F46-EDBB-4180-A36B-90DC618C82A9}">
  <sheetPr>
    <pageSetUpPr fitToPage="1"/>
  </sheetPr>
  <dimension ref="A1:J283"/>
  <sheetViews>
    <sheetView showGridLines="0" topLeftCell="D4" zoomScale="90" zoomScaleNormal="90" workbookViewId="0">
      <selection activeCell="F11" sqref="F11:G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96" t="s">
        <v>5</v>
      </c>
      <c r="E1" s="197"/>
      <c r="F1" s="197"/>
      <c r="G1" s="197"/>
      <c r="H1" s="197"/>
      <c r="I1" s="197"/>
      <c r="J1" s="198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199" t="s">
        <v>8</v>
      </c>
      <c r="E4" s="200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SUM(J10:J198)</f>
        <v>243</v>
      </c>
      <c r="J8" s="123">
        <f>I8/8</f>
        <v>30.375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3</v>
      </c>
      <c r="C10" s="136"/>
      <c r="D10" s="28">
        <v>44256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37" t="s">
        <v>2</v>
      </c>
    </row>
    <row r="11" spans="1:10" ht="22.5" customHeight="1">
      <c r="A11" s="8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138" t="str">
        <f>IF(B11=1,"Mo",IF(B11=2,"Tue",IF(B11=3,"Wed",IF(B11=4,"Thu",IF(B11=5,"Fri",IF(B11=6,"Sat",IF(B11=7,"Sun","")))))))</f>
        <v>Mo</v>
      </c>
      <c r="E11" s="131">
        <f>+D10</f>
        <v>44256</v>
      </c>
      <c r="F11" s="46" t="s">
        <v>57</v>
      </c>
      <c r="G11" s="47">
        <v>9001</v>
      </c>
      <c r="H11" s="48" t="s">
        <v>73</v>
      </c>
      <c r="I11" s="47" t="s">
        <v>53</v>
      </c>
      <c r="J11" s="84">
        <v>12</v>
      </c>
    </row>
    <row r="12" spans="1:10" ht="22.5" customHeight="1">
      <c r="C12" s="75"/>
      <c r="D12" s="138" t="str">
        <f>D11</f>
        <v>Mo</v>
      </c>
      <c r="E12" s="131">
        <f>E11</f>
        <v>44256</v>
      </c>
      <c r="F12" s="46"/>
      <c r="G12" s="47"/>
      <c r="H12" s="71"/>
      <c r="I12" s="47"/>
      <c r="J12" s="84"/>
    </row>
    <row r="13" spans="1:10" ht="22.5" customHeight="1">
      <c r="C13" s="75"/>
      <c r="D13" s="138" t="str">
        <f t="shared" ref="D13:E15" si="2">D12</f>
        <v>Mo</v>
      </c>
      <c r="E13" s="131">
        <f t="shared" si="2"/>
        <v>44256</v>
      </c>
      <c r="F13" s="46"/>
      <c r="G13" s="47"/>
      <c r="H13" s="71"/>
      <c r="I13" s="47"/>
      <c r="J13" s="84"/>
    </row>
    <row r="14" spans="1:10" ht="22.5" customHeight="1">
      <c r="C14" s="75"/>
      <c r="D14" s="138" t="str">
        <f t="shared" si="2"/>
        <v>Mo</v>
      </c>
      <c r="E14" s="131">
        <f t="shared" si="2"/>
        <v>44256</v>
      </c>
      <c r="F14" s="46"/>
      <c r="G14" s="47"/>
      <c r="H14" s="71"/>
      <c r="I14" s="47"/>
      <c r="J14" s="84"/>
    </row>
    <row r="15" spans="1:10" ht="22.5" customHeight="1">
      <c r="C15" s="75"/>
      <c r="D15" s="138" t="str">
        <f t="shared" si="2"/>
        <v>Mo</v>
      </c>
      <c r="E15" s="131">
        <f t="shared" si="2"/>
        <v>44256</v>
      </c>
      <c r="F15" s="46"/>
      <c r="G15" s="47"/>
      <c r="H15" s="71"/>
      <c r="I15" s="47"/>
      <c r="J15" s="84"/>
    </row>
    <row r="16" spans="1:10" ht="22.5" customHeight="1">
      <c r="B16" s="8">
        <f t="shared" si="1"/>
        <v>2</v>
      </c>
      <c r="C16" s="76"/>
      <c r="D16" s="139" t="str">
        <f>IF(B16=1,"Mo",IF(B16=2,"Tue",IF(B16=3,"Wed",IF(B16=4,"Thu",IF(B16=5,"Fri",IF(B16=6,"Sat",IF(B16=7,"Sun","")))))))</f>
        <v>Tue</v>
      </c>
      <c r="E16" s="127">
        <f>+E11+1</f>
        <v>44257</v>
      </c>
      <c r="F16" s="35" t="s">
        <v>57</v>
      </c>
      <c r="G16" s="36">
        <v>9001</v>
      </c>
      <c r="H16" s="43" t="s">
        <v>73</v>
      </c>
      <c r="I16" s="36" t="s">
        <v>53</v>
      </c>
      <c r="J16" s="83">
        <v>11</v>
      </c>
    </row>
    <row r="17" spans="1:10" ht="22.5" customHeight="1">
      <c r="C17" s="76"/>
      <c r="D17" s="139" t="str">
        <f>D16</f>
        <v>Tue</v>
      </c>
      <c r="E17" s="127">
        <f>E16</f>
        <v>44257</v>
      </c>
      <c r="F17" s="35"/>
      <c r="G17" s="36"/>
      <c r="H17" s="43"/>
      <c r="I17" s="36"/>
      <c r="J17" s="83"/>
    </row>
    <row r="18" spans="1:10" ht="22.5" customHeight="1">
      <c r="C18" s="76"/>
      <c r="D18" s="139" t="str">
        <f t="shared" ref="D18:E20" si="3">D17</f>
        <v>Tue</v>
      </c>
      <c r="E18" s="127">
        <f t="shared" si="3"/>
        <v>44257</v>
      </c>
      <c r="F18" s="35"/>
      <c r="G18" s="36"/>
      <c r="H18" s="43"/>
      <c r="I18" s="36"/>
      <c r="J18" s="83"/>
    </row>
    <row r="19" spans="1:10" ht="22.5" customHeight="1">
      <c r="C19" s="76"/>
      <c r="D19" s="139" t="str">
        <f t="shared" si="3"/>
        <v>Tue</v>
      </c>
      <c r="E19" s="127">
        <f t="shared" si="3"/>
        <v>44257</v>
      </c>
      <c r="F19" s="35"/>
      <c r="G19" s="36"/>
      <c r="H19" s="43"/>
      <c r="I19" s="36"/>
      <c r="J19" s="83"/>
    </row>
    <row r="20" spans="1:10" ht="22.5" customHeight="1">
      <c r="C20" s="76"/>
      <c r="D20" s="139" t="str">
        <f t="shared" si="3"/>
        <v>Tue</v>
      </c>
      <c r="E20" s="127">
        <f t="shared" si="3"/>
        <v>44257</v>
      </c>
      <c r="F20" s="35"/>
      <c r="G20" s="36"/>
      <c r="H20" s="43"/>
      <c r="I20" s="36"/>
      <c r="J20" s="83"/>
    </row>
    <row r="21" spans="1:10" ht="22.5" customHeight="1">
      <c r="B21" s="8">
        <f t="shared" si="1"/>
        <v>3</v>
      </c>
      <c r="C21" s="76"/>
      <c r="D21" s="138" t="str">
        <f>IF(B21=1,"Mo",IF(B21=2,"Tue",IF(B21=3,"Wed",IF(B21=4,"Thu",IF(B21=5,"Fri",IF(B21=6,"Sat",IF(B21=7,"Sun","")))))))</f>
        <v>Wed</v>
      </c>
      <c r="E21" s="131">
        <f>+E16+1</f>
        <v>44258</v>
      </c>
      <c r="F21" s="46" t="s">
        <v>57</v>
      </c>
      <c r="G21" s="47">
        <v>9001</v>
      </c>
      <c r="H21" s="48" t="s">
        <v>73</v>
      </c>
      <c r="I21" s="47" t="s">
        <v>53</v>
      </c>
      <c r="J21" s="84">
        <v>11</v>
      </c>
    </row>
    <row r="22" spans="1:10" ht="22.5" customHeight="1">
      <c r="C22" s="76"/>
      <c r="D22" s="138" t="str">
        <f>D21</f>
        <v>Wed</v>
      </c>
      <c r="E22" s="131">
        <f>E21</f>
        <v>44258</v>
      </c>
      <c r="F22" s="46"/>
      <c r="G22" s="47"/>
      <c r="H22" s="71"/>
      <c r="I22" s="47"/>
      <c r="J22" s="84"/>
    </row>
    <row r="23" spans="1:10" ht="22.5" customHeight="1">
      <c r="C23" s="76"/>
      <c r="D23" s="138" t="str">
        <f t="shared" ref="D23:E25" si="4">D22</f>
        <v>Wed</v>
      </c>
      <c r="E23" s="131">
        <f t="shared" si="4"/>
        <v>44258</v>
      </c>
      <c r="F23" s="46"/>
      <c r="G23" s="47"/>
      <c r="H23" s="71"/>
      <c r="I23" s="47"/>
      <c r="J23" s="84"/>
    </row>
    <row r="24" spans="1:10" ht="22.5" customHeight="1">
      <c r="C24" s="76"/>
      <c r="D24" s="138" t="str">
        <f t="shared" si="4"/>
        <v>Wed</v>
      </c>
      <c r="E24" s="131">
        <f t="shared" si="4"/>
        <v>44258</v>
      </c>
      <c r="F24" s="46"/>
      <c r="G24" s="47"/>
      <c r="H24" s="71"/>
      <c r="I24" s="47"/>
      <c r="J24" s="84"/>
    </row>
    <row r="25" spans="1:10" ht="22.5" customHeight="1">
      <c r="C25" s="76"/>
      <c r="D25" s="138" t="str">
        <f t="shared" si="4"/>
        <v>Wed</v>
      </c>
      <c r="E25" s="131">
        <f t="shared" si="4"/>
        <v>44258</v>
      </c>
      <c r="F25" s="46"/>
      <c r="G25" s="47"/>
      <c r="H25" s="71"/>
      <c r="I25" s="47"/>
      <c r="J25" s="84"/>
    </row>
    <row r="26" spans="1:10" ht="22.5" customHeight="1">
      <c r="A26" s="8">
        <f t="shared" si="0"/>
        <v>1</v>
      </c>
      <c r="B26" s="8">
        <f t="shared" si="1"/>
        <v>4</v>
      </c>
      <c r="C26" s="76"/>
      <c r="D26" s="139" t="str">
        <f t="shared" ref="D26:D130" si="5">IF(B26=1,"Mo",IF(B26=2,"Tue",IF(B26=3,"Wed",IF(B26=4,"Thu",IF(B26=5,"Fri",IF(B26=6,"Sat",IF(B26=7,"Sun","")))))))</f>
        <v>Thu</v>
      </c>
      <c r="E26" s="127">
        <f t="shared" ref="E26" si="6">+E21+1</f>
        <v>44259</v>
      </c>
      <c r="F26" s="35" t="s">
        <v>57</v>
      </c>
      <c r="G26" s="36">
        <v>9001</v>
      </c>
      <c r="H26" s="43" t="s">
        <v>73</v>
      </c>
      <c r="I26" s="36" t="s">
        <v>53</v>
      </c>
      <c r="J26" s="83">
        <v>11</v>
      </c>
    </row>
    <row r="27" spans="1:10" ht="22.5" customHeight="1">
      <c r="C27" s="76"/>
      <c r="D27" s="139" t="str">
        <f>D26</f>
        <v>Thu</v>
      </c>
      <c r="E27" s="127">
        <f>E26</f>
        <v>44259</v>
      </c>
      <c r="F27" s="35"/>
      <c r="G27" s="36"/>
      <c r="H27" s="37"/>
      <c r="I27" s="36"/>
      <c r="J27" s="83"/>
    </row>
    <row r="28" spans="1:10" ht="22.5" customHeight="1">
      <c r="C28" s="76"/>
      <c r="D28" s="139" t="str">
        <f t="shared" ref="D28:E30" si="7">D27</f>
        <v>Thu</v>
      </c>
      <c r="E28" s="127">
        <f t="shared" si="7"/>
        <v>44259</v>
      </c>
      <c r="F28" s="35"/>
      <c r="G28" s="36"/>
      <c r="H28" s="37"/>
      <c r="I28" s="36"/>
      <c r="J28" s="83"/>
    </row>
    <row r="29" spans="1:10" ht="22.5" customHeight="1">
      <c r="C29" s="76"/>
      <c r="D29" s="139" t="str">
        <f t="shared" si="7"/>
        <v>Thu</v>
      </c>
      <c r="E29" s="127">
        <f t="shared" si="7"/>
        <v>44259</v>
      </c>
      <c r="F29" s="35"/>
      <c r="G29" s="36"/>
      <c r="H29" s="37"/>
      <c r="I29" s="36"/>
      <c r="J29" s="83"/>
    </row>
    <row r="30" spans="1:10" ht="22.5" customHeight="1">
      <c r="C30" s="76"/>
      <c r="D30" s="139" t="str">
        <f t="shared" si="7"/>
        <v>Thu</v>
      </c>
      <c r="E30" s="127">
        <f t="shared" si="7"/>
        <v>44259</v>
      </c>
      <c r="F30" s="35"/>
      <c r="G30" s="36"/>
      <c r="H30" s="37"/>
      <c r="I30" s="36"/>
      <c r="J30" s="83"/>
    </row>
    <row r="31" spans="1:10" ht="22.5" customHeight="1">
      <c r="A31" s="8">
        <f t="shared" si="0"/>
        <v>1</v>
      </c>
      <c r="B31" s="8">
        <f t="shared" si="1"/>
        <v>5</v>
      </c>
      <c r="C31" s="76"/>
      <c r="D31" s="138" t="str">
        <f t="shared" si="5"/>
        <v>Fri</v>
      </c>
      <c r="E31" s="131">
        <f>+E26+1</f>
        <v>44260</v>
      </c>
      <c r="F31" s="46" t="s">
        <v>57</v>
      </c>
      <c r="G31" s="47">
        <v>9001</v>
      </c>
      <c r="H31" s="48" t="s">
        <v>74</v>
      </c>
      <c r="I31" s="47" t="s">
        <v>53</v>
      </c>
      <c r="J31" s="84">
        <v>12</v>
      </c>
    </row>
    <row r="32" spans="1:10" ht="22.5" customHeight="1">
      <c r="C32" s="76"/>
      <c r="D32" s="138" t="str">
        <f>D31</f>
        <v>Fri</v>
      </c>
      <c r="E32" s="131">
        <f>E31</f>
        <v>44260</v>
      </c>
      <c r="F32" s="46"/>
      <c r="G32" s="47"/>
      <c r="H32" s="48"/>
      <c r="I32" s="47"/>
      <c r="J32" s="84"/>
    </row>
    <row r="33" spans="1:10" ht="22.5" customHeight="1">
      <c r="C33" s="76"/>
      <c r="D33" s="138" t="str">
        <f t="shared" ref="D33:E35" si="8">D32</f>
        <v>Fri</v>
      </c>
      <c r="E33" s="131">
        <f t="shared" si="8"/>
        <v>44260</v>
      </c>
      <c r="F33" s="46"/>
      <c r="G33" s="47"/>
      <c r="H33" s="48"/>
      <c r="I33" s="47"/>
      <c r="J33" s="84"/>
    </row>
    <row r="34" spans="1:10" ht="22.5" customHeight="1">
      <c r="C34" s="76"/>
      <c r="D34" s="138" t="str">
        <f t="shared" si="8"/>
        <v>Fri</v>
      </c>
      <c r="E34" s="131">
        <f t="shared" si="8"/>
        <v>44260</v>
      </c>
      <c r="F34" s="46"/>
      <c r="G34" s="47"/>
      <c r="H34" s="48"/>
      <c r="I34" s="47"/>
      <c r="J34" s="84"/>
    </row>
    <row r="35" spans="1:10" ht="22.5" customHeight="1">
      <c r="C35" s="76"/>
      <c r="D35" s="138" t="str">
        <f t="shared" si="8"/>
        <v>Fri</v>
      </c>
      <c r="E35" s="131">
        <f t="shared" si="8"/>
        <v>44260</v>
      </c>
      <c r="F35" s="46"/>
      <c r="G35" s="47"/>
      <c r="H35" s="48"/>
      <c r="I35" s="47"/>
      <c r="J35" s="84"/>
    </row>
    <row r="36" spans="1:10" ht="22.5" customHeight="1">
      <c r="A36" s="8" t="str">
        <f t="shared" si="0"/>
        <v/>
      </c>
      <c r="B36" s="8">
        <f t="shared" si="1"/>
        <v>6</v>
      </c>
      <c r="C36" s="76"/>
      <c r="D36" s="139" t="str">
        <f t="shared" si="5"/>
        <v>Sat</v>
      </c>
      <c r="E36" s="127">
        <f>+E31+1</f>
        <v>44261</v>
      </c>
      <c r="F36" s="35"/>
      <c r="G36" s="36"/>
      <c r="H36" s="132"/>
      <c r="I36" s="36"/>
      <c r="J36" s="83"/>
    </row>
    <row r="37" spans="1:10" ht="22.5" customHeight="1">
      <c r="A37" s="8" t="str">
        <f t="shared" si="0"/>
        <v/>
      </c>
      <c r="B37" s="8">
        <f t="shared" si="1"/>
        <v>7</v>
      </c>
      <c r="C37" s="76"/>
      <c r="D37" s="138" t="str">
        <f t="shared" si="5"/>
        <v>Sun</v>
      </c>
      <c r="E37" s="131">
        <f>+E36+1</f>
        <v>44262</v>
      </c>
      <c r="F37" s="35"/>
      <c r="G37" s="36"/>
      <c r="H37" s="43"/>
      <c r="I37" s="36"/>
      <c r="J37" s="83"/>
    </row>
    <row r="38" spans="1:10" ht="22.5" customHeight="1">
      <c r="A38" s="8">
        <f t="shared" si="0"/>
        <v>1</v>
      </c>
      <c r="B38" s="8">
        <f t="shared" si="1"/>
        <v>1</v>
      </c>
      <c r="C38" s="76"/>
      <c r="D38" s="139" t="str">
        <f>IF(B38=1,"Mo",IF(B38=2,"Tue",IF(B38=3,"Wed",IF(B38=4,"Thu",IF(B38=5,"Fri",IF(B38=6,"Sat",IF(B38=7,"Sun","")))))))</f>
        <v>Mo</v>
      </c>
      <c r="E38" s="127">
        <f>+E37+1</f>
        <v>44263</v>
      </c>
      <c r="F38" s="35" t="s">
        <v>57</v>
      </c>
      <c r="G38" s="36">
        <v>9001</v>
      </c>
      <c r="H38" s="43" t="s">
        <v>75</v>
      </c>
      <c r="I38" s="36" t="s">
        <v>53</v>
      </c>
      <c r="J38" s="83">
        <v>12</v>
      </c>
    </row>
    <row r="39" spans="1:10" ht="22.5" customHeight="1">
      <c r="C39" s="76"/>
      <c r="D39" s="139" t="str">
        <f t="shared" ref="D39:E42" si="9">D38</f>
        <v>Mo</v>
      </c>
      <c r="E39" s="127">
        <f t="shared" si="9"/>
        <v>44263</v>
      </c>
      <c r="F39" s="35"/>
      <c r="G39" s="36"/>
      <c r="H39" s="43"/>
      <c r="I39" s="36"/>
      <c r="J39" s="83"/>
    </row>
    <row r="40" spans="1:10" ht="22.5" customHeight="1">
      <c r="C40" s="76"/>
      <c r="D40" s="139" t="str">
        <f t="shared" si="9"/>
        <v>Mo</v>
      </c>
      <c r="E40" s="127">
        <f t="shared" si="9"/>
        <v>44263</v>
      </c>
      <c r="F40" s="35"/>
      <c r="G40" s="36"/>
      <c r="H40" s="43"/>
      <c r="I40" s="36"/>
      <c r="J40" s="83"/>
    </row>
    <row r="41" spans="1:10" ht="22.5" customHeight="1">
      <c r="C41" s="76"/>
      <c r="D41" s="139" t="str">
        <f t="shared" si="9"/>
        <v>Mo</v>
      </c>
      <c r="E41" s="127">
        <f t="shared" si="9"/>
        <v>44263</v>
      </c>
      <c r="F41" s="35"/>
      <c r="G41" s="36"/>
      <c r="H41" s="43"/>
      <c r="I41" s="36"/>
      <c r="J41" s="83"/>
    </row>
    <row r="42" spans="1:10" ht="22.5" customHeight="1">
      <c r="C42" s="76"/>
      <c r="D42" s="139" t="str">
        <f t="shared" si="9"/>
        <v>Mo</v>
      </c>
      <c r="E42" s="127">
        <f t="shared" si="9"/>
        <v>44263</v>
      </c>
      <c r="F42" s="35"/>
      <c r="G42" s="36"/>
      <c r="H42" s="43"/>
      <c r="I42" s="36"/>
      <c r="J42" s="83"/>
    </row>
    <row r="43" spans="1:10" ht="22.5" customHeight="1">
      <c r="A43" s="8">
        <f t="shared" si="0"/>
        <v>1</v>
      </c>
      <c r="B43" s="8">
        <f t="shared" si="1"/>
        <v>2</v>
      </c>
      <c r="C43" s="76"/>
      <c r="D43" s="138" t="str">
        <f>IF(B43=1,"Mo",IF(B43=2,"Tue",IF(B43=3,"Wed",IF(B43=4,"Thu",IF(B43=5,"Fri",IF(B43=6,"Sat",IF(B43=7,"Sun","")))))))</f>
        <v>Tue</v>
      </c>
      <c r="E43" s="131">
        <f>+E38+1</f>
        <v>44264</v>
      </c>
      <c r="F43" s="46" t="s">
        <v>57</v>
      </c>
      <c r="G43" s="47">
        <v>9001</v>
      </c>
      <c r="H43" s="48" t="s">
        <v>75</v>
      </c>
      <c r="I43" s="47" t="s">
        <v>53</v>
      </c>
      <c r="J43" s="84">
        <v>9</v>
      </c>
    </row>
    <row r="44" spans="1:10" ht="22.5" customHeight="1">
      <c r="C44" s="76"/>
      <c r="D44" s="138" t="str">
        <f>D43</f>
        <v>Tue</v>
      </c>
      <c r="E44" s="131">
        <f>E43</f>
        <v>44264</v>
      </c>
      <c r="F44" s="46"/>
      <c r="G44" s="47"/>
      <c r="H44" s="71"/>
      <c r="I44" s="47"/>
      <c r="J44" s="84"/>
    </row>
    <row r="45" spans="1:10" ht="22.5" customHeight="1">
      <c r="C45" s="76"/>
      <c r="D45" s="138" t="str">
        <f t="shared" ref="D45:E47" si="10">D44</f>
        <v>Tue</v>
      </c>
      <c r="E45" s="131">
        <f t="shared" si="10"/>
        <v>44264</v>
      </c>
      <c r="F45" s="46"/>
      <c r="G45" s="47"/>
      <c r="H45" s="71"/>
      <c r="I45" s="47"/>
      <c r="J45" s="84"/>
    </row>
    <row r="46" spans="1:10" ht="22.5" customHeight="1">
      <c r="C46" s="76"/>
      <c r="D46" s="138" t="str">
        <f t="shared" si="10"/>
        <v>Tue</v>
      </c>
      <c r="E46" s="131">
        <f t="shared" si="10"/>
        <v>44264</v>
      </c>
      <c r="F46" s="46"/>
      <c r="G46" s="47"/>
      <c r="H46" s="71"/>
      <c r="I46" s="47"/>
      <c r="J46" s="84"/>
    </row>
    <row r="47" spans="1:10" ht="22.5" customHeight="1">
      <c r="C47" s="76"/>
      <c r="D47" s="138" t="str">
        <f t="shared" si="10"/>
        <v>Tue</v>
      </c>
      <c r="E47" s="131">
        <f t="shared" si="10"/>
        <v>44264</v>
      </c>
      <c r="F47" s="46"/>
      <c r="G47" s="47"/>
      <c r="H47" s="71"/>
      <c r="I47" s="47"/>
      <c r="J47" s="84"/>
    </row>
    <row r="48" spans="1:10" ht="22.5" customHeight="1">
      <c r="A48" s="8">
        <f t="shared" si="0"/>
        <v>1</v>
      </c>
      <c r="B48" s="8">
        <f t="shared" si="1"/>
        <v>3</v>
      </c>
      <c r="C48" s="76"/>
      <c r="D48" s="139" t="str">
        <f>IF(B48=1,"Mo",IF(B48=2,"Tue",IF(B48=3,"Wed",IF(B48=4,"Thu",IF(B48=5,"Fri",IF(B48=6,"Sat",IF(B48=7,"Sun","")))))))</f>
        <v>Wed</v>
      </c>
      <c r="E48" s="127">
        <f>+E43+1</f>
        <v>44265</v>
      </c>
      <c r="F48" s="35" t="s">
        <v>57</v>
      </c>
      <c r="G48" s="36">
        <v>9001</v>
      </c>
      <c r="H48" s="43" t="s">
        <v>75</v>
      </c>
      <c r="I48" s="36" t="s">
        <v>53</v>
      </c>
      <c r="J48" s="83">
        <v>12</v>
      </c>
    </row>
    <row r="49" spans="1:10" ht="22.5" customHeight="1">
      <c r="C49" s="76"/>
      <c r="D49" s="139" t="str">
        <f>D48</f>
        <v>Wed</v>
      </c>
      <c r="E49" s="127">
        <f>E48</f>
        <v>44265</v>
      </c>
      <c r="F49" s="35"/>
      <c r="G49" s="36"/>
      <c r="H49" s="37"/>
      <c r="I49" s="36"/>
      <c r="J49" s="83"/>
    </row>
    <row r="50" spans="1:10" ht="22.5" customHeight="1">
      <c r="C50" s="76"/>
      <c r="D50" s="139" t="str">
        <f t="shared" ref="D50:E52" si="11">D49</f>
        <v>Wed</v>
      </c>
      <c r="E50" s="127">
        <f t="shared" si="11"/>
        <v>44265</v>
      </c>
      <c r="F50" s="35"/>
      <c r="G50" s="36"/>
      <c r="H50" s="37"/>
      <c r="I50" s="36"/>
      <c r="J50" s="83"/>
    </row>
    <row r="51" spans="1:10" ht="22.5" customHeight="1">
      <c r="C51" s="76"/>
      <c r="D51" s="139" t="str">
        <f t="shared" si="11"/>
        <v>Wed</v>
      </c>
      <c r="E51" s="127">
        <f t="shared" si="11"/>
        <v>44265</v>
      </c>
      <c r="F51" s="35"/>
      <c r="G51" s="36"/>
      <c r="H51" s="37"/>
      <c r="I51" s="36"/>
      <c r="J51" s="83"/>
    </row>
    <row r="52" spans="1:10" ht="22.5" customHeight="1">
      <c r="C52" s="76"/>
      <c r="D52" s="139" t="str">
        <f t="shared" si="11"/>
        <v>Wed</v>
      </c>
      <c r="E52" s="127">
        <f t="shared" si="11"/>
        <v>44265</v>
      </c>
      <c r="F52" s="35"/>
      <c r="G52" s="36"/>
      <c r="H52" s="37"/>
      <c r="I52" s="36"/>
      <c r="J52" s="83"/>
    </row>
    <row r="53" spans="1:10" ht="22.5" customHeight="1">
      <c r="A53" s="8">
        <f t="shared" si="0"/>
        <v>1</v>
      </c>
      <c r="B53" s="8">
        <f t="shared" si="1"/>
        <v>4</v>
      </c>
      <c r="C53" s="140"/>
      <c r="D53" s="138" t="str">
        <f t="shared" si="5"/>
        <v>Thu</v>
      </c>
      <c r="E53" s="131">
        <f>+E48+1</f>
        <v>44266</v>
      </c>
      <c r="F53" s="46" t="s">
        <v>57</v>
      </c>
      <c r="G53" s="47">
        <v>9001</v>
      </c>
      <c r="H53" s="48" t="s">
        <v>75</v>
      </c>
      <c r="I53" s="47" t="s">
        <v>53</v>
      </c>
      <c r="J53" s="84">
        <v>15</v>
      </c>
    </row>
    <row r="54" spans="1:10" ht="22.5" customHeight="1">
      <c r="C54" s="140"/>
      <c r="D54" s="138" t="str">
        <f>D53</f>
        <v>Thu</v>
      </c>
      <c r="E54" s="131">
        <f>E53</f>
        <v>44266</v>
      </c>
      <c r="F54" s="46"/>
      <c r="G54" s="47"/>
      <c r="H54" s="48"/>
      <c r="I54" s="47"/>
      <c r="J54" s="84"/>
    </row>
    <row r="55" spans="1:10" ht="22.5" customHeight="1">
      <c r="C55" s="140"/>
      <c r="D55" s="138" t="str">
        <f t="shared" ref="D55:E57" si="12">D54</f>
        <v>Thu</v>
      </c>
      <c r="E55" s="131">
        <f t="shared" si="12"/>
        <v>44266</v>
      </c>
      <c r="F55" s="46"/>
      <c r="G55" s="47"/>
      <c r="H55" s="48"/>
      <c r="I55" s="47"/>
      <c r="J55" s="84"/>
    </row>
    <row r="56" spans="1:10" ht="22.5" customHeight="1">
      <c r="C56" s="140"/>
      <c r="D56" s="138" t="str">
        <f t="shared" si="12"/>
        <v>Thu</v>
      </c>
      <c r="E56" s="131">
        <f t="shared" si="12"/>
        <v>44266</v>
      </c>
      <c r="F56" s="46"/>
      <c r="G56" s="47"/>
      <c r="H56" s="48"/>
      <c r="I56" s="47"/>
      <c r="J56" s="84"/>
    </row>
    <row r="57" spans="1:10" ht="22.5" customHeight="1">
      <c r="C57" s="140"/>
      <c r="D57" s="138" t="str">
        <f t="shared" si="12"/>
        <v>Thu</v>
      </c>
      <c r="E57" s="131">
        <f t="shared" si="12"/>
        <v>44266</v>
      </c>
      <c r="F57" s="46"/>
      <c r="G57" s="47"/>
      <c r="H57" s="48"/>
      <c r="I57" s="47"/>
      <c r="J57" s="84"/>
    </row>
    <row r="58" spans="1:10" ht="22.5" customHeight="1">
      <c r="A58" s="8">
        <f t="shared" si="0"/>
        <v>1</v>
      </c>
      <c r="B58" s="8">
        <f t="shared" si="1"/>
        <v>5</v>
      </c>
      <c r="C58" s="140"/>
      <c r="D58" s="139" t="str">
        <f t="shared" si="5"/>
        <v>Fri</v>
      </c>
      <c r="E58" s="127">
        <f>+E53+1</f>
        <v>44267</v>
      </c>
      <c r="F58" s="35" t="s">
        <v>57</v>
      </c>
      <c r="G58" s="36">
        <v>9001</v>
      </c>
      <c r="H58" s="43" t="s">
        <v>75</v>
      </c>
      <c r="I58" s="36" t="s">
        <v>53</v>
      </c>
      <c r="J58" s="83">
        <v>15</v>
      </c>
    </row>
    <row r="59" spans="1:10" ht="22.5" customHeight="1">
      <c r="C59" s="140"/>
      <c r="D59" s="139" t="str">
        <f t="shared" ref="D59:E62" si="13">D58</f>
        <v>Fri</v>
      </c>
      <c r="E59" s="127">
        <f t="shared" si="13"/>
        <v>44267</v>
      </c>
      <c r="F59" s="35"/>
      <c r="G59" s="36"/>
      <c r="H59" s="135"/>
      <c r="I59" s="36"/>
      <c r="J59" s="83"/>
    </row>
    <row r="60" spans="1:10" ht="22.5" customHeight="1">
      <c r="C60" s="140"/>
      <c r="D60" s="139" t="str">
        <f t="shared" si="13"/>
        <v>Fri</v>
      </c>
      <c r="E60" s="127">
        <f t="shared" si="13"/>
        <v>44267</v>
      </c>
      <c r="F60" s="35"/>
      <c r="G60" s="36"/>
      <c r="H60" s="135"/>
      <c r="I60" s="36"/>
      <c r="J60" s="83"/>
    </row>
    <row r="61" spans="1:10" ht="22.5" customHeight="1">
      <c r="C61" s="140"/>
      <c r="D61" s="139" t="str">
        <f t="shared" si="13"/>
        <v>Fri</v>
      </c>
      <c r="E61" s="127">
        <f t="shared" si="13"/>
        <v>44267</v>
      </c>
      <c r="F61" s="35"/>
      <c r="G61" s="36"/>
      <c r="H61" s="135"/>
      <c r="I61" s="36"/>
      <c r="J61" s="83"/>
    </row>
    <row r="62" spans="1:10" ht="22.5" customHeight="1">
      <c r="C62" s="140"/>
      <c r="D62" s="139" t="str">
        <f t="shared" si="13"/>
        <v>Fri</v>
      </c>
      <c r="E62" s="127">
        <f t="shared" si="13"/>
        <v>44267</v>
      </c>
      <c r="F62" s="35"/>
      <c r="G62" s="36"/>
      <c r="H62" s="135"/>
      <c r="I62" s="36"/>
      <c r="J62" s="83"/>
    </row>
    <row r="63" spans="1:10" ht="22.5" customHeight="1">
      <c r="A63" s="8" t="str">
        <f t="shared" si="0"/>
        <v/>
      </c>
      <c r="B63" s="8">
        <f t="shared" si="1"/>
        <v>6</v>
      </c>
      <c r="C63" s="76"/>
      <c r="D63" s="139" t="str">
        <f t="shared" si="5"/>
        <v>Sat</v>
      </c>
      <c r="E63" s="127">
        <f>+E58+1</f>
        <v>44268</v>
      </c>
      <c r="F63" s="35"/>
      <c r="G63" s="36"/>
      <c r="H63" s="43"/>
      <c r="I63" s="36"/>
      <c r="J63" s="83"/>
    </row>
    <row r="64" spans="1:10" ht="22.5" customHeight="1">
      <c r="A64" s="8" t="str">
        <f t="shared" si="0"/>
        <v/>
      </c>
      <c r="B64" s="8">
        <f t="shared" si="1"/>
        <v>7</v>
      </c>
      <c r="C64" s="76"/>
      <c r="D64" s="138" t="str">
        <f t="shared" si="5"/>
        <v>Sun</v>
      </c>
      <c r="E64" s="131">
        <f>+E63+1</f>
        <v>44269</v>
      </c>
      <c r="F64" s="35"/>
      <c r="G64" s="36"/>
      <c r="H64" s="43"/>
      <c r="I64" s="36"/>
      <c r="J64" s="83"/>
    </row>
    <row r="65" spans="1:10" ht="22.5" customHeight="1">
      <c r="A65" s="8">
        <f t="shared" si="0"/>
        <v>1</v>
      </c>
      <c r="B65" s="8">
        <f t="shared" si="1"/>
        <v>1</v>
      </c>
      <c r="C65" s="76"/>
      <c r="D65" s="139" t="str">
        <f t="shared" si="5"/>
        <v>Mo</v>
      </c>
      <c r="E65" s="127">
        <f>+E64+1</f>
        <v>44270</v>
      </c>
      <c r="F65" s="35" t="s">
        <v>57</v>
      </c>
      <c r="G65" s="36">
        <v>9001</v>
      </c>
      <c r="H65" s="43" t="s">
        <v>75</v>
      </c>
      <c r="I65" s="36" t="s">
        <v>53</v>
      </c>
      <c r="J65" s="83">
        <v>16</v>
      </c>
    </row>
    <row r="66" spans="1:10" ht="22.5" customHeight="1">
      <c r="C66" s="76"/>
      <c r="D66" s="139" t="str">
        <f>D65</f>
        <v>Mo</v>
      </c>
      <c r="E66" s="127">
        <f>E65</f>
        <v>44270</v>
      </c>
      <c r="F66" s="35"/>
      <c r="G66" s="36"/>
      <c r="H66" s="43"/>
      <c r="I66" s="36"/>
      <c r="J66" s="83"/>
    </row>
    <row r="67" spans="1:10" ht="22.5" customHeight="1">
      <c r="C67" s="76"/>
      <c r="D67" s="139" t="str">
        <f t="shared" ref="D67:E69" si="14">D66</f>
        <v>Mo</v>
      </c>
      <c r="E67" s="127">
        <f t="shared" si="14"/>
        <v>44270</v>
      </c>
      <c r="F67" s="35"/>
      <c r="G67" s="36"/>
      <c r="H67" s="43"/>
      <c r="I67" s="36"/>
      <c r="J67" s="83"/>
    </row>
    <row r="68" spans="1:10" ht="22.5" customHeight="1">
      <c r="C68" s="76"/>
      <c r="D68" s="139" t="str">
        <f t="shared" si="14"/>
        <v>Mo</v>
      </c>
      <c r="E68" s="127">
        <f t="shared" si="14"/>
        <v>44270</v>
      </c>
      <c r="F68" s="35"/>
      <c r="G68" s="36"/>
      <c r="H68" s="43"/>
      <c r="I68" s="36"/>
      <c r="J68" s="83"/>
    </row>
    <row r="69" spans="1:10" ht="22.5" customHeight="1">
      <c r="C69" s="76"/>
      <c r="D69" s="139" t="str">
        <f t="shared" si="14"/>
        <v>Mo</v>
      </c>
      <c r="E69" s="127">
        <f t="shared" si="14"/>
        <v>44270</v>
      </c>
      <c r="F69" s="35"/>
      <c r="G69" s="36"/>
      <c r="H69" s="43"/>
      <c r="I69" s="36"/>
      <c r="J69" s="83"/>
    </row>
    <row r="70" spans="1:10" ht="22.5" customHeight="1">
      <c r="A70" s="8">
        <f t="shared" si="0"/>
        <v>1</v>
      </c>
      <c r="B70" s="8">
        <f t="shared" si="1"/>
        <v>2</v>
      </c>
      <c r="C70" s="76"/>
      <c r="D70" s="138" t="str">
        <f t="shared" si="5"/>
        <v>Tue</v>
      </c>
      <c r="E70" s="131">
        <f>+E65+1</f>
        <v>44271</v>
      </c>
      <c r="F70" s="46" t="s">
        <v>57</v>
      </c>
      <c r="G70" s="47">
        <v>9001</v>
      </c>
      <c r="H70" s="48" t="s">
        <v>76</v>
      </c>
      <c r="I70" s="47" t="s">
        <v>53</v>
      </c>
      <c r="J70" s="84">
        <v>8</v>
      </c>
    </row>
    <row r="71" spans="1:10" ht="22.5" customHeight="1">
      <c r="C71" s="76"/>
      <c r="D71" s="138" t="str">
        <f>D70</f>
        <v>Tue</v>
      </c>
      <c r="E71" s="131">
        <f>E70</f>
        <v>44271</v>
      </c>
      <c r="F71" s="46"/>
      <c r="G71" s="47"/>
      <c r="H71" s="48"/>
      <c r="I71" s="47"/>
      <c r="J71" s="84"/>
    </row>
    <row r="72" spans="1:10" ht="22.5" customHeight="1">
      <c r="C72" s="76"/>
      <c r="D72" s="138" t="str">
        <f t="shared" ref="D72:E74" si="15">D71</f>
        <v>Tue</v>
      </c>
      <c r="E72" s="131">
        <f t="shared" si="15"/>
        <v>44271</v>
      </c>
      <c r="F72" s="46"/>
      <c r="G72" s="47"/>
      <c r="H72" s="48"/>
      <c r="I72" s="47"/>
      <c r="J72" s="84"/>
    </row>
    <row r="73" spans="1:10" ht="22.5" customHeight="1">
      <c r="C73" s="76"/>
      <c r="D73" s="138" t="str">
        <f t="shared" si="15"/>
        <v>Tue</v>
      </c>
      <c r="E73" s="131">
        <f t="shared" si="15"/>
        <v>44271</v>
      </c>
      <c r="F73" s="46"/>
      <c r="G73" s="47"/>
      <c r="H73" s="48"/>
      <c r="I73" s="47"/>
      <c r="J73" s="84"/>
    </row>
    <row r="74" spans="1:10" ht="22.5" customHeight="1">
      <c r="C74" s="76"/>
      <c r="D74" s="138" t="str">
        <f t="shared" si="15"/>
        <v>Tue</v>
      </c>
      <c r="E74" s="131">
        <f t="shared" si="15"/>
        <v>44271</v>
      </c>
      <c r="F74" s="46"/>
      <c r="G74" s="47"/>
      <c r="H74" s="48"/>
      <c r="I74" s="47"/>
      <c r="J74" s="84"/>
    </row>
    <row r="75" spans="1:10" ht="22.5" customHeight="1">
      <c r="A75" s="8">
        <f t="shared" si="0"/>
        <v>1</v>
      </c>
      <c r="B75" s="8">
        <f t="shared" si="1"/>
        <v>3</v>
      </c>
      <c r="C75" s="76"/>
      <c r="D75" s="139" t="str">
        <f t="shared" si="5"/>
        <v>Wed</v>
      </c>
      <c r="E75" s="127">
        <f>+E70+1</f>
        <v>44272</v>
      </c>
      <c r="F75" s="35" t="s">
        <v>57</v>
      </c>
      <c r="G75" s="36">
        <v>9001</v>
      </c>
      <c r="H75" s="43" t="s">
        <v>77</v>
      </c>
      <c r="I75" s="36" t="s">
        <v>53</v>
      </c>
      <c r="J75" s="83">
        <v>8</v>
      </c>
    </row>
    <row r="76" spans="1:10" ht="22.5" customHeight="1">
      <c r="C76" s="76"/>
      <c r="D76" s="139" t="str">
        <f>D75</f>
        <v>Wed</v>
      </c>
      <c r="E76" s="127">
        <f>E75</f>
        <v>44272</v>
      </c>
      <c r="F76" s="35"/>
      <c r="G76" s="36"/>
      <c r="H76" s="43"/>
      <c r="I76" s="36"/>
      <c r="J76" s="83"/>
    </row>
    <row r="77" spans="1:10" ht="22.5" customHeight="1">
      <c r="C77" s="76"/>
      <c r="D77" s="139" t="str">
        <f t="shared" ref="D77:E79" si="16">D76</f>
        <v>Wed</v>
      </c>
      <c r="E77" s="127">
        <f t="shared" si="16"/>
        <v>44272</v>
      </c>
      <c r="F77" s="35"/>
      <c r="G77" s="36"/>
      <c r="H77" s="43"/>
      <c r="I77" s="36"/>
      <c r="J77" s="83"/>
    </row>
    <row r="78" spans="1:10" ht="22.5" customHeight="1">
      <c r="C78" s="76"/>
      <c r="D78" s="139" t="str">
        <f t="shared" si="16"/>
        <v>Wed</v>
      </c>
      <c r="E78" s="127">
        <f t="shared" si="16"/>
        <v>44272</v>
      </c>
      <c r="F78" s="35"/>
      <c r="G78" s="36"/>
      <c r="H78" s="43"/>
      <c r="I78" s="36"/>
      <c r="J78" s="83"/>
    </row>
    <row r="79" spans="1:10" ht="22.5" customHeight="1">
      <c r="C79" s="76"/>
      <c r="D79" s="139" t="str">
        <f t="shared" si="16"/>
        <v>Wed</v>
      </c>
      <c r="E79" s="127">
        <f t="shared" si="16"/>
        <v>44272</v>
      </c>
      <c r="F79" s="35"/>
      <c r="G79" s="36"/>
      <c r="H79" s="43"/>
      <c r="I79" s="36"/>
      <c r="J79" s="83"/>
    </row>
    <row r="80" spans="1:10" ht="22.5" customHeight="1">
      <c r="A80" s="8">
        <f t="shared" si="0"/>
        <v>1</v>
      </c>
      <c r="B80" s="8">
        <f t="shared" si="1"/>
        <v>4</v>
      </c>
      <c r="C80" s="76"/>
      <c r="D80" s="138" t="str">
        <f t="shared" si="5"/>
        <v>Thu</v>
      </c>
      <c r="E80" s="131">
        <f>+E75+1</f>
        <v>44273</v>
      </c>
      <c r="F80" s="46" t="s">
        <v>57</v>
      </c>
      <c r="G80" s="47">
        <v>9001</v>
      </c>
      <c r="H80" s="48" t="s">
        <v>77</v>
      </c>
      <c r="I80" s="47" t="s">
        <v>53</v>
      </c>
      <c r="J80" s="84">
        <v>9</v>
      </c>
    </row>
    <row r="81" spans="1:10" ht="22.5" customHeight="1">
      <c r="C81" s="76"/>
      <c r="D81" s="138" t="str">
        <f>D80</f>
        <v>Thu</v>
      </c>
      <c r="E81" s="131">
        <f>E80</f>
        <v>44273</v>
      </c>
      <c r="F81" s="46"/>
      <c r="G81" s="47"/>
      <c r="H81" s="48"/>
      <c r="I81" s="47"/>
      <c r="J81" s="84"/>
    </row>
    <row r="82" spans="1:10" ht="22.5" customHeight="1">
      <c r="C82" s="76"/>
      <c r="D82" s="138" t="str">
        <f t="shared" ref="D82:E84" si="17">D81</f>
        <v>Thu</v>
      </c>
      <c r="E82" s="131">
        <f t="shared" si="17"/>
        <v>44273</v>
      </c>
      <c r="F82" s="46"/>
      <c r="G82" s="47"/>
      <c r="H82" s="48"/>
      <c r="I82" s="47"/>
      <c r="J82" s="84"/>
    </row>
    <row r="83" spans="1:10" ht="22.5" customHeight="1">
      <c r="C83" s="76"/>
      <c r="D83" s="138" t="str">
        <f t="shared" si="17"/>
        <v>Thu</v>
      </c>
      <c r="E83" s="131">
        <f t="shared" si="17"/>
        <v>44273</v>
      </c>
      <c r="F83" s="46"/>
      <c r="G83" s="47"/>
      <c r="H83" s="48"/>
      <c r="I83" s="47"/>
      <c r="J83" s="84"/>
    </row>
    <row r="84" spans="1:10" ht="22.5" customHeight="1">
      <c r="C84" s="76"/>
      <c r="D84" s="138" t="str">
        <f t="shared" si="17"/>
        <v>Thu</v>
      </c>
      <c r="E84" s="131">
        <f t="shared" si="17"/>
        <v>44273</v>
      </c>
      <c r="F84" s="46"/>
      <c r="G84" s="47"/>
      <c r="H84" s="48"/>
      <c r="I84" s="47"/>
      <c r="J84" s="84"/>
    </row>
    <row r="85" spans="1:10" ht="22.5" customHeight="1">
      <c r="A85" s="8">
        <f t="shared" si="0"/>
        <v>1</v>
      </c>
      <c r="B85" s="8">
        <f t="shared" si="1"/>
        <v>5</v>
      </c>
      <c r="C85" s="76"/>
      <c r="D85" s="139" t="str">
        <f t="shared" si="5"/>
        <v>Fri</v>
      </c>
      <c r="E85" s="127">
        <f>+E80+1</f>
        <v>44274</v>
      </c>
      <c r="F85" s="35" t="s">
        <v>57</v>
      </c>
      <c r="G85" s="36">
        <v>9001</v>
      </c>
      <c r="H85" s="43" t="s">
        <v>78</v>
      </c>
      <c r="I85" s="36" t="s">
        <v>53</v>
      </c>
      <c r="J85" s="83">
        <v>8</v>
      </c>
    </row>
    <row r="86" spans="1:10" ht="22.5" customHeight="1">
      <c r="C86" s="76"/>
      <c r="D86" s="139" t="str">
        <f>D85</f>
        <v>Fri</v>
      </c>
      <c r="E86" s="127">
        <f>E85</f>
        <v>44274</v>
      </c>
      <c r="F86" s="35"/>
      <c r="G86" s="36"/>
      <c r="H86" s="43"/>
      <c r="I86" s="36"/>
      <c r="J86" s="83"/>
    </row>
    <row r="87" spans="1:10" ht="22.5" customHeight="1">
      <c r="C87" s="76"/>
      <c r="D87" s="139" t="str">
        <f>D86</f>
        <v>Fri</v>
      </c>
      <c r="E87" s="127">
        <f>E86</f>
        <v>44274</v>
      </c>
      <c r="F87" s="35"/>
      <c r="G87" s="36"/>
      <c r="H87" s="43"/>
      <c r="I87" s="36"/>
      <c r="J87" s="83"/>
    </row>
    <row r="88" spans="1:10" ht="22.5" customHeight="1">
      <c r="C88" s="76"/>
      <c r="D88" s="139" t="str">
        <f t="shared" ref="D88:E89" si="18">D87</f>
        <v>Fri</v>
      </c>
      <c r="E88" s="127">
        <f t="shared" si="18"/>
        <v>44274</v>
      </c>
      <c r="F88" s="35"/>
      <c r="G88" s="36"/>
      <c r="H88" s="43"/>
      <c r="I88" s="36"/>
      <c r="J88" s="83"/>
    </row>
    <row r="89" spans="1:10" ht="22.5" customHeight="1">
      <c r="C89" s="76"/>
      <c r="D89" s="139" t="str">
        <f t="shared" si="18"/>
        <v>Fri</v>
      </c>
      <c r="E89" s="127">
        <f t="shared" si="18"/>
        <v>44274</v>
      </c>
      <c r="F89" s="35"/>
      <c r="G89" s="36"/>
      <c r="H89" s="43"/>
      <c r="I89" s="36"/>
      <c r="J89" s="83"/>
    </row>
    <row r="90" spans="1:10" ht="22.5" customHeight="1">
      <c r="A90" s="8" t="str">
        <f t="shared" si="0"/>
        <v/>
      </c>
      <c r="B90" s="8">
        <f t="shared" si="1"/>
        <v>6</v>
      </c>
      <c r="C90" s="76"/>
      <c r="D90" s="139" t="str">
        <f t="shared" si="5"/>
        <v>Sat</v>
      </c>
      <c r="E90" s="127">
        <f>+E85+1</f>
        <v>44275</v>
      </c>
      <c r="F90" s="35"/>
      <c r="G90" s="36"/>
      <c r="H90" s="43"/>
      <c r="I90" s="36"/>
      <c r="J90" s="83"/>
    </row>
    <row r="91" spans="1:10" ht="22.5" customHeight="1">
      <c r="A91" s="8" t="str">
        <f t="shared" si="0"/>
        <v/>
      </c>
      <c r="B91" s="8">
        <f t="shared" si="1"/>
        <v>7</v>
      </c>
      <c r="C91" s="76"/>
      <c r="D91" s="138" t="str">
        <f t="shared" si="5"/>
        <v>Sun</v>
      </c>
      <c r="E91" s="131">
        <f>+E90+1</f>
        <v>44276</v>
      </c>
      <c r="F91" s="46"/>
      <c r="G91" s="47"/>
      <c r="H91" s="48"/>
      <c r="I91" s="47"/>
      <c r="J91" s="84"/>
    </row>
    <row r="92" spans="1:10" ht="22.5" customHeight="1">
      <c r="A92" s="8">
        <f t="shared" si="0"/>
        <v>1</v>
      </c>
      <c r="B92" s="8">
        <f t="shared" si="1"/>
        <v>1</v>
      </c>
      <c r="C92" s="76"/>
      <c r="D92" s="139" t="str">
        <f t="shared" si="5"/>
        <v>Mo</v>
      </c>
      <c r="E92" s="127">
        <f>+E91+1</f>
        <v>44277</v>
      </c>
      <c r="F92" s="35" t="s">
        <v>57</v>
      </c>
      <c r="G92" s="36">
        <v>9001</v>
      </c>
      <c r="H92" s="43" t="s">
        <v>78</v>
      </c>
      <c r="I92" s="36" t="s">
        <v>53</v>
      </c>
      <c r="J92" s="83">
        <v>12</v>
      </c>
    </row>
    <row r="93" spans="1:10" ht="22.5" customHeight="1">
      <c r="C93" s="76"/>
      <c r="D93" s="139" t="str">
        <f>D92</f>
        <v>Mo</v>
      </c>
      <c r="E93" s="127">
        <f>E92</f>
        <v>44277</v>
      </c>
      <c r="F93" s="35"/>
      <c r="G93" s="36"/>
      <c r="H93" s="43"/>
      <c r="I93" s="36"/>
      <c r="J93" s="83"/>
    </row>
    <row r="94" spans="1:10" ht="22.5" customHeight="1">
      <c r="C94" s="76"/>
      <c r="D94" s="139" t="str">
        <f t="shared" ref="D94:E97" si="19">D93</f>
        <v>Mo</v>
      </c>
      <c r="E94" s="127">
        <f t="shared" si="19"/>
        <v>44277</v>
      </c>
      <c r="F94" s="35"/>
      <c r="G94" s="36"/>
      <c r="H94" s="43"/>
      <c r="I94" s="36"/>
      <c r="J94" s="83"/>
    </row>
    <row r="95" spans="1:10" ht="22.5" customHeight="1">
      <c r="C95" s="76"/>
      <c r="D95" s="139" t="str">
        <f t="shared" si="19"/>
        <v>Mo</v>
      </c>
      <c r="E95" s="127">
        <f t="shared" si="19"/>
        <v>44277</v>
      </c>
      <c r="F95" s="35"/>
      <c r="G95" s="36"/>
      <c r="H95" s="43"/>
      <c r="I95" s="36"/>
      <c r="J95" s="83"/>
    </row>
    <row r="96" spans="1:10" ht="22.5" customHeight="1">
      <c r="C96" s="76"/>
      <c r="D96" s="139" t="str">
        <f t="shared" si="19"/>
        <v>Mo</v>
      </c>
      <c r="E96" s="127">
        <f t="shared" si="19"/>
        <v>44277</v>
      </c>
      <c r="F96" s="35"/>
      <c r="G96" s="36"/>
      <c r="H96" s="43"/>
      <c r="I96" s="36"/>
      <c r="J96" s="83"/>
    </row>
    <row r="97" spans="1:10" ht="22.5" customHeight="1">
      <c r="C97" s="76"/>
      <c r="D97" s="139" t="str">
        <f t="shared" si="19"/>
        <v>Mo</v>
      </c>
      <c r="E97" s="127">
        <f t="shared" si="19"/>
        <v>44277</v>
      </c>
      <c r="F97" s="35"/>
      <c r="G97" s="36"/>
      <c r="H97" s="43"/>
      <c r="I97" s="36"/>
      <c r="J97" s="83"/>
    </row>
    <row r="98" spans="1:10" ht="22.5" customHeight="1">
      <c r="A98" s="8">
        <f t="shared" si="0"/>
        <v>1</v>
      </c>
      <c r="B98" s="8">
        <f t="shared" si="1"/>
        <v>2</v>
      </c>
      <c r="C98" s="76"/>
      <c r="D98" s="138" t="str">
        <f t="shared" si="5"/>
        <v>Tue</v>
      </c>
      <c r="E98" s="131">
        <f>+E92+1</f>
        <v>44278</v>
      </c>
      <c r="F98" s="46" t="s">
        <v>57</v>
      </c>
      <c r="G98" s="47">
        <v>9001</v>
      </c>
      <c r="H98" s="48" t="s">
        <v>78</v>
      </c>
      <c r="I98" s="47" t="s">
        <v>53</v>
      </c>
      <c r="J98" s="84">
        <v>9</v>
      </c>
    </row>
    <row r="99" spans="1:10" ht="22.5" customHeight="1">
      <c r="C99" s="76"/>
      <c r="D99" s="138" t="str">
        <f>D98</f>
        <v>Tue</v>
      </c>
      <c r="E99" s="131">
        <f>E98</f>
        <v>44278</v>
      </c>
      <c r="F99" s="46"/>
      <c r="G99" s="47"/>
      <c r="H99" s="48"/>
      <c r="I99" s="47"/>
      <c r="J99" s="84"/>
    </row>
    <row r="100" spans="1:10" ht="22.5" customHeight="1">
      <c r="C100" s="76"/>
      <c r="D100" s="138" t="str">
        <f t="shared" ref="D100:E102" si="20">D99</f>
        <v>Tue</v>
      </c>
      <c r="E100" s="131">
        <f t="shared" si="20"/>
        <v>44278</v>
      </c>
      <c r="F100" s="46"/>
      <c r="G100" s="47"/>
      <c r="H100" s="48"/>
      <c r="I100" s="47"/>
      <c r="J100" s="84"/>
    </row>
    <row r="101" spans="1:10" ht="22.5" customHeight="1">
      <c r="C101" s="76"/>
      <c r="D101" s="138" t="str">
        <f t="shared" si="20"/>
        <v>Tue</v>
      </c>
      <c r="E101" s="131">
        <f t="shared" si="20"/>
        <v>44278</v>
      </c>
      <c r="F101" s="46"/>
      <c r="G101" s="47"/>
      <c r="H101" s="48"/>
      <c r="I101" s="47"/>
      <c r="J101" s="84"/>
    </row>
    <row r="102" spans="1:10" ht="22.5" customHeight="1">
      <c r="C102" s="76"/>
      <c r="D102" s="138" t="str">
        <f t="shared" si="20"/>
        <v>Tue</v>
      </c>
      <c r="E102" s="131">
        <f t="shared" si="20"/>
        <v>44278</v>
      </c>
      <c r="F102" s="46"/>
      <c r="G102" s="47"/>
      <c r="H102" s="48"/>
      <c r="I102" s="47"/>
      <c r="J102" s="84"/>
    </row>
    <row r="103" spans="1:10" ht="22.5" customHeight="1">
      <c r="A103" s="8">
        <f t="shared" si="0"/>
        <v>1</v>
      </c>
      <c r="B103" s="8">
        <f t="shared" si="1"/>
        <v>3</v>
      </c>
      <c r="C103" s="76"/>
      <c r="D103" s="139" t="str">
        <f t="shared" si="5"/>
        <v>Wed</v>
      </c>
      <c r="E103" s="127">
        <f>+E98+1</f>
        <v>44279</v>
      </c>
      <c r="F103" s="35" t="s">
        <v>57</v>
      </c>
      <c r="G103" s="36">
        <v>9001</v>
      </c>
      <c r="H103" s="43" t="s">
        <v>78</v>
      </c>
      <c r="I103" s="36" t="s">
        <v>53</v>
      </c>
      <c r="J103" s="83">
        <v>12</v>
      </c>
    </row>
    <row r="104" spans="1:10" ht="22.5" customHeight="1">
      <c r="C104" s="76"/>
      <c r="D104" s="139" t="str">
        <f>D103</f>
        <v>Wed</v>
      </c>
      <c r="E104" s="127">
        <f>E103</f>
        <v>44279</v>
      </c>
      <c r="F104" s="35"/>
      <c r="G104" s="36"/>
      <c r="H104" s="43"/>
      <c r="I104" s="36"/>
      <c r="J104" s="83"/>
    </row>
    <row r="105" spans="1:10" ht="22.5" customHeight="1">
      <c r="C105" s="76"/>
      <c r="D105" s="139" t="str">
        <f t="shared" ref="D105:E107" si="21">D104</f>
        <v>Wed</v>
      </c>
      <c r="E105" s="127">
        <f t="shared" si="21"/>
        <v>44279</v>
      </c>
      <c r="F105" s="35"/>
      <c r="G105" s="36"/>
      <c r="H105" s="43"/>
      <c r="I105" s="36"/>
      <c r="J105" s="83"/>
    </row>
    <row r="106" spans="1:10" ht="22.5" customHeight="1">
      <c r="C106" s="76"/>
      <c r="D106" s="139" t="str">
        <f t="shared" si="21"/>
        <v>Wed</v>
      </c>
      <c r="E106" s="127">
        <f t="shared" si="21"/>
        <v>44279</v>
      </c>
      <c r="F106" s="35"/>
      <c r="G106" s="36"/>
      <c r="H106" s="43"/>
      <c r="I106" s="36"/>
      <c r="J106" s="83"/>
    </row>
    <row r="107" spans="1:10" ht="22.5" customHeight="1">
      <c r="C107" s="76"/>
      <c r="D107" s="139" t="str">
        <f t="shared" si="21"/>
        <v>Wed</v>
      </c>
      <c r="E107" s="127">
        <f t="shared" si="21"/>
        <v>44279</v>
      </c>
      <c r="F107" s="35"/>
      <c r="G107" s="36"/>
      <c r="H107" s="43"/>
      <c r="I107" s="36"/>
      <c r="J107" s="83"/>
    </row>
    <row r="108" spans="1:10" ht="22.5" customHeight="1">
      <c r="A108" s="8">
        <f t="shared" si="0"/>
        <v>1</v>
      </c>
      <c r="B108" s="8">
        <f t="shared" si="1"/>
        <v>4</v>
      </c>
      <c r="C108" s="76"/>
      <c r="D108" s="138" t="str">
        <f t="shared" si="5"/>
        <v>Thu</v>
      </c>
      <c r="E108" s="131">
        <f>+E103+1</f>
        <v>44280</v>
      </c>
      <c r="F108" s="46" t="s">
        <v>57</v>
      </c>
      <c r="G108" s="47">
        <v>9001</v>
      </c>
      <c r="H108" s="48" t="s">
        <v>79</v>
      </c>
      <c r="I108" s="47" t="s">
        <v>53</v>
      </c>
      <c r="J108" s="84">
        <v>8</v>
      </c>
    </row>
    <row r="109" spans="1:10" ht="22.5" customHeight="1">
      <c r="C109" s="76"/>
      <c r="D109" s="138" t="str">
        <f>D108</f>
        <v>Thu</v>
      </c>
      <c r="E109" s="131">
        <f>E108</f>
        <v>44280</v>
      </c>
      <c r="F109" s="46"/>
      <c r="G109" s="47"/>
      <c r="H109" s="48"/>
      <c r="I109" s="47"/>
      <c r="J109" s="84"/>
    </row>
    <row r="110" spans="1:10" ht="22.5" customHeight="1">
      <c r="C110" s="76"/>
      <c r="D110" s="138" t="str">
        <f t="shared" ref="D110:E112" si="22">D109</f>
        <v>Thu</v>
      </c>
      <c r="E110" s="131">
        <f t="shared" si="22"/>
        <v>44280</v>
      </c>
      <c r="F110" s="46"/>
      <c r="G110" s="47"/>
      <c r="H110" s="48"/>
      <c r="I110" s="47"/>
      <c r="J110" s="84"/>
    </row>
    <row r="111" spans="1:10" ht="22.5" customHeight="1">
      <c r="C111" s="76"/>
      <c r="D111" s="138" t="str">
        <f t="shared" si="22"/>
        <v>Thu</v>
      </c>
      <c r="E111" s="131">
        <f t="shared" si="22"/>
        <v>44280</v>
      </c>
      <c r="F111" s="46"/>
      <c r="G111" s="47"/>
      <c r="H111" s="48"/>
      <c r="I111" s="47"/>
      <c r="J111" s="84"/>
    </row>
    <row r="112" spans="1:10" ht="22.5" customHeight="1">
      <c r="C112" s="76"/>
      <c r="D112" s="138" t="str">
        <f t="shared" si="22"/>
        <v>Thu</v>
      </c>
      <c r="E112" s="131">
        <f t="shared" si="22"/>
        <v>44280</v>
      </c>
      <c r="F112" s="46"/>
      <c r="G112" s="47"/>
      <c r="H112" s="48"/>
      <c r="I112" s="47"/>
      <c r="J112" s="84"/>
    </row>
    <row r="113" spans="1:10" ht="22.5" customHeight="1">
      <c r="A113" s="8">
        <f t="shared" si="0"/>
        <v>1</v>
      </c>
      <c r="B113" s="8">
        <f t="shared" si="1"/>
        <v>5</v>
      </c>
      <c r="C113" s="76"/>
      <c r="D113" s="139" t="str">
        <f t="shared" si="5"/>
        <v>Fri</v>
      </c>
      <c r="E113" s="127">
        <f>+E108+1</f>
        <v>44281</v>
      </c>
      <c r="F113" s="35" t="s">
        <v>57</v>
      </c>
      <c r="G113" s="36">
        <v>9001</v>
      </c>
      <c r="H113" s="43" t="s">
        <v>79</v>
      </c>
      <c r="I113" s="36" t="s">
        <v>53</v>
      </c>
      <c r="J113" s="83">
        <v>8</v>
      </c>
    </row>
    <row r="114" spans="1:10" ht="22.5" customHeight="1">
      <c r="C114" s="76"/>
      <c r="D114" s="139" t="str">
        <f>D113</f>
        <v>Fri</v>
      </c>
      <c r="E114" s="127">
        <f>E113</f>
        <v>44281</v>
      </c>
      <c r="F114" s="35"/>
      <c r="G114" s="36"/>
      <c r="H114" s="43"/>
      <c r="I114" s="36"/>
      <c r="J114" s="83"/>
    </row>
    <row r="115" spans="1:10" ht="22.5" customHeight="1">
      <c r="C115" s="76"/>
      <c r="D115" s="139" t="str">
        <f t="shared" ref="D115:E117" si="23">D114</f>
        <v>Fri</v>
      </c>
      <c r="E115" s="127">
        <f t="shared" si="23"/>
        <v>44281</v>
      </c>
      <c r="F115" s="35"/>
      <c r="G115" s="36"/>
      <c r="H115" s="43"/>
      <c r="I115" s="36"/>
      <c r="J115" s="83"/>
    </row>
    <row r="116" spans="1:10" ht="22.5" customHeight="1">
      <c r="C116" s="76"/>
      <c r="D116" s="139" t="str">
        <f t="shared" si="23"/>
        <v>Fri</v>
      </c>
      <c r="E116" s="127">
        <f t="shared" si="23"/>
        <v>44281</v>
      </c>
      <c r="F116" s="35"/>
      <c r="G116" s="36"/>
      <c r="H116" s="43"/>
      <c r="I116" s="36"/>
      <c r="J116" s="83"/>
    </row>
    <row r="117" spans="1:10" ht="22.5" customHeight="1">
      <c r="C117" s="76"/>
      <c r="D117" s="139" t="str">
        <f t="shared" si="23"/>
        <v>Fri</v>
      </c>
      <c r="E117" s="127">
        <f t="shared" si="23"/>
        <v>44281</v>
      </c>
      <c r="F117" s="35"/>
      <c r="G117" s="36"/>
      <c r="H117" s="43"/>
      <c r="I117" s="36"/>
      <c r="J117" s="83"/>
    </row>
    <row r="118" spans="1:10" ht="22.5" customHeight="1">
      <c r="A118" s="8" t="str">
        <f t="shared" si="0"/>
        <v/>
      </c>
      <c r="B118" s="8">
        <f t="shared" si="1"/>
        <v>6</v>
      </c>
      <c r="C118" s="76"/>
      <c r="D118" s="139" t="str">
        <f t="shared" si="5"/>
        <v>Sat</v>
      </c>
      <c r="E118" s="127">
        <f>+E113+1</f>
        <v>44282</v>
      </c>
      <c r="F118" s="35"/>
      <c r="G118" s="36"/>
      <c r="H118" s="43"/>
      <c r="I118" s="36"/>
      <c r="J118" s="83"/>
    </row>
    <row r="119" spans="1:10" ht="22.5" customHeight="1">
      <c r="A119" s="8" t="str">
        <f t="shared" si="0"/>
        <v/>
      </c>
      <c r="B119" s="8">
        <f t="shared" si="1"/>
        <v>7</v>
      </c>
      <c r="C119" s="76"/>
      <c r="D119" s="138" t="str">
        <f t="shared" si="5"/>
        <v>Sun</v>
      </c>
      <c r="E119" s="131">
        <f>+E118+1</f>
        <v>44283</v>
      </c>
      <c r="F119" s="35"/>
      <c r="G119" s="36"/>
      <c r="H119" s="135"/>
      <c r="I119" s="36"/>
      <c r="J119" s="83"/>
    </row>
    <row r="120" spans="1:10" ht="22.5" customHeight="1">
      <c r="A120" s="8">
        <f t="shared" si="0"/>
        <v>1</v>
      </c>
      <c r="B120" s="8">
        <f>WEEKDAY(E119+1,2)</f>
        <v>1</v>
      </c>
      <c r="C120" s="76"/>
      <c r="D120" s="139" t="str">
        <f>IF(B120=1,"Mo",IF(B120=2,"Tue",IF(B120=3,"Wed",IF(B120=4,"Thu",IF(B120=5,"Fri",IF(B120=6,"Sat",IF(B120=7,"Sun","")))))))</f>
        <v>Mo</v>
      </c>
      <c r="E120" s="127">
        <f>IF(MONTH(E119+1)&gt;MONTH(E119),"",E119+1)</f>
        <v>44284</v>
      </c>
      <c r="F120" s="35" t="s">
        <v>57</v>
      </c>
      <c r="G120" s="36">
        <v>9001</v>
      </c>
      <c r="H120" s="43" t="s">
        <v>79</v>
      </c>
      <c r="I120" s="36" t="s">
        <v>53</v>
      </c>
      <c r="J120" s="83">
        <v>8</v>
      </c>
    </row>
    <row r="121" spans="1:10" ht="22.5" customHeight="1">
      <c r="C121" s="76"/>
      <c r="D121" s="139" t="str">
        <f>D120</f>
        <v>Mo</v>
      </c>
      <c r="E121" s="127">
        <f>E120</f>
        <v>44284</v>
      </c>
      <c r="F121" s="35"/>
      <c r="G121" s="36"/>
      <c r="H121" s="43"/>
      <c r="I121" s="36"/>
      <c r="J121" s="83"/>
    </row>
    <row r="122" spans="1:10" ht="22.5" customHeight="1">
      <c r="C122" s="76"/>
      <c r="D122" s="139" t="str">
        <f t="shared" ref="D122:E124" si="24">D121</f>
        <v>Mo</v>
      </c>
      <c r="E122" s="127">
        <f t="shared" si="24"/>
        <v>44284</v>
      </c>
      <c r="F122" s="35"/>
      <c r="G122" s="36"/>
      <c r="H122" s="43"/>
      <c r="I122" s="36"/>
      <c r="J122" s="83"/>
    </row>
    <row r="123" spans="1:10" ht="22.5" customHeight="1">
      <c r="C123" s="76"/>
      <c r="D123" s="139" t="str">
        <f t="shared" si="24"/>
        <v>Mo</v>
      </c>
      <c r="E123" s="127">
        <f t="shared" si="24"/>
        <v>44284</v>
      </c>
      <c r="F123" s="35"/>
      <c r="G123" s="36"/>
      <c r="H123" s="43"/>
      <c r="I123" s="36"/>
      <c r="J123" s="83"/>
    </row>
    <row r="124" spans="1:10" ht="22.5" customHeight="1">
      <c r="C124" s="76"/>
      <c r="D124" s="139" t="str">
        <f t="shared" si="24"/>
        <v>Mo</v>
      </c>
      <c r="E124" s="127">
        <f t="shared" si="24"/>
        <v>44284</v>
      </c>
      <c r="F124" s="35"/>
      <c r="G124" s="36"/>
      <c r="H124" s="43"/>
      <c r="I124" s="36"/>
      <c r="J124" s="83"/>
    </row>
    <row r="125" spans="1:10" ht="22.5" customHeight="1">
      <c r="A125" s="8">
        <f t="shared" si="0"/>
        <v>1</v>
      </c>
      <c r="B125" s="8">
        <v>2</v>
      </c>
      <c r="C125" s="76"/>
      <c r="D125" s="138" t="str">
        <f>IF(B125=1,"Mo",IF(B125=2,"Tue",IF(B125=3,"Wed",IF(B125=4,"Thu",IF(B125=5,"Fri",IF(B125=6,"Sat",IF(B125=7,"Sun","")))))))</f>
        <v>Tue</v>
      </c>
      <c r="E125" s="131">
        <f>IF(MONTH(E120+1)&gt;MONTH(E120),"",E120+1)</f>
        <v>44285</v>
      </c>
      <c r="F125" s="46" t="s">
        <v>57</v>
      </c>
      <c r="G125" s="47">
        <v>9001</v>
      </c>
      <c r="H125" s="48" t="s">
        <v>79</v>
      </c>
      <c r="I125" s="47" t="s">
        <v>53</v>
      </c>
      <c r="J125" s="84">
        <v>8</v>
      </c>
    </row>
    <row r="126" spans="1:10" ht="22.5" customHeight="1">
      <c r="C126" s="76"/>
      <c r="D126" s="141" t="str">
        <f>D125</f>
        <v>Tue</v>
      </c>
      <c r="E126" s="142">
        <f>E125</f>
        <v>44285</v>
      </c>
      <c r="F126" s="46"/>
      <c r="G126" s="47"/>
      <c r="H126" s="48"/>
      <c r="I126" s="47"/>
      <c r="J126" s="93"/>
    </row>
    <row r="127" spans="1:10" ht="22.5" customHeight="1">
      <c r="C127" s="76"/>
      <c r="D127" s="141" t="str">
        <f t="shared" ref="D127:E129" si="25">D126</f>
        <v>Tue</v>
      </c>
      <c r="E127" s="142">
        <f t="shared" si="25"/>
        <v>44285</v>
      </c>
      <c r="F127" s="46"/>
      <c r="G127" s="47"/>
      <c r="H127" s="48"/>
      <c r="I127" s="47"/>
      <c r="J127" s="93"/>
    </row>
    <row r="128" spans="1:10" ht="22.5" customHeight="1">
      <c r="C128" s="76"/>
      <c r="D128" s="141" t="str">
        <f t="shared" si="25"/>
        <v>Tue</v>
      </c>
      <c r="E128" s="142">
        <f t="shared" si="25"/>
        <v>44285</v>
      </c>
      <c r="F128" s="46"/>
      <c r="G128" s="47"/>
      <c r="H128" s="48"/>
      <c r="I128" s="47"/>
      <c r="J128" s="93"/>
    </row>
    <row r="129" spans="1:10" ht="22.5" customHeight="1">
      <c r="C129" s="76"/>
      <c r="D129" s="138" t="str">
        <f t="shared" si="25"/>
        <v>Tue</v>
      </c>
      <c r="E129" s="131">
        <f t="shared" si="25"/>
        <v>44285</v>
      </c>
      <c r="F129" s="46"/>
      <c r="G129" s="47"/>
      <c r="H129" s="48"/>
      <c r="I129" s="47"/>
      <c r="J129" s="84"/>
    </row>
    <row r="130" spans="1:10" ht="22.5" customHeight="1">
      <c r="A130" s="8">
        <f t="shared" si="0"/>
        <v>1</v>
      </c>
      <c r="B130" s="8">
        <v>3</v>
      </c>
      <c r="C130" s="76"/>
      <c r="D130" s="139" t="str">
        <f t="shared" si="5"/>
        <v>Wed</v>
      </c>
      <c r="E130" s="127">
        <f>IF(MONTH(E125+1)&gt;MONTH(E125),"",E125+1)</f>
        <v>44286</v>
      </c>
      <c r="F130" s="35" t="s">
        <v>57</v>
      </c>
      <c r="G130" s="36">
        <v>9001</v>
      </c>
      <c r="H130" s="43" t="s">
        <v>79</v>
      </c>
      <c r="I130" s="36" t="s">
        <v>53</v>
      </c>
      <c r="J130" s="83">
        <v>9</v>
      </c>
    </row>
    <row r="131" spans="1:10" ht="22.5" customHeight="1">
      <c r="C131" s="76"/>
      <c r="D131" s="139" t="str">
        <f>D130</f>
        <v>Wed</v>
      </c>
      <c r="E131" s="127">
        <f>E130</f>
        <v>44286</v>
      </c>
      <c r="F131" s="35"/>
      <c r="G131" s="36"/>
      <c r="H131" s="37"/>
      <c r="I131" s="36"/>
      <c r="J131" s="83"/>
    </row>
    <row r="132" spans="1:10" ht="22.5" customHeight="1">
      <c r="C132" s="76"/>
      <c r="D132" s="139" t="str">
        <f t="shared" ref="D132:E134" si="26">D131</f>
        <v>Wed</v>
      </c>
      <c r="E132" s="127">
        <f t="shared" si="26"/>
        <v>44286</v>
      </c>
      <c r="F132" s="35"/>
      <c r="G132" s="36"/>
      <c r="H132" s="37"/>
      <c r="I132" s="36"/>
      <c r="J132" s="83"/>
    </row>
    <row r="133" spans="1:10" ht="22.5" customHeight="1">
      <c r="C133" s="76"/>
      <c r="D133" s="139" t="str">
        <f t="shared" si="26"/>
        <v>Wed</v>
      </c>
      <c r="E133" s="127">
        <f t="shared" si="26"/>
        <v>44286</v>
      </c>
      <c r="F133" s="35"/>
      <c r="G133" s="36"/>
      <c r="H133" s="37"/>
      <c r="I133" s="36"/>
      <c r="J133" s="83"/>
    </row>
    <row r="134" spans="1:10" ht="22.5" customHeight="1" thickBot="1">
      <c r="C134" s="81"/>
      <c r="D134" s="143" t="str">
        <f t="shared" si="26"/>
        <v>Wed</v>
      </c>
      <c r="E134" s="134">
        <f t="shared" si="26"/>
        <v>44286</v>
      </c>
      <c r="F134" s="54"/>
      <c r="G134" s="55"/>
      <c r="H134" s="56"/>
      <c r="I134" s="55"/>
      <c r="J134" s="86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443" priority="121" stopIfTrue="1">
      <formula>IF($A11=1,B11,)</formula>
    </cfRule>
    <cfRule type="expression" dxfId="442" priority="122" stopIfTrue="1">
      <formula>IF($A11="",B11,)</formula>
    </cfRule>
  </conditionalFormatting>
  <conditionalFormatting sqref="E11:E15">
    <cfRule type="expression" dxfId="441" priority="123" stopIfTrue="1">
      <formula>IF($A11="",B11,"")</formula>
    </cfRule>
  </conditionalFormatting>
  <conditionalFormatting sqref="E130:E134 E26:E124">
    <cfRule type="expression" dxfId="440" priority="124" stopIfTrue="1">
      <formula>IF($A26&lt;&gt;1,B26,"")</formula>
    </cfRule>
  </conditionalFormatting>
  <conditionalFormatting sqref="D130:D134 D11:D15 D26:D124">
    <cfRule type="expression" dxfId="439" priority="125" stopIfTrue="1">
      <formula>IF($A11="",B11,)</formula>
    </cfRule>
  </conditionalFormatting>
  <conditionalFormatting sqref="G11:G20 G27:G30 G90:G91 G32:G37 G59:G64 G66:G69 G71:G74 G81:G84 G93:G97 G104:G107 G109:G112 G114:G119">
    <cfRule type="expression" dxfId="438" priority="126" stopIfTrue="1">
      <formula>#REF!="Freelancer"</formula>
    </cfRule>
    <cfRule type="expression" dxfId="437" priority="127" stopIfTrue="1">
      <formula>#REF!="DTC Int. Staff"</formula>
    </cfRule>
  </conditionalFormatting>
  <conditionalFormatting sqref="G119 G27:G30 G37 G64 G91 G66:G69 G71:G74 G81:G84 G93:G97 G104:G107 G109:G112">
    <cfRule type="expression" dxfId="436" priority="119" stopIfTrue="1">
      <formula>$F$5="Freelancer"</formula>
    </cfRule>
    <cfRule type="expression" dxfId="435" priority="120" stopIfTrue="1">
      <formula>$F$5="DTC Int. Staff"</formula>
    </cfRule>
  </conditionalFormatting>
  <conditionalFormatting sqref="G16:G20">
    <cfRule type="expression" dxfId="434" priority="117" stopIfTrue="1">
      <formula>#REF!="Freelancer"</formula>
    </cfRule>
    <cfRule type="expression" dxfId="433" priority="118" stopIfTrue="1">
      <formula>#REF!="DTC Int. Staff"</formula>
    </cfRule>
  </conditionalFormatting>
  <conditionalFormatting sqref="G16:G20">
    <cfRule type="expression" dxfId="432" priority="115" stopIfTrue="1">
      <formula>$F$5="Freelancer"</formula>
    </cfRule>
    <cfRule type="expression" dxfId="431" priority="116" stopIfTrue="1">
      <formula>$F$5="DTC Int. Staff"</formula>
    </cfRule>
  </conditionalFormatting>
  <conditionalFormatting sqref="C125:C129">
    <cfRule type="expression" dxfId="430" priority="112" stopIfTrue="1">
      <formula>IF($A125=1,B125,)</formula>
    </cfRule>
    <cfRule type="expression" dxfId="429" priority="113" stopIfTrue="1">
      <formula>IF($A125="",B125,)</formula>
    </cfRule>
  </conditionalFormatting>
  <conditionalFormatting sqref="D125:D129">
    <cfRule type="expression" dxfId="428" priority="114" stopIfTrue="1">
      <formula>IF($A125="",B125,)</formula>
    </cfRule>
  </conditionalFormatting>
  <conditionalFormatting sqref="E125:E129">
    <cfRule type="expression" dxfId="427" priority="111" stopIfTrue="1">
      <formula>IF($A125&lt;&gt;1,B125,"")</formula>
    </cfRule>
  </conditionalFormatting>
  <conditionalFormatting sqref="G63">
    <cfRule type="expression" dxfId="426" priority="109" stopIfTrue="1">
      <formula>$F$5="Freelancer"</formula>
    </cfRule>
    <cfRule type="expression" dxfId="425" priority="110" stopIfTrue="1">
      <formula>$F$5="DTC Int. Staff"</formula>
    </cfRule>
  </conditionalFormatting>
  <conditionalFormatting sqref="G86:G89">
    <cfRule type="expression" dxfId="424" priority="107" stopIfTrue="1">
      <formula>#REF!="Freelancer"</formula>
    </cfRule>
    <cfRule type="expression" dxfId="423" priority="108" stopIfTrue="1">
      <formula>#REF!="DTC Int. Staff"</formula>
    </cfRule>
  </conditionalFormatting>
  <conditionalFormatting sqref="G86:G89">
    <cfRule type="expression" dxfId="422" priority="105" stopIfTrue="1">
      <formula>$F$5="Freelancer"</formula>
    </cfRule>
    <cfRule type="expression" dxfId="421" priority="106" stopIfTrue="1">
      <formula>$F$5="DTC Int. Staff"</formula>
    </cfRule>
  </conditionalFormatting>
  <conditionalFormatting sqref="E17:E20">
    <cfRule type="expression" dxfId="420" priority="103" stopIfTrue="1">
      <formula>IF($A17="",B17,"")</formula>
    </cfRule>
  </conditionalFormatting>
  <conditionalFormatting sqref="D17:D20">
    <cfRule type="expression" dxfId="419" priority="104" stopIfTrue="1">
      <formula>IF($A17="",B17,)</formula>
    </cfRule>
  </conditionalFormatting>
  <conditionalFormatting sqref="E22:E25">
    <cfRule type="expression" dxfId="418" priority="101" stopIfTrue="1">
      <formula>IF($A22="",B22,"")</formula>
    </cfRule>
  </conditionalFormatting>
  <conditionalFormatting sqref="D22:D25">
    <cfRule type="expression" dxfId="417" priority="102" stopIfTrue="1">
      <formula>IF($A22="",B22,)</formula>
    </cfRule>
  </conditionalFormatting>
  <conditionalFormatting sqref="G21:G26">
    <cfRule type="expression" dxfId="416" priority="99" stopIfTrue="1">
      <formula>#REF!="Freelancer"</formula>
    </cfRule>
    <cfRule type="expression" dxfId="415" priority="100" stopIfTrue="1">
      <formula>#REF!="DTC Int. Staff"</formula>
    </cfRule>
  </conditionalFormatting>
  <conditionalFormatting sqref="G26">
    <cfRule type="expression" dxfId="414" priority="97" stopIfTrue="1">
      <formula>#REF!="Freelancer"</formula>
    </cfRule>
    <cfRule type="expression" dxfId="413" priority="98" stopIfTrue="1">
      <formula>#REF!="DTC Int. Staff"</formula>
    </cfRule>
  </conditionalFormatting>
  <conditionalFormatting sqref="G26">
    <cfRule type="expression" dxfId="412" priority="95" stopIfTrue="1">
      <formula>$F$5="Freelancer"</formula>
    </cfRule>
    <cfRule type="expression" dxfId="411" priority="96" stopIfTrue="1">
      <formula>$F$5="DTC Int. Staff"</formula>
    </cfRule>
  </conditionalFormatting>
  <conditionalFormatting sqref="G31">
    <cfRule type="expression" dxfId="410" priority="93" stopIfTrue="1">
      <formula>#REF!="Freelancer"</formula>
    </cfRule>
    <cfRule type="expression" dxfId="409" priority="94" stopIfTrue="1">
      <formula>#REF!="DTC Int. Staff"</formula>
    </cfRule>
  </conditionalFormatting>
  <conditionalFormatting sqref="G38:G42 G49:G52 G54:G57">
    <cfRule type="expression" dxfId="408" priority="91" stopIfTrue="1">
      <formula>#REF!="Freelancer"</formula>
    </cfRule>
    <cfRule type="expression" dxfId="407" priority="92" stopIfTrue="1">
      <formula>#REF!="DTC Int. Staff"</formula>
    </cfRule>
  </conditionalFormatting>
  <conditionalFormatting sqref="G49:G52">
    <cfRule type="expression" dxfId="406" priority="89" stopIfTrue="1">
      <formula>$F$5="Freelancer"</formula>
    </cfRule>
    <cfRule type="expression" dxfId="405" priority="90" stopIfTrue="1">
      <formula>$F$5="DTC Int. Staff"</formula>
    </cfRule>
  </conditionalFormatting>
  <conditionalFormatting sqref="G38:G42">
    <cfRule type="expression" dxfId="404" priority="87" stopIfTrue="1">
      <formula>#REF!="Freelancer"</formula>
    </cfRule>
    <cfRule type="expression" dxfId="403" priority="88" stopIfTrue="1">
      <formula>#REF!="DTC Int. Staff"</formula>
    </cfRule>
  </conditionalFormatting>
  <conditionalFormatting sqref="G38:G42">
    <cfRule type="expression" dxfId="402" priority="85" stopIfTrue="1">
      <formula>$F$5="Freelancer"</formula>
    </cfRule>
    <cfRule type="expression" dxfId="401" priority="86" stopIfTrue="1">
      <formula>$F$5="DTC Int. Staff"</formula>
    </cfRule>
  </conditionalFormatting>
  <conditionalFormatting sqref="G43:G48">
    <cfRule type="expression" dxfId="400" priority="83" stopIfTrue="1">
      <formula>#REF!="Freelancer"</formula>
    </cfRule>
    <cfRule type="expression" dxfId="399" priority="84" stopIfTrue="1">
      <formula>#REF!="DTC Int. Staff"</formula>
    </cfRule>
  </conditionalFormatting>
  <conditionalFormatting sqref="G48">
    <cfRule type="expression" dxfId="398" priority="81" stopIfTrue="1">
      <formula>#REF!="Freelancer"</formula>
    </cfRule>
    <cfRule type="expression" dxfId="397" priority="82" stopIfTrue="1">
      <formula>#REF!="DTC Int. Staff"</formula>
    </cfRule>
  </conditionalFormatting>
  <conditionalFormatting sqref="G48">
    <cfRule type="expression" dxfId="396" priority="79" stopIfTrue="1">
      <formula>$F$5="Freelancer"</formula>
    </cfRule>
    <cfRule type="expression" dxfId="395" priority="80" stopIfTrue="1">
      <formula>$F$5="DTC Int. Staff"</formula>
    </cfRule>
  </conditionalFormatting>
  <conditionalFormatting sqref="G53">
    <cfRule type="expression" dxfId="394" priority="77" stopIfTrue="1">
      <formula>#REF!="Freelancer"</formula>
    </cfRule>
    <cfRule type="expression" dxfId="393" priority="78" stopIfTrue="1">
      <formula>#REF!="DTC Int. Staff"</formula>
    </cfRule>
  </conditionalFormatting>
  <conditionalFormatting sqref="G58">
    <cfRule type="expression" dxfId="392" priority="75" stopIfTrue="1">
      <formula>#REF!="Freelancer"</formula>
    </cfRule>
    <cfRule type="expression" dxfId="391" priority="76" stopIfTrue="1">
      <formula>#REF!="DTC Int. Staff"</formula>
    </cfRule>
  </conditionalFormatting>
  <conditionalFormatting sqref="G58">
    <cfRule type="expression" dxfId="390" priority="73" stopIfTrue="1">
      <formula>#REF!="Freelancer"</formula>
    </cfRule>
    <cfRule type="expression" dxfId="389" priority="74" stopIfTrue="1">
      <formula>#REF!="DTC Int. Staff"</formula>
    </cfRule>
  </conditionalFormatting>
  <conditionalFormatting sqref="G58">
    <cfRule type="expression" dxfId="388" priority="71" stopIfTrue="1">
      <formula>$F$5="Freelancer"</formula>
    </cfRule>
    <cfRule type="expression" dxfId="387" priority="72" stopIfTrue="1">
      <formula>$F$5="DTC Int. Staff"</formula>
    </cfRule>
  </conditionalFormatting>
  <conditionalFormatting sqref="G65">
    <cfRule type="expression" dxfId="386" priority="69" stopIfTrue="1">
      <formula>#REF!="Freelancer"</formula>
    </cfRule>
    <cfRule type="expression" dxfId="385" priority="70" stopIfTrue="1">
      <formula>#REF!="DTC Int. Staff"</formula>
    </cfRule>
  </conditionalFormatting>
  <conditionalFormatting sqref="G65">
    <cfRule type="expression" dxfId="384" priority="67" stopIfTrue="1">
      <formula>#REF!="Freelancer"</formula>
    </cfRule>
    <cfRule type="expression" dxfId="383" priority="68" stopIfTrue="1">
      <formula>#REF!="DTC Int. Staff"</formula>
    </cfRule>
  </conditionalFormatting>
  <conditionalFormatting sqref="G65">
    <cfRule type="expression" dxfId="382" priority="65" stopIfTrue="1">
      <formula>$F$5="Freelancer"</formula>
    </cfRule>
    <cfRule type="expression" dxfId="381" priority="66" stopIfTrue="1">
      <formula>$F$5="DTC Int. Staff"</formula>
    </cfRule>
  </conditionalFormatting>
  <conditionalFormatting sqref="G70">
    <cfRule type="expression" dxfId="380" priority="63" stopIfTrue="1">
      <formula>#REF!="Freelancer"</formula>
    </cfRule>
    <cfRule type="expression" dxfId="379" priority="64" stopIfTrue="1">
      <formula>#REF!="DTC Int. Staff"</formula>
    </cfRule>
  </conditionalFormatting>
  <conditionalFormatting sqref="G76:G79">
    <cfRule type="expression" dxfId="378" priority="61" stopIfTrue="1">
      <formula>#REF!="Freelancer"</formula>
    </cfRule>
    <cfRule type="expression" dxfId="377" priority="62" stopIfTrue="1">
      <formula>#REF!="DTC Int. Staff"</formula>
    </cfRule>
  </conditionalFormatting>
  <conditionalFormatting sqref="G76:G79">
    <cfRule type="expression" dxfId="376" priority="59" stopIfTrue="1">
      <formula>$F$5="Freelancer"</formula>
    </cfRule>
    <cfRule type="expression" dxfId="375" priority="60" stopIfTrue="1">
      <formula>$F$5="DTC Int. Staff"</formula>
    </cfRule>
  </conditionalFormatting>
  <conditionalFormatting sqref="G75">
    <cfRule type="expression" dxfId="374" priority="57" stopIfTrue="1">
      <formula>#REF!="Freelancer"</formula>
    </cfRule>
    <cfRule type="expression" dxfId="373" priority="58" stopIfTrue="1">
      <formula>#REF!="DTC Int. Staff"</formula>
    </cfRule>
  </conditionalFormatting>
  <conditionalFormatting sqref="G75">
    <cfRule type="expression" dxfId="372" priority="55" stopIfTrue="1">
      <formula>#REF!="Freelancer"</formula>
    </cfRule>
    <cfRule type="expression" dxfId="371" priority="56" stopIfTrue="1">
      <formula>#REF!="DTC Int. Staff"</formula>
    </cfRule>
  </conditionalFormatting>
  <conditionalFormatting sqref="G75">
    <cfRule type="expression" dxfId="370" priority="53" stopIfTrue="1">
      <formula>$F$5="Freelancer"</formula>
    </cfRule>
    <cfRule type="expression" dxfId="369" priority="54" stopIfTrue="1">
      <formula>$F$5="DTC Int. Staff"</formula>
    </cfRule>
  </conditionalFormatting>
  <conditionalFormatting sqref="G80">
    <cfRule type="expression" dxfId="368" priority="51" stopIfTrue="1">
      <formula>#REF!="Freelancer"</formula>
    </cfRule>
    <cfRule type="expression" dxfId="367" priority="52" stopIfTrue="1">
      <formula>#REF!="DTC Int. Staff"</formula>
    </cfRule>
  </conditionalFormatting>
  <conditionalFormatting sqref="G85">
    <cfRule type="expression" dxfId="366" priority="49" stopIfTrue="1">
      <formula>#REF!="Freelancer"</formula>
    </cfRule>
    <cfRule type="expression" dxfId="365" priority="50" stopIfTrue="1">
      <formula>#REF!="DTC Int. Staff"</formula>
    </cfRule>
  </conditionalFormatting>
  <conditionalFormatting sqref="G85">
    <cfRule type="expression" dxfId="364" priority="47" stopIfTrue="1">
      <formula>#REF!="Freelancer"</formula>
    </cfRule>
    <cfRule type="expression" dxfId="363" priority="48" stopIfTrue="1">
      <formula>#REF!="DTC Int. Staff"</formula>
    </cfRule>
  </conditionalFormatting>
  <conditionalFormatting sqref="G85">
    <cfRule type="expression" dxfId="362" priority="45" stopIfTrue="1">
      <formula>$F$5="Freelancer"</formula>
    </cfRule>
    <cfRule type="expression" dxfId="361" priority="46" stopIfTrue="1">
      <formula>$F$5="DTC Int. Staff"</formula>
    </cfRule>
  </conditionalFormatting>
  <conditionalFormatting sqref="G92">
    <cfRule type="expression" dxfId="360" priority="43" stopIfTrue="1">
      <formula>#REF!="Freelancer"</formula>
    </cfRule>
    <cfRule type="expression" dxfId="359" priority="44" stopIfTrue="1">
      <formula>#REF!="DTC Int. Staff"</formula>
    </cfRule>
  </conditionalFormatting>
  <conditionalFormatting sqref="G92">
    <cfRule type="expression" dxfId="358" priority="41" stopIfTrue="1">
      <formula>#REF!="Freelancer"</formula>
    </cfRule>
    <cfRule type="expression" dxfId="357" priority="42" stopIfTrue="1">
      <formula>#REF!="DTC Int. Staff"</formula>
    </cfRule>
  </conditionalFormatting>
  <conditionalFormatting sqref="G92">
    <cfRule type="expression" dxfId="356" priority="39" stopIfTrue="1">
      <formula>$F$5="Freelancer"</formula>
    </cfRule>
    <cfRule type="expression" dxfId="355" priority="40" stopIfTrue="1">
      <formula>$F$5="DTC Int. Staff"</formula>
    </cfRule>
  </conditionalFormatting>
  <conditionalFormatting sqref="G99:G102">
    <cfRule type="expression" dxfId="354" priority="37" stopIfTrue="1">
      <formula>#REF!="Freelancer"</formula>
    </cfRule>
    <cfRule type="expression" dxfId="353" priority="38" stopIfTrue="1">
      <formula>#REF!="DTC Int. Staff"</formula>
    </cfRule>
  </conditionalFormatting>
  <conditionalFormatting sqref="G99:G102">
    <cfRule type="expression" dxfId="352" priority="35" stopIfTrue="1">
      <formula>$F$5="Freelancer"</formula>
    </cfRule>
    <cfRule type="expression" dxfId="351" priority="36" stopIfTrue="1">
      <formula>$F$5="DTC Int. Staff"</formula>
    </cfRule>
  </conditionalFormatting>
  <conditionalFormatting sqref="G98">
    <cfRule type="expression" dxfId="350" priority="33" stopIfTrue="1">
      <formula>#REF!="Freelancer"</formula>
    </cfRule>
    <cfRule type="expression" dxfId="349" priority="34" stopIfTrue="1">
      <formula>#REF!="DTC Int. Staff"</formula>
    </cfRule>
  </conditionalFormatting>
  <conditionalFormatting sqref="G103">
    <cfRule type="expression" dxfId="348" priority="31" stopIfTrue="1">
      <formula>#REF!="Freelancer"</formula>
    </cfRule>
    <cfRule type="expression" dxfId="347" priority="32" stopIfTrue="1">
      <formula>#REF!="DTC Int. Staff"</formula>
    </cfRule>
  </conditionalFormatting>
  <conditionalFormatting sqref="G103">
    <cfRule type="expression" dxfId="346" priority="29" stopIfTrue="1">
      <formula>#REF!="Freelancer"</formula>
    </cfRule>
    <cfRule type="expression" dxfId="345" priority="30" stopIfTrue="1">
      <formula>#REF!="DTC Int. Staff"</formula>
    </cfRule>
  </conditionalFormatting>
  <conditionalFormatting sqref="G103">
    <cfRule type="expression" dxfId="344" priority="27" stopIfTrue="1">
      <formula>$F$5="Freelancer"</formula>
    </cfRule>
    <cfRule type="expression" dxfId="343" priority="28" stopIfTrue="1">
      <formula>$F$5="DTC Int. Staff"</formula>
    </cfRule>
  </conditionalFormatting>
  <conditionalFormatting sqref="G108">
    <cfRule type="expression" dxfId="342" priority="25" stopIfTrue="1">
      <formula>#REF!="Freelancer"</formula>
    </cfRule>
    <cfRule type="expression" dxfId="341" priority="26" stopIfTrue="1">
      <formula>#REF!="DTC Int. Staff"</formula>
    </cfRule>
  </conditionalFormatting>
  <conditionalFormatting sqref="G113">
    <cfRule type="expression" dxfId="340" priority="23" stopIfTrue="1">
      <formula>#REF!="Freelancer"</formula>
    </cfRule>
    <cfRule type="expression" dxfId="339" priority="24" stopIfTrue="1">
      <formula>#REF!="DTC Int. Staff"</formula>
    </cfRule>
  </conditionalFormatting>
  <conditionalFormatting sqref="G113">
    <cfRule type="expression" dxfId="338" priority="21" stopIfTrue="1">
      <formula>#REF!="Freelancer"</formula>
    </cfRule>
    <cfRule type="expression" dxfId="337" priority="22" stopIfTrue="1">
      <formula>#REF!="DTC Int. Staff"</formula>
    </cfRule>
  </conditionalFormatting>
  <conditionalFormatting sqref="G113">
    <cfRule type="expression" dxfId="336" priority="19" stopIfTrue="1">
      <formula>$F$5="Freelancer"</formula>
    </cfRule>
    <cfRule type="expression" dxfId="335" priority="20" stopIfTrue="1">
      <formula>$F$5="DTC Int. Staff"</formula>
    </cfRule>
  </conditionalFormatting>
  <conditionalFormatting sqref="G120">
    <cfRule type="expression" dxfId="334" priority="17" stopIfTrue="1">
      <formula>#REF!="Freelancer"</formula>
    </cfRule>
    <cfRule type="expression" dxfId="333" priority="18" stopIfTrue="1">
      <formula>#REF!="DTC Int. Staff"</formula>
    </cfRule>
  </conditionalFormatting>
  <conditionalFormatting sqref="G120">
    <cfRule type="expression" dxfId="332" priority="15" stopIfTrue="1">
      <formula>#REF!="Freelancer"</formula>
    </cfRule>
    <cfRule type="expression" dxfId="331" priority="16" stopIfTrue="1">
      <formula>#REF!="DTC Int. Staff"</formula>
    </cfRule>
  </conditionalFormatting>
  <conditionalFormatting sqref="G120">
    <cfRule type="expression" dxfId="330" priority="13" stopIfTrue="1">
      <formula>$F$5="Freelancer"</formula>
    </cfRule>
    <cfRule type="expression" dxfId="329" priority="14" stopIfTrue="1">
      <formula>$F$5="DTC Int. Staff"</formula>
    </cfRule>
  </conditionalFormatting>
  <conditionalFormatting sqref="G126:G129">
    <cfRule type="expression" dxfId="328" priority="11" stopIfTrue="1">
      <formula>#REF!="Freelancer"</formula>
    </cfRule>
    <cfRule type="expression" dxfId="327" priority="12" stopIfTrue="1">
      <formula>#REF!="DTC Int. Staff"</formula>
    </cfRule>
  </conditionalFormatting>
  <conditionalFormatting sqref="G126:G129">
    <cfRule type="expression" dxfId="326" priority="9" stopIfTrue="1">
      <formula>$F$5="Freelancer"</formula>
    </cfRule>
    <cfRule type="expression" dxfId="325" priority="10" stopIfTrue="1">
      <formula>$F$5="DTC Int. Staff"</formula>
    </cfRule>
  </conditionalFormatting>
  <conditionalFormatting sqref="G125">
    <cfRule type="expression" dxfId="324" priority="7" stopIfTrue="1">
      <formula>#REF!="Freelancer"</formula>
    </cfRule>
    <cfRule type="expression" dxfId="323" priority="8" stopIfTrue="1">
      <formula>#REF!="DTC Int. Staff"</formula>
    </cfRule>
  </conditionalFormatting>
  <conditionalFormatting sqref="G130">
    <cfRule type="expression" dxfId="322" priority="5" stopIfTrue="1">
      <formula>#REF!="Freelancer"</formula>
    </cfRule>
    <cfRule type="expression" dxfId="321" priority="6" stopIfTrue="1">
      <formula>#REF!="DTC Int. Staff"</formula>
    </cfRule>
  </conditionalFormatting>
  <conditionalFormatting sqref="G130">
    <cfRule type="expression" dxfId="320" priority="3" stopIfTrue="1">
      <formula>#REF!="Freelancer"</formula>
    </cfRule>
    <cfRule type="expression" dxfId="319" priority="4" stopIfTrue="1">
      <formula>#REF!="DTC Int. Staff"</formula>
    </cfRule>
  </conditionalFormatting>
  <conditionalFormatting sqref="G130">
    <cfRule type="expression" dxfId="318" priority="1" stopIfTrue="1">
      <formula>$F$5="Freelancer"</formula>
    </cfRule>
    <cfRule type="expression" dxfId="31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D13E4-B30E-412C-9454-2FE5BBE0F388}">
  <sheetPr>
    <pageSetUpPr fitToPage="1"/>
  </sheetPr>
  <dimension ref="A1:J278"/>
  <sheetViews>
    <sheetView showGridLines="0" topLeftCell="D1" zoomScale="90" zoomScaleNormal="90" workbookViewId="0">
      <selection activeCell="H7" sqref="H7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96" t="s">
        <v>5</v>
      </c>
      <c r="E1" s="197"/>
      <c r="F1" s="197"/>
      <c r="G1" s="197"/>
      <c r="H1" s="197"/>
      <c r="I1" s="197"/>
      <c r="J1" s="198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199" t="s">
        <v>8</v>
      </c>
      <c r="E4" s="200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SUM(J10:J144)</f>
        <v>168</v>
      </c>
      <c r="J8" s="123">
        <f>I8/8</f>
        <v>21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4</v>
      </c>
      <c r="C10" s="124"/>
      <c r="D10" s="27">
        <v>44287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25" t="s">
        <v>2</v>
      </c>
    </row>
    <row r="11" spans="1:10" ht="22.5" customHeight="1">
      <c r="A11" s="8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126" t="str">
        <f>IF(B11=1,"Mo",IF(B11=2,"Tue",IF(B11=3,"Wed",IF(B11=4,"Thu",IF(B11=5,"Fri",IF(B11=6,"Sat",IF(B11=7,"Sun","")))))))</f>
        <v>Thu</v>
      </c>
      <c r="E11" s="127">
        <f>+D10</f>
        <v>44287</v>
      </c>
      <c r="F11" s="35" t="s">
        <v>57</v>
      </c>
      <c r="G11" s="36">
        <v>9001</v>
      </c>
      <c r="H11" s="43" t="s">
        <v>80</v>
      </c>
      <c r="I11" s="36" t="s">
        <v>53</v>
      </c>
      <c r="J11" s="38">
        <v>8</v>
      </c>
    </row>
    <row r="12" spans="1:10" ht="22.5" customHeight="1">
      <c r="C12" s="39"/>
      <c r="D12" s="126" t="str">
        <f>D11</f>
        <v>Thu</v>
      </c>
      <c r="E12" s="127">
        <f>E11</f>
        <v>44287</v>
      </c>
      <c r="F12" s="35"/>
      <c r="G12" s="36"/>
      <c r="H12" s="37"/>
      <c r="I12" s="36"/>
      <c r="J12" s="38"/>
    </row>
    <row r="13" spans="1:10" ht="22.5" customHeight="1">
      <c r="C13" s="39"/>
      <c r="D13" s="126" t="str">
        <f t="shared" ref="D13:E15" si="2">D12</f>
        <v>Thu</v>
      </c>
      <c r="E13" s="127">
        <f t="shared" si="2"/>
        <v>44287</v>
      </c>
      <c r="F13" s="35"/>
      <c r="G13" s="36"/>
      <c r="H13" s="37"/>
      <c r="I13" s="36"/>
      <c r="J13" s="38"/>
    </row>
    <row r="14" spans="1:10" ht="22.5" customHeight="1">
      <c r="C14" s="39"/>
      <c r="D14" s="126" t="str">
        <f t="shared" si="2"/>
        <v>Thu</v>
      </c>
      <c r="E14" s="127">
        <f t="shared" si="2"/>
        <v>44287</v>
      </c>
      <c r="F14" s="35"/>
      <c r="G14" s="36"/>
      <c r="H14" s="37"/>
      <c r="I14" s="36"/>
      <c r="J14" s="38"/>
    </row>
    <row r="15" spans="1:10" ht="22.5" customHeight="1">
      <c r="C15" s="39"/>
      <c r="D15" s="126" t="str">
        <f t="shared" si="2"/>
        <v>Thu</v>
      </c>
      <c r="E15" s="127">
        <f t="shared" si="2"/>
        <v>44287</v>
      </c>
      <c r="F15" s="35"/>
      <c r="G15" s="36"/>
      <c r="H15" s="37"/>
      <c r="I15" s="36"/>
      <c r="J15" s="38"/>
    </row>
    <row r="16" spans="1:10" ht="22.5" customHeight="1">
      <c r="A16" s="8">
        <f t="shared" si="0"/>
        <v>1</v>
      </c>
      <c r="B16" s="8">
        <f t="shared" si="1"/>
        <v>5</v>
      </c>
      <c r="C16" s="40"/>
      <c r="D16" s="130" t="str">
        <f>IF(B16=1,"Mo",IF(B16=2,"Tue",IF(B16=3,"Wed",IF(B16=4,"Thu",IF(B16=5,"Fri",IF(B16=6,"Sat",IF(B16=7,"Sun","")))))))</f>
        <v>Fri</v>
      </c>
      <c r="E16" s="131">
        <f>+E11+1</f>
        <v>44288</v>
      </c>
      <c r="F16" s="46" t="s">
        <v>57</v>
      </c>
      <c r="G16" s="47">
        <v>9001</v>
      </c>
      <c r="H16" s="48" t="s">
        <v>80</v>
      </c>
      <c r="I16" s="47" t="s">
        <v>53</v>
      </c>
      <c r="J16" s="49">
        <v>8</v>
      </c>
    </row>
    <row r="17" spans="1:10" ht="22.5" customHeight="1">
      <c r="C17" s="40"/>
      <c r="D17" s="130" t="str">
        <f>D16</f>
        <v>Fri</v>
      </c>
      <c r="E17" s="131">
        <f>E16</f>
        <v>44288</v>
      </c>
      <c r="F17" s="46"/>
      <c r="G17" s="47"/>
      <c r="H17" s="48"/>
      <c r="I17" s="47"/>
      <c r="J17" s="49"/>
    </row>
    <row r="18" spans="1:10" ht="22.5" customHeight="1">
      <c r="C18" s="40"/>
      <c r="D18" s="130" t="str">
        <f t="shared" ref="D18:E20" si="3">D17</f>
        <v>Fri</v>
      </c>
      <c r="E18" s="131">
        <f t="shared" si="3"/>
        <v>44288</v>
      </c>
      <c r="F18" s="46"/>
      <c r="G18" s="47"/>
      <c r="H18" s="48"/>
      <c r="I18" s="47"/>
      <c r="J18" s="49"/>
    </row>
    <row r="19" spans="1:10" ht="22.5" customHeight="1">
      <c r="C19" s="40"/>
      <c r="D19" s="130" t="str">
        <f t="shared" si="3"/>
        <v>Fri</v>
      </c>
      <c r="E19" s="131">
        <f t="shared" si="3"/>
        <v>44288</v>
      </c>
      <c r="F19" s="46"/>
      <c r="G19" s="47"/>
      <c r="H19" s="48"/>
      <c r="I19" s="47"/>
      <c r="J19" s="49"/>
    </row>
    <row r="20" spans="1:10" ht="22.5" customHeight="1">
      <c r="C20" s="40"/>
      <c r="D20" s="130" t="str">
        <f t="shared" si="3"/>
        <v>Fri</v>
      </c>
      <c r="E20" s="131">
        <f t="shared" si="3"/>
        <v>44288</v>
      </c>
      <c r="F20" s="46"/>
      <c r="G20" s="47"/>
      <c r="H20" s="48"/>
      <c r="I20" s="47"/>
      <c r="J20" s="49"/>
    </row>
    <row r="21" spans="1:10" ht="22.5" customHeight="1">
      <c r="A21" s="8" t="str">
        <f t="shared" si="0"/>
        <v/>
      </c>
      <c r="B21" s="8">
        <f t="shared" si="1"/>
        <v>6</v>
      </c>
      <c r="C21" s="40"/>
      <c r="D21" s="128" t="str">
        <f>IF(B21=1,"Mo",IF(B21=2,"Tue",IF(B21=3,"Wed",IF(B21=4,"Thu",IF(B21=5,"Fri",IF(B21=6,"Sat",IF(B21=7,"Sun","")))))))</f>
        <v>Sat</v>
      </c>
      <c r="E21" s="129">
        <f>+E16+1</f>
        <v>44289</v>
      </c>
      <c r="F21" s="35"/>
      <c r="G21" s="36"/>
      <c r="H21" s="37"/>
      <c r="I21" s="36"/>
      <c r="J21" s="38"/>
    </row>
    <row r="22" spans="1:10" ht="22.5" customHeight="1">
      <c r="A22" s="8" t="str">
        <f t="shared" si="0"/>
        <v/>
      </c>
      <c r="B22" s="8">
        <f t="shared" si="1"/>
        <v>7</v>
      </c>
      <c r="C22" s="40"/>
      <c r="D22" s="126" t="str">
        <f t="shared" ref="D22:D119" si="4">IF(B22=1,"Mo",IF(B22=2,"Tue",IF(B22=3,"Wed",IF(B22=4,"Thu",IF(B22=5,"Fri",IF(B22=6,"Sat",IF(B22=7,"Sun","")))))))</f>
        <v>Sun</v>
      </c>
      <c r="E22" s="127">
        <f t="shared" ref="E22:E76" si="5">+E21+1</f>
        <v>44290</v>
      </c>
      <c r="F22" s="35"/>
      <c r="G22" s="36"/>
      <c r="H22" s="37"/>
      <c r="I22" s="36"/>
      <c r="J22" s="38"/>
    </row>
    <row r="23" spans="1:10" ht="22.5" customHeight="1">
      <c r="A23" s="8">
        <f t="shared" si="0"/>
        <v>1</v>
      </c>
      <c r="B23" s="8">
        <f t="shared" si="1"/>
        <v>1</v>
      </c>
      <c r="C23" s="40"/>
      <c r="D23" s="130" t="str">
        <f t="shared" si="4"/>
        <v>Mo</v>
      </c>
      <c r="E23" s="131">
        <f>+E22+1</f>
        <v>44291</v>
      </c>
      <c r="F23" s="46" t="s">
        <v>57</v>
      </c>
      <c r="G23" s="47">
        <v>9001</v>
      </c>
      <c r="H23" s="48" t="s">
        <v>81</v>
      </c>
      <c r="I23" s="47" t="s">
        <v>82</v>
      </c>
      <c r="J23" s="49">
        <v>1</v>
      </c>
    </row>
    <row r="24" spans="1:10" ht="22.5" customHeight="1">
      <c r="C24" s="40"/>
      <c r="D24" s="130" t="str">
        <f>D23</f>
        <v>Mo</v>
      </c>
      <c r="E24" s="131">
        <f>E23</f>
        <v>44291</v>
      </c>
      <c r="F24" s="46" t="s">
        <v>57</v>
      </c>
      <c r="G24" s="47">
        <v>9001</v>
      </c>
      <c r="H24" s="48" t="s">
        <v>83</v>
      </c>
      <c r="I24" s="47" t="s">
        <v>53</v>
      </c>
      <c r="J24" s="49">
        <v>9</v>
      </c>
    </row>
    <row r="25" spans="1:10" ht="22.5" customHeight="1">
      <c r="C25" s="40"/>
      <c r="D25" s="130" t="str">
        <f t="shared" ref="D25:E27" si="6">D24</f>
        <v>Mo</v>
      </c>
      <c r="E25" s="131">
        <f t="shared" si="6"/>
        <v>44291</v>
      </c>
      <c r="F25" s="46"/>
      <c r="G25" s="47"/>
      <c r="H25" s="48"/>
      <c r="I25" s="47"/>
      <c r="J25" s="49"/>
    </row>
    <row r="26" spans="1:10" ht="22.5" customHeight="1">
      <c r="C26" s="40"/>
      <c r="D26" s="130" t="str">
        <f t="shared" si="6"/>
        <v>Mo</v>
      </c>
      <c r="E26" s="131">
        <f t="shared" si="6"/>
        <v>44291</v>
      </c>
      <c r="F26" s="46"/>
      <c r="G26" s="47"/>
      <c r="H26" s="48"/>
      <c r="I26" s="47"/>
      <c r="J26" s="49"/>
    </row>
    <row r="27" spans="1:10" ht="22.5" customHeight="1">
      <c r="C27" s="40"/>
      <c r="D27" s="130" t="str">
        <f t="shared" si="6"/>
        <v>Mo</v>
      </c>
      <c r="E27" s="131">
        <f t="shared" si="6"/>
        <v>44291</v>
      </c>
      <c r="F27" s="46"/>
      <c r="G27" s="47"/>
      <c r="H27" s="48"/>
      <c r="I27" s="47"/>
      <c r="J27" s="49"/>
    </row>
    <row r="28" spans="1:10" ht="22.5" customHeight="1">
      <c r="A28" s="8">
        <f t="shared" si="0"/>
        <v>1</v>
      </c>
      <c r="B28" s="8">
        <f t="shared" si="1"/>
        <v>2</v>
      </c>
      <c r="C28" s="40"/>
      <c r="D28" s="126" t="str">
        <f t="shared" si="4"/>
        <v>Tue</v>
      </c>
      <c r="E28" s="127">
        <f>+E23+1</f>
        <v>44292</v>
      </c>
      <c r="F28" s="35" t="s">
        <v>57</v>
      </c>
      <c r="G28" s="36">
        <v>9001</v>
      </c>
      <c r="H28" s="132" t="s">
        <v>83</v>
      </c>
      <c r="I28" s="36" t="s">
        <v>53</v>
      </c>
      <c r="J28" s="38">
        <v>8</v>
      </c>
    </row>
    <row r="29" spans="1:10" ht="22.5" customHeight="1">
      <c r="C29" s="40"/>
      <c r="D29" s="126" t="str">
        <f>D28</f>
        <v>Tue</v>
      </c>
      <c r="E29" s="127">
        <f>E28</f>
        <v>44292</v>
      </c>
      <c r="F29" s="35"/>
      <c r="G29" s="36"/>
      <c r="H29" s="132"/>
      <c r="I29" s="36"/>
      <c r="J29" s="38"/>
    </row>
    <row r="30" spans="1:10" ht="22.5" customHeight="1">
      <c r="C30" s="40"/>
      <c r="D30" s="126" t="str">
        <f t="shared" ref="D30:E32" si="7">D29</f>
        <v>Tue</v>
      </c>
      <c r="E30" s="127">
        <f t="shared" si="7"/>
        <v>44292</v>
      </c>
      <c r="F30" s="35"/>
      <c r="G30" s="36"/>
      <c r="H30" s="132"/>
      <c r="I30" s="36"/>
      <c r="J30" s="38"/>
    </row>
    <row r="31" spans="1:10" ht="22.5" customHeight="1">
      <c r="C31" s="40"/>
      <c r="D31" s="126" t="str">
        <f t="shared" si="7"/>
        <v>Tue</v>
      </c>
      <c r="E31" s="127">
        <f t="shared" si="7"/>
        <v>44292</v>
      </c>
      <c r="F31" s="35"/>
      <c r="G31" s="36"/>
      <c r="H31" s="132"/>
      <c r="I31" s="36"/>
      <c r="J31" s="38"/>
    </row>
    <row r="32" spans="1:10" ht="22.5" customHeight="1">
      <c r="C32" s="40"/>
      <c r="D32" s="126" t="str">
        <f t="shared" si="7"/>
        <v>Tue</v>
      </c>
      <c r="E32" s="127">
        <f t="shared" si="7"/>
        <v>44292</v>
      </c>
      <c r="F32" s="35"/>
      <c r="G32" s="36"/>
      <c r="H32" s="132"/>
      <c r="I32" s="36"/>
      <c r="J32" s="38"/>
    </row>
    <row r="33" spans="1:10" ht="22.5" customHeight="1">
      <c r="A33" s="8">
        <f t="shared" si="0"/>
        <v>1</v>
      </c>
      <c r="B33" s="8">
        <f t="shared" si="1"/>
        <v>3</v>
      </c>
      <c r="C33" s="40"/>
      <c r="D33" s="130" t="str">
        <f t="shared" si="4"/>
        <v>Wed</v>
      </c>
      <c r="E33" s="131">
        <f>+E28+1</f>
        <v>44293</v>
      </c>
      <c r="F33" s="46" t="s">
        <v>57</v>
      </c>
      <c r="G33" s="47">
        <v>9001</v>
      </c>
      <c r="H33" s="48" t="s">
        <v>84</v>
      </c>
      <c r="I33" s="47" t="s">
        <v>82</v>
      </c>
      <c r="J33" s="49">
        <v>3</v>
      </c>
    </row>
    <row r="34" spans="1:10" ht="22.5" customHeight="1">
      <c r="C34" s="40"/>
      <c r="D34" s="130" t="str">
        <f>D33</f>
        <v>Wed</v>
      </c>
      <c r="E34" s="131">
        <f>E33</f>
        <v>44293</v>
      </c>
      <c r="F34" s="46" t="s">
        <v>57</v>
      </c>
      <c r="G34" s="47">
        <v>9001</v>
      </c>
      <c r="H34" s="48" t="s">
        <v>83</v>
      </c>
      <c r="I34" s="47" t="s">
        <v>53</v>
      </c>
      <c r="J34" s="49">
        <v>5</v>
      </c>
    </row>
    <row r="35" spans="1:10" ht="22.5" customHeight="1">
      <c r="C35" s="40"/>
      <c r="D35" s="130" t="str">
        <f t="shared" ref="D35:E37" si="8">D34</f>
        <v>Wed</v>
      </c>
      <c r="E35" s="131">
        <f t="shared" si="8"/>
        <v>44293</v>
      </c>
      <c r="F35" s="46"/>
      <c r="G35" s="47"/>
      <c r="H35" s="48"/>
      <c r="I35" s="47"/>
      <c r="J35" s="49"/>
    </row>
    <row r="36" spans="1:10" ht="22.5" customHeight="1">
      <c r="C36" s="40"/>
      <c r="D36" s="130" t="str">
        <f t="shared" si="8"/>
        <v>Wed</v>
      </c>
      <c r="E36" s="131">
        <f t="shared" si="8"/>
        <v>44293</v>
      </c>
      <c r="F36" s="46"/>
      <c r="G36" s="47"/>
      <c r="H36" s="48"/>
      <c r="I36" s="47"/>
      <c r="J36" s="49"/>
    </row>
    <row r="37" spans="1:10" ht="22.5" customHeight="1">
      <c r="C37" s="40"/>
      <c r="D37" s="130" t="str">
        <f t="shared" si="8"/>
        <v>Wed</v>
      </c>
      <c r="E37" s="131">
        <f t="shared" si="8"/>
        <v>44293</v>
      </c>
      <c r="F37" s="46"/>
      <c r="G37" s="47"/>
      <c r="H37" s="48"/>
      <c r="I37" s="47"/>
      <c r="J37" s="49"/>
    </row>
    <row r="38" spans="1:10" ht="22.5" customHeight="1">
      <c r="A38" s="8">
        <f t="shared" si="0"/>
        <v>1</v>
      </c>
      <c r="B38" s="8">
        <f t="shared" si="1"/>
        <v>4</v>
      </c>
      <c r="C38" s="40"/>
      <c r="D38" s="126" t="str">
        <f>IF(B38=1,"Mo",IF(B38=2,"Tue",IF(B38=3,"Wed",IF(B38=4,"Thu",IF(B38=5,"Fri",IF(B38=6,"Sat",IF(B38=7,"Sun","")))))))</f>
        <v>Thu</v>
      </c>
      <c r="E38" s="127">
        <f>+E33+1</f>
        <v>44294</v>
      </c>
      <c r="F38" s="35" t="s">
        <v>57</v>
      </c>
      <c r="G38" s="36">
        <v>9001</v>
      </c>
      <c r="H38" s="43" t="s">
        <v>83</v>
      </c>
      <c r="I38" s="36" t="s">
        <v>53</v>
      </c>
      <c r="J38" s="38">
        <v>10</v>
      </c>
    </row>
    <row r="39" spans="1:10" ht="22.5" customHeight="1">
      <c r="C39" s="40"/>
      <c r="D39" s="126" t="str">
        <f t="shared" ref="D39:E42" si="9">D38</f>
        <v>Thu</v>
      </c>
      <c r="E39" s="127">
        <f t="shared" si="9"/>
        <v>44294</v>
      </c>
      <c r="F39" s="35"/>
      <c r="G39" s="36"/>
      <c r="H39" s="43"/>
      <c r="I39" s="36"/>
      <c r="J39" s="38"/>
    </row>
    <row r="40" spans="1:10" ht="22.5" customHeight="1">
      <c r="C40" s="40"/>
      <c r="D40" s="126" t="str">
        <f t="shared" si="9"/>
        <v>Thu</v>
      </c>
      <c r="E40" s="127">
        <f t="shared" si="9"/>
        <v>44294</v>
      </c>
      <c r="F40" s="35"/>
      <c r="G40" s="36"/>
      <c r="H40" s="43"/>
      <c r="I40" s="36"/>
      <c r="J40" s="38"/>
    </row>
    <row r="41" spans="1:10" ht="22.5" customHeight="1">
      <c r="C41" s="40"/>
      <c r="D41" s="126" t="str">
        <f t="shared" si="9"/>
        <v>Thu</v>
      </c>
      <c r="E41" s="127">
        <f t="shared" si="9"/>
        <v>44294</v>
      </c>
      <c r="F41" s="35"/>
      <c r="G41" s="36"/>
      <c r="H41" s="43"/>
      <c r="I41" s="36"/>
      <c r="J41" s="38"/>
    </row>
    <row r="42" spans="1:10" ht="22.5" customHeight="1">
      <c r="C42" s="40"/>
      <c r="D42" s="126" t="str">
        <f t="shared" si="9"/>
        <v>Thu</v>
      </c>
      <c r="E42" s="127">
        <f t="shared" si="9"/>
        <v>44294</v>
      </c>
      <c r="F42" s="35"/>
      <c r="G42" s="36"/>
      <c r="H42" s="43"/>
      <c r="I42" s="36"/>
      <c r="J42" s="38"/>
    </row>
    <row r="43" spans="1:10" ht="22.5" customHeight="1">
      <c r="A43" s="8">
        <f t="shared" si="0"/>
        <v>1</v>
      </c>
      <c r="B43" s="8">
        <f t="shared" si="1"/>
        <v>5</v>
      </c>
      <c r="C43" s="40"/>
      <c r="D43" s="130" t="str">
        <f>IF(B43=1,"Mo",IF(B43=2,"Tue",IF(B43=3,"Wed",IF(B43=4,"Thu",IF(B43=5,"Fri",IF(B43=6,"Sat",IF(B43=7,"Sun","")))))))</f>
        <v>Fri</v>
      </c>
      <c r="E43" s="131">
        <f>+E38+1</f>
        <v>44295</v>
      </c>
      <c r="F43" s="46" t="s">
        <v>57</v>
      </c>
      <c r="G43" s="47">
        <v>9001</v>
      </c>
      <c r="H43" s="48" t="s">
        <v>85</v>
      </c>
      <c r="I43" s="47" t="s">
        <v>53</v>
      </c>
      <c r="J43" s="49">
        <v>1</v>
      </c>
    </row>
    <row r="44" spans="1:10" ht="22.5" customHeight="1">
      <c r="C44" s="40"/>
      <c r="D44" s="130" t="str">
        <f>D43</f>
        <v>Fri</v>
      </c>
      <c r="E44" s="131">
        <f>E43</f>
        <v>44295</v>
      </c>
      <c r="F44" s="46" t="s">
        <v>57</v>
      </c>
      <c r="G44" s="47">
        <v>9001</v>
      </c>
      <c r="H44" s="48" t="s">
        <v>86</v>
      </c>
      <c r="I44" s="47" t="s">
        <v>53</v>
      </c>
      <c r="J44" s="49">
        <v>3</v>
      </c>
    </row>
    <row r="45" spans="1:10" ht="22.5" customHeight="1">
      <c r="C45" s="40"/>
      <c r="D45" s="130" t="str">
        <f t="shared" ref="D45:E47" si="10">D44</f>
        <v>Fri</v>
      </c>
      <c r="E45" s="131">
        <f t="shared" si="10"/>
        <v>44295</v>
      </c>
      <c r="F45" s="46" t="s">
        <v>57</v>
      </c>
      <c r="G45" s="47">
        <v>9001</v>
      </c>
      <c r="H45" s="48" t="s">
        <v>83</v>
      </c>
      <c r="I45" s="47" t="s">
        <v>53</v>
      </c>
      <c r="J45" s="49">
        <v>6</v>
      </c>
    </row>
    <row r="46" spans="1:10" ht="22.5" customHeight="1">
      <c r="C46" s="40"/>
      <c r="D46" s="130" t="str">
        <f t="shared" si="10"/>
        <v>Fri</v>
      </c>
      <c r="E46" s="131">
        <f t="shared" si="10"/>
        <v>44295</v>
      </c>
      <c r="F46" s="46"/>
      <c r="G46" s="47"/>
      <c r="H46" s="48"/>
      <c r="I46" s="47"/>
      <c r="J46" s="49"/>
    </row>
    <row r="47" spans="1:10" ht="22.5" customHeight="1">
      <c r="C47" s="40"/>
      <c r="D47" s="130" t="str">
        <f t="shared" si="10"/>
        <v>Fri</v>
      </c>
      <c r="E47" s="131">
        <f t="shared" si="10"/>
        <v>44295</v>
      </c>
      <c r="F47" s="46"/>
      <c r="G47" s="47"/>
      <c r="H47" s="48"/>
      <c r="I47" s="47"/>
      <c r="J47" s="49"/>
    </row>
    <row r="48" spans="1:10" ht="22.5" customHeight="1">
      <c r="A48" s="8" t="str">
        <f t="shared" si="0"/>
        <v/>
      </c>
      <c r="B48" s="8">
        <f t="shared" si="1"/>
        <v>6</v>
      </c>
      <c r="C48" s="40"/>
      <c r="D48" s="126" t="str">
        <f>IF(B48=1,"Mo",IF(B48=2,"Tue",IF(B48=3,"Wed",IF(B48=4,"Thu",IF(B48=5,"Fri",IF(B48=6,"Sat",IF(B48=7,"Sun","")))))))</f>
        <v>Sat</v>
      </c>
      <c r="E48" s="127">
        <f>+E43+1</f>
        <v>44296</v>
      </c>
      <c r="F48" s="35"/>
      <c r="G48" s="36"/>
      <c r="H48" s="37"/>
      <c r="I48" s="36"/>
      <c r="J48" s="38"/>
    </row>
    <row r="49" spans="1:10" ht="22.5" customHeight="1">
      <c r="A49" s="8" t="str">
        <f t="shared" si="0"/>
        <v/>
      </c>
      <c r="B49" s="8">
        <f t="shared" si="1"/>
        <v>7</v>
      </c>
      <c r="C49" s="40"/>
      <c r="D49" s="126" t="str">
        <f t="shared" si="4"/>
        <v>Sun</v>
      </c>
      <c r="E49" s="127">
        <f t="shared" si="5"/>
        <v>44297</v>
      </c>
      <c r="F49" s="35"/>
      <c r="G49" s="36"/>
      <c r="H49" s="43"/>
      <c r="I49" s="36"/>
      <c r="J49" s="38"/>
    </row>
    <row r="50" spans="1:10" ht="22.5" customHeight="1">
      <c r="A50" s="8">
        <f t="shared" si="0"/>
        <v>1</v>
      </c>
      <c r="B50" s="8">
        <f t="shared" si="1"/>
        <v>1</v>
      </c>
      <c r="C50" s="40"/>
      <c r="D50" s="130" t="str">
        <f t="shared" si="4"/>
        <v>Mo</v>
      </c>
      <c r="E50" s="131">
        <f>+E49+1</f>
        <v>44298</v>
      </c>
      <c r="F50" s="46"/>
      <c r="G50" s="47"/>
      <c r="H50" s="51" t="s">
        <v>87</v>
      </c>
      <c r="I50" s="47"/>
      <c r="J50" s="49"/>
    </row>
    <row r="51" spans="1:10" ht="22.5" customHeight="1">
      <c r="C51" s="40"/>
      <c r="D51" s="130" t="str">
        <f t="shared" ref="D51:E54" si="11">D50</f>
        <v>Mo</v>
      </c>
      <c r="E51" s="131">
        <f t="shared" si="11"/>
        <v>44298</v>
      </c>
      <c r="F51" s="46"/>
      <c r="G51" s="47"/>
      <c r="H51" s="51"/>
      <c r="I51" s="47"/>
      <c r="J51" s="49"/>
    </row>
    <row r="52" spans="1:10" ht="22.5" customHeight="1">
      <c r="C52" s="40"/>
      <c r="D52" s="130" t="str">
        <f t="shared" si="11"/>
        <v>Mo</v>
      </c>
      <c r="E52" s="131">
        <f t="shared" si="11"/>
        <v>44298</v>
      </c>
      <c r="F52" s="46"/>
      <c r="G52" s="47"/>
      <c r="H52" s="51"/>
      <c r="I52" s="47"/>
      <c r="J52" s="49"/>
    </row>
    <row r="53" spans="1:10" ht="22.5" customHeight="1">
      <c r="C53" s="40"/>
      <c r="D53" s="130" t="str">
        <f t="shared" si="11"/>
        <v>Mo</v>
      </c>
      <c r="E53" s="131">
        <f t="shared" si="11"/>
        <v>44298</v>
      </c>
      <c r="F53" s="46"/>
      <c r="G53" s="47"/>
      <c r="H53" s="51"/>
      <c r="I53" s="47"/>
      <c r="J53" s="49"/>
    </row>
    <row r="54" spans="1:10" ht="22.5" customHeight="1">
      <c r="C54" s="40"/>
      <c r="D54" s="130" t="str">
        <f t="shared" si="11"/>
        <v>Mo</v>
      </c>
      <c r="E54" s="131">
        <f t="shared" si="11"/>
        <v>44298</v>
      </c>
      <c r="F54" s="46"/>
      <c r="G54" s="47"/>
      <c r="H54" s="51"/>
      <c r="I54" s="47"/>
      <c r="J54" s="49"/>
    </row>
    <row r="55" spans="1:10" ht="22.5" customHeight="1">
      <c r="A55" s="8">
        <f t="shared" si="0"/>
        <v>1</v>
      </c>
      <c r="B55" s="8">
        <f t="shared" si="1"/>
        <v>2</v>
      </c>
      <c r="C55" s="40"/>
      <c r="D55" s="126" t="str">
        <f t="shared" si="4"/>
        <v>Tue</v>
      </c>
      <c r="E55" s="127">
        <f>+E50+1</f>
        <v>44299</v>
      </c>
      <c r="F55" s="35"/>
      <c r="G55" s="36"/>
      <c r="H55" s="37" t="s">
        <v>88</v>
      </c>
      <c r="I55" s="36"/>
      <c r="J55" s="38"/>
    </row>
    <row r="56" spans="1:10" ht="22.5" customHeight="1">
      <c r="C56" s="40"/>
      <c r="D56" s="126" t="str">
        <f>D55</f>
        <v>Tue</v>
      </c>
      <c r="E56" s="127">
        <f>E55</f>
        <v>44299</v>
      </c>
      <c r="F56" s="35"/>
      <c r="G56" s="36"/>
      <c r="H56" s="43"/>
      <c r="I56" s="36"/>
      <c r="J56" s="38"/>
    </row>
    <row r="57" spans="1:10" ht="22.5" customHeight="1">
      <c r="C57" s="40"/>
      <c r="D57" s="126" t="str">
        <f t="shared" ref="D57:E59" si="12">D56</f>
        <v>Tue</v>
      </c>
      <c r="E57" s="127">
        <f t="shared" si="12"/>
        <v>44299</v>
      </c>
      <c r="F57" s="35"/>
      <c r="G57" s="36"/>
      <c r="H57" s="43"/>
      <c r="I57" s="36"/>
      <c r="J57" s="38"/>
    </row>
    <row r="58" spans="1:10" ht="22.5" customHeight="1">
      <c r="C58" s="40"/>
      <c r="D58" s="126" t="str">
        <f t="shared" si="12"/>
        <v>Tue</v>
      </c>
      <c r="E58" s="127">
        <f t="shared" si="12"/>
        <v>44299</v>
      </c>
      <c r="F58" s="35"/>
      <c r="G58" s="36"/>
      <c r="H58" s="43"/>
      <c r="I58" s="36"/>
      <c r="J58" s="38"/>
    </row>
    <row r="59" spans="1:10" ht="22.5" customHeight="1">
      <c r="C59" s="40"/>
      <c r="D59" s="126" t="str">
        <f t="shared" si="12"/>
        <v>Tue</v>
      </c>
      <c r="E59" s="127">
        <f t="shared" si="12"/>
        <v>44299</v>
      </c>
      <c r="F59" s="35"/>
      <c r="G59" s="36"/>
      <c r="H59" s="43"/>
      <c r="I59" s="36"/>
      <c r="J59" s="38"/>
    </row>
    <row r="60" spans="1:10" ht="22.5" customHeight="1">
      <c r="A60" s="8">
        <f t="shared" si="0"/>
        <v>1</v>
      </c>
      <c r="B60" s="8">
        <f t="shared" si="1"/>
        <v>3</v>
      </c>
      <c r="C60" s="40"/>
      <c r="D60" s="130" t="str">
        <f t="shared" si="4"/>
        <v>Wed</v>
      </c>
      <c r="E60" s="131">
        <f>+E55+1</f>
        <v>44300</v>
      </c>
      <c r="F60" s="46"/>
      <c r="G60" s="47"/>
      <c r="H60" s="71" t="s">
        <v>88</v>
      </c>
      <c r="I60" s="47"/>
      <c r="J60" s="49"/>
    </row>
    <row r="61" spans="1:10" ht="22.5" customHeight="1">
      <c r="C61" s="40"/>
      <c r="D61" s="130" t="str">
        <f>D60</f>
        <v>Wed</v>
      </c>
      <c r="E61" s="131">
        <f>E60</f>
        <v>44300</v>
      </c>
      <c r="F61" s="46"/>
      <c r="G61" s="47"/>
      <c r="H61" s="48"/>
      <c r="I61" s="47"/>
      <c r="J61" s="49"/>
    </row>
    <row r="62" spans="1:10" ht="22.5" customHeight="1">
      <c r="C62" s="40"/>
      <c r="D62" s="130" t="str">
        <f t="shared" ref="D62:E64" si="13">D61</f>
        <v>Wed</v>
      </c>
      <c r="E62" s="131">
        <f t="shared" si="13"/>
        <v>44300</v>
      </c>
      <c r="F62" s="46"/>
      <c r="G62" s="47"/>
      <c r="H62" s="48"/>
      <c r="I62" s="47"/>
      <c r="J62" s="49"/>
    </row>
    <row r="63" spans="1:10" ht="22.5" customHeight="1">
      <c r="C63" s="40"/>
      <c r="D63" s="130" t="str">
        <f t="shared" si="13"/>
        <v>Wed</v>
      </c>
      <c r="E63" s="131">
        <f t="shared" si="13"/>
        <v>44300</v>
      </c>
      <c r="F63" s="46"/>
      <c r="G63" s="47"/>
      <c r="H63" s="48"/>
      <c r="I63" s="47"/>
      <c r="J63" s="49"/>
    </row>
    <row r="64" spans="1:10" ht="22.5" customHeight="1">
      <c r="C64" s="40"/>
      <c r="D64" s="130" t="str">
        <f t="shared" si="13"/>
        <v>Wed</v>
      </c>
      <c r="E64" s="131">
        <f t="shared" si="13"/>
        <v>44300</v>
      </c>
      <c r="F64" s="46"/>
      <c r="G64" s="47"/>
      <c r="H64" s="48"/>
      <c r="I64" s="47"/>
      <c r="J64" s="49"/>
    </row>
    <row r="65" spans="1:10" ht="22.5" customHeight="1">
      <c r="A65" s="8">
        <f t="shared" si="0"/>
        <v>1</v>
      </c>
      <c r="B65" s="8">
        <f t="shared" si="1"/>
        <v>4</v>
      </c>
      <c r="C65" s="40"/>
      <c r="D65" s="126" t="str">
        <f t="shared" si="4"/>
        <v>Thu</v>
      </c>
      <c r="E65" s="127">
        <f>+E60+1</f>
        <v>44301</v>
      </c>
      <c r="F65" s="35"/>
      <c r="G65" s="36"/>
      <c r="H65" s="37" t="s">
        <v>88</v>
      </c>
      <c r="I65" s="36"/>
      <c r="J65" s="38"/>
    </row>
    <row r="66" spans="1:10" ht="22.5" customHeight="1">
      <c r="C66" s="40"/>
      <c r="D66" s="126" t="str">
        <f>D65</f>
        <v>Thu</v>
      </c>
      <c r="E66" s="127">
        <f>E65</f>
        <v>44301</v>
      </c>
      <c r="F66" s="35"/>
      <c r="G66" s="36"/>
      <c r="H66" s="43"/>
      <c r="I66" s="36"/>
      <c r="J66" s="38"/>
    </row>
    <row r="67" spans="1:10" ht="22.5" customHeight="1">
      <c r="C67" s="40"/>
      <c r="D67" s="126" t="str">
        <f t="shared" ref="D67:E69" si="14">D66</f>
        <v>Thu</v>
      </c>
      <c r="E67" s="127">
        <f t="shared" si="14"/>
        <v>44301</v>
      </c>
      <c r="F67" s="35"/>
      <c r="G67" s="36"/>
      <c r="H67" s="43"/>
      <c r="I67" s="36"/>
      <c r="J67" s="38"/>
    </row>
    <row r="68" spans="1:10" ht="22.5" customHeight="1">
      <c r="C68" s="40"/>
      <c r="D68" s="126" t="str">
        <f t="shared" si="14"/>
        <v>Thu</v>
      </c>
      <c r="E68" s="127">
        <f t="shared" si="14"/>
        <v>44301</v>
      </c>
      <c r="F68" s="35"/>
      <c r="G68" s="36"/>
      <c r="H68" s="43"/>
      <c r="I68" s="36"/>
      <c r="J68" s="38"/>
    </row>
    <row r="69" spans="1:10" ht="22.5" customHeight="1">
      <c r="C69" s="40"/>
      <c r="D69" s="126" t="str">
        <f t="shared" si="14"/>
        <v>Thu</v>
      </c>
      <c r="E69" s="127">
        <f t="shared" si="14"/>
        <v>44301</v>
      </c>
      <c r="F69" s="35"/>
      <c r="G69" s="36"/>
      <c r="H69" s="43"/>
      <c r="I69" s="36"/>
      <c r="J69" s="38"/>
    </row>
    <row r="70" spans="1:10" ht="22.5" customHeight="1">
      <c r="A70" s="8">
        <f t="shared" si="0"/>
        <v>1</v>
      </c>
      <c r="B70" s="8">
        <f t="shared" si="1"/>
        <v>5</v>
      </c>
      <c r="C70" s="40"/>
      <c r="D70" s="130" t="str">
        <f t="shared" si="4"/>
        <v>Fri</v>
      </c>
      <c r="E70" s="131">
        <f>+E65+1</f>
        <v>44302</v>
      </c>
      <c r="F70" s="46"/>
      <c r="G70" s="47"/>
      <c r="H70" s="71" t="s">
        <v>89</v>
      </c>
      <c r="I70" s="47"/>
      <c r="J70" s="49"/>
    </row>
    <row r="71" spans="1:10" ht="22.5" customHeight="1">
      <c r="C71" s="40"/>
      <c r="D71" s="130" t="str">
        <f>D70</f>
        <v>Fri</v>
      </c>
      <c r="E71" s="131">
        <f>E70</f>
        <v>44302</v>
      </c>
      <c r="F71" s="46"/>
      <c r="G71" s="47"/>
      <c r="H71" s="48"/>
      <c r="I71" s="47"/>
      <c r="J71" s="49"/>
    </row>
    <row r="72" spans="1:10" ht="22.5" customHeight="1">
      <c r="C72" s="40"/>
      <c r="D72" s="130" t="str">
        <f t="shared" ref="D72:E74" si="15">D71</f>
        <v>Fri</v>
      </c>
      <c r="E72" s="131">
        <f t="shared" si="15"/>
        <v>44302</v>
      </c>
      <c r="F72" s="46"/>
      <c r="G72" s="47"/>
      <c r="H72" s="48"/>
      <c r="I72" s="47"/>
      <c r="J72" s="49"/>
    </row>
    <row r="73" spans="1:10" ht="22.5" customHeight="1">
      <c r="C73" s="40"/>
      <c r="D73" s="130" t="str">
        <f t="shared" si="15"/>
        <v>Fri</v>
      </c>
      <c r="E73" s="131">
        <f t="shared" si="15"/>
        <v>44302</v>
      </c>
      <c r="F73" s="46"/>
      <c r="G73" s="47"/>
      <c r="H73" s="48"/>
      <c r="I73" s="47"/>
      <c r="J73" s="49"/>
    </row>
    <row r="74" spans="1:10" ht="22.5" customHeight="1">
      <c r="C74" s="40"/>
      <c r="D74" s="130" t="str">
        <f t="shared" si="15"/>
        <v>Fri</v>
      </c>
      <c r="E74" s="131">
        <f t="shared" si="15"/>
        <v>44302</v>
      </c>
      <c r="F74" s="46"/>
      <c r="G74" s="47"/>
      <c r="H74" s="48"/>
      <c r="I74" s="47"/>
      <c r="J74" s="49"/>
    </row>
    <row r="75" spans="1:10" ht="22.5" customHeight="1">
      <c r="A75" s="8" t="str">
        <f t="shared" si="0"/>
        <v/>
      </c>
      <c r="B75" s="8">
        <f t="shared" si="1"/>
        <v>6</v>
      </c>
      <c r="C75" s="40"/>
      <c r="D75" s="126" t="str">
        <f t="shared" si="4"/>
        <v>Sat</v>
      </c>
      <c r="E75" s="127">
        <f>+E70+1</f>
        <v>44303</v>
      </c>
      <c r="F75" s="35"/>
      <c r="G75" s="36"/>
      <c r="H75" s="43"/>
      <c r="I75" s="36"/>
      <c r="J75" s="38"/>
    </row>
    <row r="76" spans="1:10" ht="22.5" customHeight="1">
      <c r="A76" s="8" t="str">
        <f t="shared" si="0"/>
        <v/>
      </c>
      <c r="B76" s="8">
        <f t="shared" si="1"/>
        <v>7</v>
      </c>
      <c r="C76" s="40"/>
      <c r="D76" s="126" t="str">
        <f t="shared" si="4"/>
        <v>Sun</v>
      </c>
      <c r="E76" s="127">
        <f t="shared" si="5"/>
        <v>44304</v>
      </c>
      <c r="F76" s="35"/>
      <c r="G76" s="36"/>
      <c r="H76" s="43"/>
      <c r="I76" s="36"/>
      <c r="J76" s="38"/>
    </row>
    <row r="77" spans="1:10" ht="22.5" customHeight="1">
      <c r="A77" s="8">
        <f t="shared" si="0"/>
        <v>1</v>
      </c>
      <c r="B77" s="8">
        <f t="shared" si="1"/>
        <v>1</v>
      </c>
      <c r="C77" s="40"/>
      <c r="D77" s="130" t="str">
        <f t="shared" si="4"/>
        <v>Mo</v>
      </c>
      <c r="E77" s="131">
        <f>+E76+1</f>
        <v>44305</v>
      </c>
      <c r="F77" s="46"/>
      <c r="G77" s="47"/>
      <c r="H77" s="71" t="s">
        <v>89</v>
      </c>
      <c r="I77" s="47"/>
      <c r="J77" s="49"/>
    </row>
    <row r="78" spans="1:10" ht="22.5" customHeight="1">
      <c r="C78" s="40"/>
      <c r="D78" s="130" t="str">
        <f>D77</f>
        <v>Mo</v>
      </c>
      <c r="E78" s="131">
        <f>E77</f>
        <v>44305</v>
      </c>
      <c r="F78" s="46"/>
      <c r="G78" s="47"/>
      <c r="H78" s="48"/>
      <c r="I78" s="47"/>
      <c r="J78" s="49"/>
    </row>
    <row r="79" spans="1:10" ht="22.5" customHeight="1">
      <c r="C79" s="40"/>
      <c r="D79" s="130" t="str">
        <f>D78</f>
        <v>Mo</v>
      </c>
      <c r="E79" s="131">
        <f>E78</f>
        <v>44305</v>
      </c>
      <c r="F79" s="46"/>
      <c r="G79" s="47"/>
      <c r="H79" s="48"/>
      <c r="I79" s="47"/>
      <c r="J79" s="49"/>
    </row>
    <row r="80" spans="1:10" ht="22.5" customHeight="1">
      <c r="C80" s="40"/>
      <c r="D80" s="130" t="str">
        <f t="shared" ref="D80:E81" si="16">D79</f>
        <v>Mo</v>
      </c>
      <c r="E80" s="131">
        <f t="shared" si="16"/>
        <v>44305</v>
      </c>
      <c r="F80" s="46"/>
      <c r="G80" s="47"/>
      <c r="H80" s="48"/>
      <c r="I80" s="47"/>
      <c r="J80" s="49"/>
    </row>
    <row r="81" spans="1:10" ht="22.5" customHeight="1">
      <c r="C81" s="40"/>
      <c r="D81" s="130" t="str">
        <f t="shared" si="16"/>
        <v>Mo</v>
      </c>
      <c r="E81" s="131">
        <f t="shared" si="16"/>
        <v>44305</v>
      </c>
      <c r="F81" s="46"/>
      <c r="G81" s="47"/>
      <c r="H81" s="48"/>
      <c r="I81" s="47"/>
      <c r="J81" s="49"/>
    </row>
    <row r="82" spans="1:10" ht="22.5" customHeight="1">
      <c r="A82" s="8">
        <f t="shared" si="0"/>
        <v>1</v>
      </c>
      <c r="B82" s="8">
        <f t="shared" si="1"/>
        <v>2</v>
      </c>
      <c r="C82" s="40"/>
      <c r="D82" s="126" t="str">
        <f t="shared" si="4"/>
        <v>Tue</v>
      </c>
      <c r="E82" s="127">
        <f>+E77+1</f>
        <v>44306</v>
      </c>
      <c r="F82" s="35" t="s">
        <v>57</v>
      </c>
      <c r="G82" s="36">
        <v>9001</v>
      </c>
      <c r="H82" s="43" t="s">
        <v>90</v>
      </c>
      <c r="I82" s="36" t="s">
        <v>91</v>
      </c>
      <c r="J82" s="38">
        <v>12</v>
      </c>
    </row>
    <row r="83" spans="1:10" ht="22.5" customHeight="1">
      <c r="C83" s="40"/>
      <c r="D83" s="126" t="str">
        <f>D82</f>
        <v>Tue</v>
      </c>
      <c r="E83" s="127">
        <f>E82</f>
        <v>44306</v>
      </c>
      <c r="F83" s="35"/>
      <c r="G83" s="36"/>
      <c r="H83" s="43"/>
      <c r="I83" s="36"/>
      <c r="J83" s="38"/>
    </row>
    <row r="84" spans="1:10" ht="22.5" customHeight="1">
      <c r="C84" s="40"/>
      <c r="D84" s="126" t="str">
        <f t="shared" ref="D84:E86" si="17">D83</f>
        <v>Tue</v>
      </c>
      <c r="E84" s="127">
        <f t="shared" si="17"/>
        <v>44306</v>
      </c>
      <c r="F84" s="35"/>
      <c r="G84" s="36"/>
      <c r="H84" s="43"/>
      <c r="I84" s="36"/>
      <c r="J84" s="38"/>
    </row>
    <row r="85" spans="1:10" ht="22.5" customHeight="1">
      <c r="C85" s="40"/>
      <c r="D85" s="126" t="str">
        <f t="shared" si="17"/>
        <v>Tue</v>
      </c>
      <c r="E85" s="127">
        <f t="shared" si="17"/>
        <v>44306</v>
      </c>
      <c r="F85" s="35"/>
      <c r="G85" s="36"/>
      <c r="H85" s="43"/>
      <c r="I85" s="36"/>
      <c r="J85" s="38"/>
    </row>
    <row r="86" spans="1:10" ht="22.5" customHeight="1">
      <c r="C86" s="40"/>
      <c r="D86" s="126" t="str">
        <f t="shared" si="17"/>
        <v>Tue</v>
      </c>
      <c r="E86" s="127">
        <f t="shared" si="17"/>
        <v>44306</v>
      </c>
      <c r="F86" s="35"/>
      <c r="G86" s="36"/>
      <c r="H86" s="43"/>
      <c r="I86" s="36"/>
      <c r="J86" s="38"/>
    </row>
    <row r="87" spans="1:10" ht="22.5" customHeight="1">
      <c r="A87" s="8">
        <f t="shared" si="0"/>
        <v>1</v>
      </c>
      <c r="B87" s="8">
        <f t="shared" si="1"/>
        <v>3</v>
      </c>
      <c r="C87" s="40"/>
      <c r="D87" s="130" t="str">
        <f t="shared" si="4"/>
        <v>Wed</v>
      </c>
      <c r="E87" s="131">
        <f>+E82+1</f>
        <v>44307</v>
      </c>
      <c r="F87" s="46" t="s">
        <v>57</v>
      </c>
      <c r="G87" s="47">
        <v>9001</v>
      </c>
      <c r="H87" s="48" t="s">
        <v>90</v>
      </c>
      <c r="I87" s="47" t="s">
        <v>91</v>
      </c>
      <c r="J87" s="49">
        <v>11</v>
      </c>
    </row>
    <row r="88" spans="1:10" ht="22.5" customHeight="1">
      <c r="C88" s="40"/>
      <c r="D88" s="130" t="str">
        <f>D87</f>
        <v>Wed</v>
      </c>
      <c r="E88" s="131">
        <f>E87</f>
        <v>44307</v>
      </c>
      <c r="F88" s="46" t="s">
        <v>57</v>
      </c>
      <c r="G88" s="47">
        <v>9001</v>
      </c>
      <c r="H88" s="48" t="s">
        <v>92</v>
      </c>
      <c r="I88" s="47" t="s">
        <v>91</v>
      </c>
      <c r="J88" s="49">
        <v>1</v>
      </c>
    </row>
    <row r="89" spans="1:10" ht="22.5" customHeight="1">
      <c r="C89" s="40"/>
      <c r="D89" s="130" t="str">
        <f t="shared" ref="D89:E91" si="18">D88</f>
        <v>Wed</v>
      </c>
      <c r="E89" s="131">
        <f t="shared" si="18"/>
        <v>44307</v>
      </c>
      <c r="F89" s="46"/>
      <c r="G89" s="47"/>
      <c r="H89" s="48"/>
      <c r="I89" s="47"/>
      <c r="J89" s="49"/>
    </row>
    <row r="90" spans="1:10" ht="22.5" customHeight="1">
      <c r="C90" s="40"/>
      <c r="D90" s="130" t="str">
        <f t="shared" si="18"/>
        <v>Wed</v>
      </c>
      <c r="E90" s="131">
        <f t="shared" si="18"/>
        <v>44307</v>
      </c>
      <c r="F90" s="46"/>
      <c r="G90" s="47"/>
      <c r="H90" s="48"/>
      <c r="I90" s="47"/>
      <c r="J90" s="49"/>
    </row>
    <row r="91" spans="1:10" ht="22.5" customHeight="1">
      <c r="C91" s="40"/>
      <c r="D91" s="130" t="str">
        <f t="shared" si="18"/>
        <v>Wed</v>
      </c>
      <c r="E91" s="131">
        <f t="shared" si="18"/>
        <v>44307</v>
      </c>
      <c r="F91" s="46"/>
      <c r="G91" s="47"/>
      <c r="H91" s="48"/>
      <c r="I91" s="47"/>
      <c r="J91" s="49"/>
    </row>
    <row r="92" spans="1:10" ht="22.5" customHeight="1">
      <c r="A92" s="8">
        <f t="shared" si="0"/>
        <v>1</v>
      </c>
      <c r="B92" s="8">
        <f t="shared" si="1"/>
        <v>4</v>
      </c>
      <c r="C92" s="40"/>
      <c r="D92" s="126" t="str">
        <f t="shared" si="4"/>
        <v>Thu</v>
      </c>
      <c r="E92" s="127">
        <f>+E87+1</f>
        <v>44308</v>
      </c>
      <c r="F92" s="35" t="s">
        <v>57</v>
      </c>
      <c r="G92" s="36">
        <v>9001</v>
      </c>
      <c r="H92" s="43" t="s">
        <v>90</v>
      </c>
      <c r="I92" s="36" t="s">
        <v>91</v>
      </c>
      <c r="J92" s="38">
        <v>12</v>
      </c>
    </row>
    <row r="93" spans="1:10" ht="22.5" customHeight="1">
      <c r="C93" s="40"/>
      <c r="D93" s="126" t="str">
        <f>D92</f>
        <v>Thu</v>
      </c>
      <c r="E93" s="127">
        <f>E92</f>
        <v>44308</v>
      </c>
      <c r="F93" s="35"/>
      <c r="G93" s="36"/>
      <c r="H93" s="43"/>
      <c r="I93" s="36"/>
      <c r="J93" s="38"/>
    </row>
    <row r="94" spans="1:10" ht="22.5" customHeight="1">
      <c r="C94" s="40"/>
      <c r="D94" s="126" t="str">
        <f t="shared" ref="D94:E97" si="19">D93</f>
        <v>Thu</v>
      </c>
      <c r="E94" s="127">
        <f t="shared" si="19"/>
        <v>44308</v>
      </c>
      <c r="F94" s="35"/>
      <c r="G94" s="36"/>
      <c r="H94" s="43"/>
      <c r="I94" s="36"/>
      <c r="J94" s="38"/>
    </row>
    <row r="95" spans="1:10" ht="22.5" customHeight="1">
      <c r="C95" s="40"/>
      <c r="D95" s="126" t="str">
        <f t="shared" si="19"/>
        <v>Thu</v>
      </c>
      <c r="E95" s="127">
        <f t="shared" si="19"/>
        <v>44308</v>
      </c>
      <c r="F95" s="35"/>
      <c r="G95" s="36"/>
      <c r="H95" s="43"/>
      <c r="I95" s="36"/>
      <c r="J95" s="38"/>
    </row>
    <row r="96" spans="1:10" ht="22.5" customHeight="1">
      <c r="C96" s="40"/>
      <c r="D96" s="126" t="str">
        <f t="shared" si="19"/>
        <v>Thu</v>
      </c>
      <c r="E96" s="127">
        <f t="shared" si="19"/>
        <v>44308</v>
      </c>
      <c r="F96" s="35"/>
      <c r="G96" s="36"/>
      <c r="H96" s="43"/>
      <c r="I96" s="36"/>
      <c r="J96" s="38"/>
    </row>
    <row r="97" spans="1:10" ht="22.5" customHeight="1">
      <c r="C97" s="40"/>
      <c r="D97" s="126" t="str">
        <f t="shared" si="19"/>
        <v>Thu</v>
      </c>
      <c r="E97" s="127">
        <f t="shared" si="19"/>
        <v>44308</v>
      </c>
      <c r="F97" s="35"/>
      <c r="G97" s="36"/>
      <c r="H97" s="43"/>
      <c r="I97" s="36"/>
      <c r="J97" s="38"/>
    </row>
    <row r="98" spans="1:10" ht="22.5" customHeight="1">
      <c r="A98" s="8">
        <f t="shared" si="0"/>
        <v>1</v>
      </c>
      <c r="B98" s="8">
        <f t="shared" si="1"/>
        <v>5</v>
      </c>
      <c r="C98" s="40"/>
      <c r="D98" s="130" t="str">
        <f t="shared" si="4"/>
        <v>Fri</v>
      </c>
      <c r="E98" s="131">
        <f>+E92+1</f>
        <v>44309</v>
      </c>
      <c r="F98" s="46" t="s">
        <v>57</v>
      </c>
      <c r="G98" s="47">
        <v>9001</v>
      </c>
      <c r="H98" s="48" t="s">
        <v>90</v>
      </c>
      <c r="I98" s="47" t="s">
        <v>91</v>
      </c>
      <c r="J98" s="49">
        <v>10</v>
      </c>
    </row>
    <row r="99" spans="1:10" ht="22.5" customHeight="1">
      <c r="C99" s="40"/>
      <c r="D99" s="130" t="str">
        <f>D98</f>
        <v>Fri</v>
      </c>
      <c r="E99" s="131">
        <f>E98</f>
        <v>44309</v>
      </c>
      <c r="F99" s="46" t="s">
        <v>57</v>
      </c>
      <c r="G99" s="47">
        <v>9001</v>
      </c>
      <c r="H99" s="48" t="s">
        <v>93</v>
      </c>
      <c r="I99" s="47" t="s">
        <v>91</v>
      </c>
      <c r="J99" s="49">
        <v>2</v>
      </c>
    </row>
    <row r="100" spans="1:10" ht="22.5" customHeight="1">
      <c r="C100" s="40"/>
      <c r="D100" s="130" t="str">
        <f t="shared" ref="D100:E102" si="20">D99</f>
        <v>Fri</v>
      </c>
      <c r="E100" s="131">
        <f t="shared" si="20"/>
        <v>44309</v>
      </c>
      <c r="F100" s="46"/>
      <c r="G100" s="47"/>
      <c r="H100" s="71"/>
      <c r="I100" s="47"/>
      <c r="J100" s="49"/>
    </row>
    <row r="101" spans="1:10" ht="22.5" customHeight="1">
      <c r="C101" s="40"/>
      <c r="D101" s="130" t="str">
        <f t="shared" si="20"/>
        <v>Fri</v>
      </c>
      <c r="E101" s="131">
        <f t="shared" si="20"/>
        <v>44309</v>
      </c>
      <c r="F101" s="46"/>
      <c r="G101" s="47"/>
      <c r="H101" s="71"/>
      <c r="I101" s="47"/>
      <c r="J101" s="49"/>
    </row>
    <row r="102" spans="1:10" ht="22.5" customHeight="1">
      <c r="C102" s="40"/>
      <c r="D102" s="130" t="str">
        <f t="shared" si="20"/>
        <v>Fri</v>
      </c>
      <c r="E102" s="131">
        <f t="shared" si="20"/>
        <v>44309</v>
      </c>
      <c r="F102" s="46"/>
      <c r="G102" s="47"/>
      <c r="H102" s="71"/>
      <c r="I102" s="47"/>
      <c r="J102" s="49"/>
    </row>
    <row r="103" spans="1:10" ht="22.5" customHeight="1">
      <c r="A103" s="8" t="str">
        <f t="shared" si="0"/>
        <v/>
      </c>
      <c r="B103" s="8">
        <f t="shared" si="1"/>
        <v>6</v>
      </c>
      <c r="C103" s="40"/>
      <c r="D103" s="126" t="str">
        <f t="shared" si="4"/>
        <v>Sat</v>
      </c>
      <c r="E103" s="127">
        <f>+E98+1</f>
        <v>44310</v>
      </c>
      <c r="F103" s="35"/>
      <c r="G103" s="36"/>
      <c r="H103" s="43"/>
      <c r="I103" s="36"/>
      <c r="J103" s="38"/>
    </row>
    <row r="104" spans="1:10" ht="22.5" customHeight="1">
      <c r="A104" s="8" t="str">
        <f t="shared" si="0"/>
        <v/>
      </c>
      <c r="B104" s="8">
        <f t="shared" si="1"/>
        <v>7</v>
      </c>
      <c r="C104" s="40"/>
      <c r="D104" s="126" t="str">
        <f t="shared" si="4"/>
        <v>Sun</v>
      </c>
      <c r="E104" s="127">
        <f t="shared" ref="E104" si="21">+E103+1</f>
        <v>44311</v>
      </c>
      <c r="F104" s="35"/>
      <c r="G104" s="36"/>
      <c r="H104" s="43"/>
      <c r="I104" s="36"/>
      <c r="J104" s="38"/>
    </row>
    <row r="105" spans="1:10" ht="22.5" customHeight="1">
      <c r="C105" s="40"/>
      <c r="D105" s="126" t="str">
        <f>D104</f>
        <v>Sun</v>
      </c>
      <c r="E105" s="127">
        <f>E104</f>
        <v>44311</v>
      </c>
      <c r="F105" s="35"/>
      <c r="G105" s="36"/>
      <c r="H105" s="43"/>
      <c r="I105" s="36"/>
      <c r="J105" s="38"/>
    </row>
    <row r="106" spans="1:10" ht="22.5" customHeight="1">
      <c r="C106" s="40"/>
      <c r="D106" s="126" t="str">
        <f t="shared" ref="D106:E108" si="22">D105</f>
        <v>Sun</v>
      </c>
      <c r="E106" s="127">
        <f t="shared" si="22"/>
        <v>44311</v>
      </c>
      <c r="F106" s="35"/>
      <c r="G106" s="36"/>
      <c r="H106" s="43"/>
      <c r="I106" s="36"/>
      <c r="J106" s="38"/>
    </row>
    <row r="107" spans="1:10" ht="22.5" customHeight="1">
      <c r="C107" s="40"/>
      <c r="D107" s="126" t="str">
        <f t="shared" si="22"/>
        <v>Sun</v>
      </c>
      <c r="E107" s="127">
        <f t="shared" si="22"/>
        <v>44311</v>
      </c>
      <c r="F107" s="35"/>
      <c r="G107" s="36"/>
      <c r="H107" s="43"/>
      <c r="I107" s="36"/>
      <c r="J107" s="38"/>
    </row>
    <row r="108" spans="1:10" ht="22.5" customHeight="1">
      <c r="C108" s="40"/>
      <c r="D108" s="126" t="str">
        <f t="shared" si="22"/>
        <v>Sun</v>
      </c>
      <c r="E108" s="127">
        <f t="shared" si="22"/>
        <v>44311</v>
      </c>
      <c r="F108" s="35"/>
      <c r="G108" s="36"/>
      <c r="H108" s="43"/>
      <c r="I108" s="36"/>
      <c r="J108" s="38"/>
    </row>
    <row r="109" spans="1:10" ht="22.5" customHeight="1">
      <c r="A109" s="8">
        <f t="shared" si="0"/>
        <v>1</v>
      </c>
      <c r="B109" s="8">
        <f t="shared" si="1"/>
        <v>1</v>
      </c>
      <c r="C109" s="40"/>
      <c r="D109" s="130" t="str">
        <f t="shared" si="4"/>
        <v>Mo</v>
      </c>
      <c r="E109" s="131">
        <f>+E104+1</f>
        <v>44312</v>
      </c>
      <c r="F109" s="46" t="s">
        <v>57</v>
      </c>
      <c r="G109" s="47">
        <v>9001</v>
      </c>
      <c r="H109" s="48" t="s">
        <v>90</v>
      </c>
      <c r="I109" s="47" t="s">
        <v>91</v>
      </c>
      <c r="J109" s="49">
        <v>12</v>
      </c>
    </row>
    <row r="110" spans="1:10" ht="22.5" customHeight="1">
      <c r="C110" s="40"/>
      <c r="D110" s="130" t="str">
        <f>D109</f>
        <v>Mo</v>
      </c>
      <c r="E110" s="131">
        <f>E109</f>
        <v>44312</v>
      </c>
      <c r="F110" s="46"/>
      <c r="G110" s="47"/>
      <c r="H110" s="48"/>
      <c r="I110" s="47"/>
      <c r="J110" s="49"/>
    </row>
    <row r="111" spans="1:10" ht="22.5" customHeight="1">
      <c r="C111" s="40"/>
      <c r="D111" s="130" t="str">
        <f t="shared" ref="D111:E113" si="23">D110</f>
        <v>Mo</v>
      </c>
      <c r="E111" s="131">
        <f t="shared" si="23"/>
        <v>44312</v>
      </c>
      <c r="F111" s="46"/>
      <c r="G111" s="47"/>
      <c r="H111" s="48"/>
      <c r="I111" s="47"/>
      <c r="J111" s="49"/>
    </row>
    <row r="112" spans="1:10" ht="22.5" customHeight="1">
      <c r="C112" s="40"/>
      <c r="D112" s="130" t="str">
        <f t="shared" si="23"/>
        <v>Mo</v>
      </c>
      <c r="E112" s="131">
        <f t="shared" si="23"/>
        <v>44312</v>
      </c>
      <c r="F112" s="46"/>
      <c r="G112" s="47"/>
      <c r="H112" s="48"/>
      <c r="I112" s="47"/>
      <c r="J112" s="49"/>
    </row>
    <row r="113" spans="1:10" ht="22.5" customHeight="1">
      <c r="C113" s="40"/>
      <c r="D113" s="130" t="str">
        <f t="shared" si="23"/>
        <v>Mo</v>
      </c>
      <c r="E113" s="131">
        <f t="shared" si="23"/>
        <v>44312</v>
      </c>
      <c r="F113" s="46"/>
      <c r="G113" s="47"/>
      <c r="H113" s="48"/>
      <c r="I113" s="47"/>
      <c r="J113" s="49"/>
    </row>
    <row r="114" spans="1:10" ht="22.5" customHeight="1">
      <c r="A114" s="8">
        <f t="shared" si="0"/>
        <v>1</v>
      </c>
      <c r="B114" s="8">
        <f t="shared" si="1"/>
        <v>2</v>
      </c>
      <c r="C114" s="40"/>
      <c r="D114" s="126" t="str">
        <f t="shared" si="4"/>
        <v>Tue</v>
      </c>
      <c r="E114" s="127">
        <f>+E109+1</f>
        <v>44313</v>
      </c>
      <c r="F114" s="35" t="s">
        <v>57</v>
      </c>
      <c r="G114" s="36">
        <v>9001</v>
      </c>
      <c r="H114" s="43" t="s">
        <v>94</v>
      </c>
      <c r="I114" s="36" t="s">
        <v>91</v>
      </c>
      <c r="J114" s="38">
        <v>1</v>
      </c>
    </row>
    <row r="115" spans="1:10" ht="22.5" customHeight="1">
      <c r="C115" s="40"/>
      <c r="D115" s="126" t="str">
        <f>D114</f>
        <v>Tue</v>
      </c>
      <c r="E115" s="127">
        <f>E114</f>
        <v>44313</v>
      </c>
      <c r="F115" s="35" t="s">
        <v>57</v>
      </c>
      <c r="G115" s="36">
        <v>9001</v>
      </c>
      <c r="H115" s="43" t="s">
        <v>90</v>
      </c>
      <c r="I115" s="36" t="s">
        <v>91</v>
      </c>
      <c r="J115" s="38">
        <v>11</v>
      </c>
    </row>
    <row r="116" spans="1:10" ht="22.5" customHeight="1">
      <c r="C116" s="40"/>
      <c r="D116" s="126" t="str">
        <f t="shared" ref="D116:E118" si="24">D115</f>
        <v>Tue</v>
      </c>
      <c r="E116" s="127">
        <f t="shared" si="24"/>
        <v>44313</v>
      </c>
      <c r="F116" s="35"/>
      <c r="G116" s="36"/>
      <c r="H116" s="43"/>
      <c r="I116" s="36"/>
      <c r="J116" s="38"/>
    </row>
    <row r="117" spans="1:10" ht="22.5" customHeight="1">
      <c r="C117" s="40"/>
      <c r="D117" s="126" t="str">
        <f t="shared" si="24"/>
        <v>Tue</v>
      </c>
      <c r="E117" s="127">
        <f t="shared" si="24"/>
        <v>44313</v>
      </c>
      <c r="F117" s="35"/>
      <c r="G117" s="36"/>
      <c r="H117" s="43"/>
      <c r="I117" s="36"/>
      <c r="J117" s="38"/>
    </row>
    <row r="118" spans="1:10" ht="22.5" customHeight="1">
      <c r="C118" s="40"/>
      <c r="D118" s="126" t="str">
        <f t="shared" si="24"/>
        <v>Tue</v>
      </c>
      <c r="E118" s="127">
        <f t="shared" si="24"/>
        <v>44313</v>
      </c>
      <c r="F118" s="35"/>
      <c r="G118" s="36"/>
      <c r="H118" s="43"/>
      <c r="I118" s="36"/>
      <c r="J118" s="38"/>
    </row>
    <row r="119" spans="1:10" ht="22.5" customHeight="1">
      <c r="A119" s="8">
        <f t="shared" si="0"/>
        <v>1</v>
      </c>
      <c r="B119" s="8">
        <f t="shared" si="1"/>
        <v>3</v>
      </c>
      <c r="C119" s="40"/>
      <c r="D119" s="130" t="str">
        <f t="shared" si="4"/>
        <v>Wed</v>
      </c>
      <c r="E119" s="131">
        <f>+E114+1</f>
        <v>44314</v>
      </c>
      <c r="F119" s="46" t="s">
        <v>57</v>
      </c>
      <c r="G119" s="47">
        <v>9001</v>
      </c>
      <c r="H119" s="48" t="s">
        <v>90</v>
      </c>
      <c r="I119" s="47" t="s">
        <v>53</v>
      </c>
      <c r="J119" s="49">
        <v>12</v>
      </c>
    </row>
    <row r="120" spans="1:10" ht="22.5" customHeight="1">
      <c r="C120" s="40"/>
      <c r="D120" s="130" t="str">
        <f>D119</f>
        <v>Wed</v>
      </c>
      <c r="E120" s="131">
        <f>E119</f>
        <v>44314</v>
      </c>
      <c r="F120" s="46"/>
      <c r="G120" s="47"/>
      <c r="H120" s="51"/>
      <c r="I120" s="47"/>
      <c r="J120" s="49"/>
    </row>
    <row r="121" spans="1:10" ht="22.5" customHeight="1">
      <c r="C121" s="40"/>
      <c r="D121" s="130" t="str">
        <f t="shared" ref="D121:E123" si="25">D120</f>
        <v>Wed</v>
      </c>
      <c r="E121" s="131">
        <f t="shared" si="25"/>
        <v>44314</v>
      </c>
      <c r="F121" s="46"/>
      <c r="G121" s="47"/>
      <c r="H121" s="51"/>
      <c r="I121" s="47"/>
      <c r="J121" s="49"/>
    </row>
    <row r="122" spans="1:10" ht="22.5" customHeight="1">
      <c r="C122" s="40"/>
      <c r="D122" s="130" t="str">
        <f t="shared" si="25"/>
        <v>Wed</v>
      </c>
      <c r="E122" s="131">
        <f t="shared" si="25"/>
        <v>44314</v>
      </c>
      <c r="F122" s="46"/>
      <c r="G122" s="47"/>
      <c r="H122" s="51"/>
      <c r="I122" s="47"/>
      <c r="J122" s="49"/>
    </row>
    <row r="123" spans="1:10" ht="22.5" customHeight="1">
      <c r="C123" s="40"/>
      <c r="D123" s="130" t="str">
        <f t="shared" si="25"/>
        <v>Wed</v>
      </c>
      <c r="E123" s="131">
        <f t="shared" si="25"/>
        <v>44314</v>
      </c>
      <c r="F123" s="46"/>
      <c r="G123" s="47"/>
      <c r="H123" s="51"/>
      <c r="I123" s="47"/>
      <c r="J123" s="49"/>
    </row>
    <row r="124" spans="1:10" ht="22.5" customHeight="1">
      <c r="A124" s="8">
        <f t="shared" si="0"/>
        <v>1</v>
      </c>
      <c r="B124" s="8">
        <f>WEEKDAY(E119+1,2)</f>
        <v>4</v>
      </c>
      <c r="C124" s="40"/>
      <c r="D124" s="126" t="str">
        <f>IF(B124=1,"Mo",IF(B124=2,"Tue",IF(B124=3,"Wed",IF(B124=4,"Thu",IF(B124=5,"Fri",IF(B124=6,"Sat",IF(B124=7,"Sun","")))))))</f>
        <v>Thu</v>
      </c>
      <c r="E124" s="127">
        <f>IF(MONTH(E119+1)&gt;MONTH(E119),"",E119+1)</f>
        <v>44315</v>
      </c>
      <c r="F124" s="35" t="s">
        <v>57</v>
      </c>
      <c r="G124" s="36">
        <v>9001</v>
      </c>
      <c r="H124" s="43" t="s">
        <v>90</v>
      </c>
      <c r="I124" s="36" t="s">
        <v>91</v>
      </c>
      <c r="J124" s="38">
        <v>12</v>
      </c>
    </row>
    <row r="125" spans="1:10" ht="22.5" customHeight="1">
      <c r="C125" s="40"/>
      <c r="D125" s="126" t="str">
        <f>D124</f>
        <v>Thu</v>
      </c>
      <c r="E125" s="127">
        <f>E124</f>
        <v>44315</v>
      </c>
      <c r="F125" s="35"/>
      <c r="G125" s="36"/>
      <c r="H125" s="43"/>
      <c r="I125" s="36"/>
      <c r="J125" s="38"/>
    </row>
    <row r="126" spans="1:10" ht="22.5" customHeight="1">
      <c r="C126" s="40"/>
      <c r="D126" s="126" t="str">
        <f t="shared" ref="D126:E128" si="26">D125</f>
        <v>Thu</v>
      </c>
      <c r="E126" s="127">
        <f t="shared" si="26"/>
        <v>44315</v>
      </c>
      <c r="F126" s="35"/>
      <c r="G126" s="36"/>
      <c r="H126" s="43"/>
      <c r="I126" s="36"/>
      <c r="J126" s="38"/>
    </row>
    <row r="127" spans="1:10" ht="22.5" customHeight="1">
      <c r="C127" s="40"/>
      <c r="D127" s="126" t="str">
        <f t="shared" si="26"/>
        <v>Thu</v>
      </c>
      <c r="E127" s="127">
        <f t="shared" si="26"/>
        <v>44315</v>
      </c>
      <c r="F127" s="35"/>
      <c r="G127" s="36"/>
      <c r="H127" s="43"/>
      <c r="I127" s="36"/>
      <c r="J127" s="38"/>
    </row>
    <row r="128" spans="1:10" ht="21" customHeight="1">
      <c r="C128" s="40"/>
      <c r="D128" s="126" t="str">
        <f t="shared" si="26"/>
        <v>Thu</v>
      </c>
      <c r="E128" s="127">
        <f t="shared" si="26"/>
        <v>44315</v>
      </c>
      <c r="F128" s="35"/>
      <c r="G128" s="36"/>
      <c r="H128" s="43"/>
      <c r="I128" s="36"/>
      <c r="J128" s="38"/>
    </row>
    <row r="129" spans="1:10" ht="21" customHeight="1">
      <c r="A129" s="8">
        <f t="shared" si="0"/>
        <v>1</v>
      </c>
      <c r="B129" s="8">
        <v>5</v>
      </c>
      <c r="C129" s="40"/>
      <c r="D129" s="130" t="str">
        <f>IF(B129=1,"Mo",IF(B129=2,"Tue",IF(B129=3,"Wed",IF(B129=4,"Thu",IF(B129=5,"Fri",IF(B129=6,"Sat",IF(B129=7,"Sun","")))))))</f>
        <v>Fri</v>
      </c>
      <c r="E129" s="131">
        <f>IF(MONTH(E124+1)&gt;MONTH(E124),"",E124+1)</f>
        <v>44316</v>
      </c>
      <c r="F129" s="46" t="s">
        <v>57</v>
      </c>
      <c r="G129" s="47">
        <v>9001</v>
      </c>
      <c r="H129" s="48" t="s">
        <v>95</v>
      </c>
      <c r="I129" s="47" t="s">
        <v>53</v>
      </c>
      <c r="J129" s="49">
        <v>10</v>
      </c>
    </row>
    <row r="130" spans="1:10" ht="21" customHeight="1">
      <c r="C130" s="40"/>
      <c r="D130" s="130" t="str">
        <f>D129</f>
        <v>Fri</v>
      </c>
      <c r="E130" s="131">
        <f t="shared" ref="E130:E133" si="27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>
      <c r="C131" s="40"/>
      <c r="D131" s="130" t="str">
        <f t="shared" ref="D131:D133" si="28">D130</f>
        <v>Fri</v>
      </c>
      <c r="E131" s="131">
        <f t="shared" si="27"/>
        <v>44316</v>
      </c>
      <c r="F131" s="46"/>
      <c r="G131" s="47"/>
      <c r="H131" s="71"/>
      <c r="I131" s="47"/>
      <c r="J131" s="49"/>
    </row>
    <row r="132" spans="1:10" ht="21" customHeight="1">
      <c r="C132" s="40"/>
      <c r="D132" s="130" t="str">
        <f t="shared" si="28"/>
        <v>Fri</v>
      </c>
      <c r="E132" s="131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>
      <c r="C133" s="40"/>
      <c r="D133" s="130" t="str">
        <f t="shared" si="28"/>
        <v>Fri</v>
      </c>
      <c r="E133" s="131">
        <f t="shared" si="27"/>
        <v>44316</v>
      </c>
      <c r="F133" s="46"/>
      <c r="G133" s="47"/>
      <c r="H133" s="71"/>
      <c r="I133" s="47"/>
      <c r="J133" s="49"/>
    </row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316" priority="27" stopIfTrue="1">
      <formula>IF($A11=1,B11,)</formula>
    </cfRule>
    <cfRule type="expression" dxfId="315" priority="28" stopIfTrue="1">
      <formula>IF($A11="",B11,)</formula>
    </cfRule>
  </conditionalFormatting>
  <conditionalFormatting sqref="E11:E15">
    <cfRule type="expression" dxfId="314" priority="29" stopIfTrue="1">
      <formula>IF($A11="",B11,"")</formula>
    </cfRule>
  </conditionalFormatting>
  <conditionalFormatting sqref="E16:E128">
    <cfRule type="expression" dxfId="313" priority="30" stopIfTrue="1">
      <formula>IF($A16&lt;&gt;1,B16,"")</formula>
    </cfRule>
  </conditionalFormatting>
  <conditionalFormatting sqref="D11:D128">
    <cfRule type="expression" dxfId="312" priority="31" stopIfTrue="1">
      <formula>IF($A11="",B11,)</formula>
    </cfRule>
  </conditionalFormatting>
  <conditionalFormatting sqref="G11:G20 G82:G87 G22:G76 G89:G123">
    <cfRule type="expression" dxfId="311" priority="32" stopIfTrue="1">
      <formula>#REF!="Freelancer"</formula>
    </cfRule>
    <cfRule type="expression" dxfId="310" priority="33" stopIfTrue="1">
      <formula>#REF!="DTC Int. Staff"</formula>
    </cfRule>
  </conditionalFormatting>
  <conditionalFormatting sqref="G119:G123 G87 G22 G33:G49 G60:G76 G89:G108">
    <cfRule type="expression" dxfId="309" priority="25" stopIfTrue="1">
      <formula>$F$5="Freelancer"</formula>
    </cfRule>
    <cfRule type="expression" dxfId="308" priority="26" stopIfTrue="1">
      <formula>$F$5="DTC Int. Staff"</formula>
    </cfRule>
  </conditionalFormatting>
  <conditionalFormatting sqref="G16:G20">
    <cfRule type="expression" dxfId="307" priority="23" stopIfTrue="1">
      <formula>#REF!="Freelancer"</formula>
    </cfRule>
    <cfRule type="expression" dxfId="306" priority="24" stopIfTrue="1">
      <formula>#REF!="DTC Int. Staff"</formula>
    </cfRule>
  </conditionalFormatting>
  <conditionalFormatting sqref="G16:G20">
    <cfRule type="expression" dxfId="305" priority="21" stopIfTrue="1">
      <formula>$F$5="Freelancer"</formula>
    </cfRule>
    <cfRule type="expression" dxfId="304" priority="22" stopIfTrue="1">
      <formula>$F$5="DTC Int. Staff"</formula>
    </cfRule>
  </conditionalFormatting>
  <conditionalFormatting sqref="G21">
    <cfRule type="expression" dxfId="303" priority="19" stopIfTrue="1">
      <formula>#REF!="Freelancer"</formula>
    </cfRule>
    <cfRule type="expression" dxfId="302" priority="20" stopIfTrue="1">
      <formula>#REF!="DTC Int. Staff"</formula>
    </cfRule>
  </conditionalFormatting>
  <conditionalFormatting sqref="G21">
    <cfRule type="expression" dxfId="301" priority="17" stopIfTrue="1">
      <formula>$F$5="Freelancer"</formula>
    </cfRule>
    <cfRule type="expression" dxfId="300" priority="18" stopIfTrue="1">
      <formula>$F$5="DTC Int. Staff"</formula>
    </cfRule>
  </conditionalFormatting>
  <conditionalFormatting sqref="C129:C133">
    <cfRule type="expression" dxfId="299" priority="14" stopIfTrue="1">
      <formula>IF($A129=1,B129,)</formula>
    </cfRule>
    <cfRule type="expression" dxfId="298" priority="15" stopIfTrue="1">
      <formula>IF($A129="",B129,)</formula>
    </cfRule>
  </conditionalFormatting>
  <conditionalFormatting sqref="D129:D133">
    <cfRule type="expression" dxfId="297" priority="16" stopIfTrue="1">
      <formula>IF($A129="",B129,)</formula>
    </cfRule>
  </conditionalFormatting>
  <conditionalFormatting sqref="E129:E133">
    <cfRule type="expression" dxfId="296" priority="13" stopIfTrue="1">
      <formula>IF($A129&lt;&gt;1,B129,"")</formula>
    </cfRule>
  </conditionalFormatting>
  <conditionalFormatting sqref="G55:G59">
    <cfRule type="expression" dxfId="295" priority="11" stopIfTrue="1">
      <formula>$F$5="Freelancer"</formula>
    </cfRule>
    <cfRule type="expression" dxfId="294" priority="12" stopIfTrue="1">
      <formula>$F$5="DTC Int. Staff"</formula>
    </cfRule>
  </conditionalFormatting>
  <conditionalFormatting sqref="G77:G81">
    <cfRule type="expression" dxfId="293" priority="9" stopIfTrue="1">
      <formula>#REF!="Freelancer"</formula>
    </cfRule>
    <cfRule type="expression" dxfId="292" priority="10" stopIfTrue="1">
      <formula>#REF!="DTC Int. Staff"</formula>
    </cfRule>
  </conditionalFormatting>
  <conditionalFormatting sqref="G77:G81">
    <cfRule type="expression" dxfId="291" priority="7" stopIfTrue="1">
      <formula>$F$5="Freelancer"</formula>
    </cfRule>
    <cfRule type="expression" dxfId="290" priority="8" stopIfTrue="1">
      <formula>$F$5="DTC Int. Staff"</formula>
    </cfRule>
  </conditionalFormatting>
  <conditionalFormatting sqref="G88">
    <cfRule type="expression" dxfId="289" priority="5" stopIfTrue="1">
      <formula>#REF!="Freelancer"</formula>
    </cfRule>
    <cfRule type="expression" dxfId="288" priority="6" stopIfTrue="1">
      <formula>#REF!="DTC Int. Staff"</formula>
    </cfRule>
  </conditionalFormatting>
  <conditionalFormatting sqref="G88">
    <cfRule type="expression" dxfId="287" priority="3" stopIfTrue="1">
      <formula>$F$5="Freelancer"</formula>
    </cfRule>
    <cfRule type="expression" dxfId="286" priority="4" stopIfTrue="1">
      <formula>$F$5="DTC Int. Staff"</formula>
    </cfRule>
  </conditionalFormatting>
  <conditionalFormatting sqref="G124">
    <cfRule type="expression" dxfId="285" priority="1" stopIfTrue="1">
      <formula>#REF!="Freelancer"</formula>
    </cfRule>
    <cfRule type="expression" dxfId="28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DCD10-F6C7-4D4C-AAF8-5B1367E4E1BF}">
  <sheetPr>
    <pageSetUpPr fitToPage="1"/>
  </sheetPr>
  <dimension ref="A1:J270"/>
  <sheetViews>
    <sheetView showGridLines="0" topLeftCell="D10" zoomScale="90" zoomScaleNormal="90" workbookViewId="0">
      <selection activeCell="H18" sqref="H18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96" t="s">
        <v>5</v>
      </c>
      <c r="E1" s="197"/>
      <c r="F1" s="197"/>
      <c r="G1" s="197"/>
      <c r="H1" s="197"/>
      <c r="I1" s="197"/>
      <c r="J1" s="198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199" t="s">
        <v>8</v>
      </c>
      <c r="E4" s="200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SUM(J10:J136)</f>
        <v>212</v>
      </c>
      <c r="J8" s="123">
        <f>I8/8</f>
        <v>26.5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>
      <c r="B10" s="8">
        <f>MONTH(E11)</f>
        <v>5</v>
      </c>
      <c r="C10" s="144"/>
      <c r="D10" s="87">
        <v>44317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37" t="s">
        <v>2</v>
      </c>
    </row>
    <row r="11" spans="1:10" ht="22.5" customHeight="1">
      <c r="A11" s="8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145" t="str">
        <f>IF(B11=1,"Mo",IF(B11=2,"Tue",IF(B11=3,"Wed",IF(B11=4,"Thu",IF(B11=5,"Fri",IF(B11=6,"Sat",IF(B11=7,"Sun","")))))))</f>
        <v>Sat</v>
      </c>
      <c r="E11" s="127">
        <f>+D10</f>
        <v>44317</v>
      </c>
      <c r="F11" s="35"/>
      <c r="G11" s="36"/>
      <c r="H11" s="37"/>
      <c r="I11" s="36"/>
      <c r="J11" s="83"/>
    </row>
    <row r="12" spans="1:10" ht="22.5" customHeight="1">
      <c r="A12" s="8" t="str">
        <f t="shared" si="0"/>
        <v/>
      </c>
      <c r="B12" s="8">
        <f t="shared" si="1"/>
        <v>7</v>
      </c>
      <c r="C12" s="79"/>
      <c r="D12" s="146" t="str">
        <f>IF(B12=1,"Mo",IF(B12=2,"Tue",IF(B12=3,"Wed",IF(B12=4,"Thu",IF(B12=5,"Fri",IF(B12=6,"Sat",IF(B12=7,"Sun","")))))))</f>
        <v>Sun</v>
      </c>
      <c r="E12" s="129">
        <f>+E11+1</f>
        <v>44318</v>
      </c>
      <c r="F12" s="35"/>
      <c r="G12" s="36"/>
      <c r="H12" s="43"/>
      <c r="I12" s="36"/>
      <c r="J12" s="83"/>
    </row>
    <row r="13" spans="1:10" ht="22.5" customHeight="1">
      <c r="A13" s="8">
        <f t="shared" si="0"/>
        <v>1</v>
      </c>
      <c r="B13" s="8">
        <f t="shared" si="1"/>
        <v>1</v>
      </c>
      <c r="C13" s="79"/>
      <c r="D13" s="145" t="str">
        <f>IF(B13=1,"Mo",IF(B13=2,"Tue",IF(B13=3,"Wed",IF(B13=4,"Thu",IF(B13=5,"Fri",IF(B13=6,"Sat",IF(B13=7,"Sun","")))))))</f>
        <v>Mo</v>
      </c>
      <c r="E13" s="127">
        <f t="shared" ref="E13:E67" si="2">+E12+1</f>
        <v>44319</v>
      </c>
      <c r="F13" s="35"/>
      <c r="G13" s="36"/>
      <c r="H13" s="37" t="s">
        <v>96</v>
      </c>
      <c r="I13" s="36"/>
      <c r="J13" s="83"/>
    </row>
    <row r="14" spans="1:10" ht="22.5" customHeight="1">
      <c r="C14" s="79"/>
      <c r="D14" s="145" t="str">
        <f>D13</f>
        <v>Mo</v>
      </c>
      <c r="E14" s="127">
        <f>E13</f>
        <v>44319</v>
      </c>
      <c r="F14" s="35"/>
      <c r="G14" s="36"/>
      <c r="H14" s="37"/>
      <c r="I14" s="36"/>
      <c r="J14" s="83"/>
    </row>
    <row r="15" spans="1:10" ht="22.5" customHeight="1">
      <c r="C15" s="79"/>
      <c r="D15" s="145" t="str">
        <f t="shared" ref="D15:E17" si="3">D14</f>
        <v>Mo</v>
      </c>
      <c r="E15" s="127">
        <f t="shared" si="3"/>
        <v>44319</v>
      </c>
      <c r="F15" s="35"/>
      <c r="G15" s="36"/>
      <c r="H15" s="37"/>
      <c r="I15" s="36"/>
      <c r="J15" s="83"/>
    </row>
    <row r="16" spans="1:10" ht="22.5" customHeight="1">
      <c r="C16" s="79"/>
      <c r="D16" s="145" t="str">
        <f t="shared" si="3"/>
        <v>Mo</v>
      </c>
      <c r="E16" s="127">
        <f t="shared" si="3"/>
        <v>44319</v>
      </c>
      <c r="F16" s="35"/>
      <c r="G16" s="36"/>
      <c r="H16" s="37"/>
      <c r="I16" s="36"/>
      <c r="J16" s="83"/>
    </row>
    <row r="17" spans="1:10" ht="22.5" customHeight="1">
      <c r="C17" s="79"/>
      <c r="D17" s="145" t="str">
        <f t="shared" si="3"/>
        <v>Mo</v>
      </c>
      <c r="E17" s="127">
        <f t="shared" si="3"/>
        <v>44319</v>
      </c>
      <c r="F17" s="35"/>
      <c r="G17" s="36"/>
      <c r="H17" s="37"/>
      <c r="I17" s="36"/>
      <c r="J17" s="83"/>
    </row>
    <row r="18" spans="1:10" ht="22.5" customHeight="1">
      <c r="A18" s="8">
        <f t="shared" si="0"/>
        <v>1</v>
      </c>
      <c r="B18" s="8">
        <f t="shared" si="1"/>
        <v>2</v>
      </c>
      <c r="C18" s="79"/>
      <c r="D18" s="147" t="str">
        <f t="shared" ref="D18:D121" si="4">IF(B18=1,"Mo",IF(B18=2,"Tue",IF(B18=3,"Wed",IF(B18=4,"Thu",IF(B18=5,"Fri",IF(B18=6,"Sat",IF(B18=7,"Sun","")))))))</f>
        <v>Tue</v>
      </c>
      <c r="E18" s="131">
        <f>+E13+1</f>
        <v>44320</v>
      </c>
      <c r="F18" s="46"/>
      <c r="G18" s="47"/>
      <c r="H18" s="71" t="s">
        <v>97</v>
      </c>
      <c r="I18" s="47"/>
      <c r="J18" s="84"/>
    </row>
    <row r="19" spans="1:10" ht="22.5" customHeight="1">
      <c r="C19" s="79"/>
      <c r="D19" s="147" t="str">
        <f>D18</f>
        <v>Tue</v>
      </c>
      <c r="E19" s="131">
        <f>E18</f>
        <v>44320</v>
      </c>
      <c r="F19" s="46"/>
      <c r="G19" s="47"/>
      <c r="H19" s="71"/>
      <c r="I19" s="47"/>
      <c r="J19" s="84"/>
    </row>
    <row r="20" spans="1:10" ht="22.5" customHeight="1">
      <c r="C20" s="79"/>
      <c r="D20" s="147" t="str">
        <f t="shared" ref="D20:E22" si="5">D19</f>
        <v>Tue</v>
      </c>
      <c r="E20" s="131">
        <f t="shared" si="5"/>
        <v>44320</v>
      </c>
      <c r="F20" s="46"/>
      <c r="G20" s="47"/>
      <c r="H20" s="71"/>
      <c r="I20" s="47"/>
      <c r="J20" s="84"/>
    </row>
    <row r="21" spans="1:10" ht="22.5" customHeight="1">
      <c r="C21" s="79"/>
      <c r="D21" s="147" t="str">
        <f t="shared" si="5"/>
        <v>Tue</v>
      </c>
      <c r="E21" s="131">
        <f t="shared" si="5"/>
        <v>44320</v>
      </c>
      <c r="F21" s="46"/>
      <c r="G21" s="47"/>
      <c r="H21" s="71"/>
      <c r="I21" s="47"/>
      <c r="J21" s="84"/>
    </row>
    <row r="22" spans="1:10" ht="22.5" customHeight="1">
      <c r="C22" s="79"/>
      <c r="D22" s="147" t="str">
        <f t="shared" si="5"/>
        <v>Tue</v>
      </c>
      <c r="E22" s="131">
        <f t="shared" si="5"/>
        <v>44320</v>
      </c>
      <c r="F22" s="46"/>
      <c r="G22" s="47"/>
      <c r="H22" s="71"/>
      <c r="I22" s="47"/>
      <c r="J22" s="84"/>
    </row>
    <row r="23" spans="1:10" ht="22.5" customHeight="1">
      <c r="A23" s="8">
        <f t="shared" si="0"/>
        <v>1</v>
      </c>
      <c r="B23" s="8">
        <f t="shared" si="1"/>
        <v>3</v>
      </c>
      <c r="C23" s="79"/>
      <c r="D23" s="145" t="str">
        <f t="shared" si="4"/>
        <v>Wed</v>
      </c>
      <c r="E23" s="127">
        <f>+E18+1</f>
        <v>44321</v>
      </c>
      <c r="F23" s="35" t="s">
        <v>57</v>
      </c>
      <c r="G23" s="36">
        <v>9001</v>
      </c>
      <c r="H23" s="43" t="s">
        <v>98</v>
      </c>
      <c r="I23" s="36" t="s">
        <v>91</v>
      </c>
      <c r="J23" s="83">
        <v>10</v>
      </c>
    </row>
    <row r="24" spans="1:10" ht="22.5" customHeight="1">
      <c r="C24" s="79"/>
      <c r="D24" s="145" t="str">
        <f>D23</f>
        <v>Wed</v>
      </c>
      <c r="E24" s="127">
        <f>E23</f>
        <v>44321</v>
      </c>
      <c r="F24" s="35"/>
      <c r="G24" s="36"/>
      <c r="H24" s="43"/>
      <c r="I24" s="36"/>
      <c r="J24" s="83"/>
    </row>
    <row r="25" spans="1:10" ht="22.5" customHeight="1">
      <c r="C25" s="79"/>
      <c r="D25" s="145" t="str">
        <f t="shared" ref="D25:E27" si="6">D24</f>
        <v>Wed</v>
      </c>
      <c r="E25" s="127">
        <f t="shared" si="6"/>
        <v>44321</v>
      </c>
      <c r="F25" s="35"/>
      <c r="G25" s="36"/>
      <c r="H25" s="43"/>
      <c r="I25" s="36"/>
      <c r="J25" s="83"/>
    </row>
    <row r="26" spans="1:10" ht="22.5" customHeight="1">
      <c r="C26" s="79"/>
      <c r="D26" s="145" t="str">
        <f t="shared" si="6"/>
        <v>Wed</v>
      </c>
      <c r="E26" s="127">
        <f t="shared" si="6"/>
        <v>44321</v>
      </c>
      <c r="F26" s="35"/>
      <c r="G26" s="36"/>
      <c r="H26" s="43"/>
      <c r="I26" s="36"/>
      <c r="J26" s="83"/>
    </row>
    <row r="27" spans="1:10" ht="22.5" customHeight="1">
      <c r="C27" s="79"/>
      <c r="D27" s="145" t="str">
        <f t="shared" si="6"/>
        <v>Wed</v>
      </c>
      <c r="E27" s="127">
        <f t="shared" si="6"/>
        <v>44321</v>
      </c>
      <c r="F27" s="35"/>
      <c r="G27" s="36"/>
      <c r="H27" s="43"/>
      <c r="I27" s="36"/>
      <c r="J27" s="83"/>
    </row>
    <row r="28" spans="1:10" ht="22.5" customHeight="1">
      <c r="A28" s="8">
        <f t="shared" si="0"/>
        <v>1</v>
      </c>
      <c r="B28" s="8">
        <f t="shared" si="1"/>
        <v>4</v>
      </c>
      <c r="C28" s="79"/>
      <c r="D28" s="147" t="str">
        <f t="shared" si="4"/>
        <v>Thu</v>
      </c>
      <c r="E28" s="131">
        <f>+E23+1</f>
        <v>44322</v>
      </c>
      <c r="F28" s="46" t="s">
        <v>57</v>
      </c>
      <c r="G28" s="47">
        <v>9001</v>
      </c>
      <c r="H28" s="148" t="s">
        <v>98</v>
      </c>
      <c r="I28" s="47" t="s">
        <v>91</v>
      </c>
      <c r="J28" s="84">
        <v>10</v>
      </c>
    </row>
    <row r="29" spans="1:10" ht="22.5" customHeight="1">
      <c r="C29" s="79"/>
      <c r="D29" s="147" t="str">
        <f>D28</f>
        <v>Thu</v>
      </c>
      <c r="E29" s="131">
        <f>E28</f>
        <v>44322</v>
      </c>
      <c r="F29" s="46"/>
      <c r="G29" s="47"/>
      <c r="H29" s="148"/>
      <c r="I29" s="47"/>
      <c r="J29" s="84"/>
    </row>
    <row r="30" spans="1:10" ht="22.5" customHeight="1">
      <c r="C30" s="79"/>
      <c r="D30" s="147" t="str">
        <f t="shared" ref="D30:E32" si="7">D29</f>
        <v>Thu</v>
      </c>
      <c r="E30" s="131">
        <f t="shared" si="7"/>
        <v>44322</v>
      </c>
      <c r="F30" s="46"/>
      <c r="G30" s="47"/>
      <c r="H30" s="148"/>
      <c r="I30" s="47"/>
      <c r="J30" s="84"/>
    </row>
    <row r="31" spans="1:10" ht="22.5" customHeight="1">
      <c r="C31" s="79"/>
      <c r="D31" s="147" t="str">
        <f t="shared" si="7"/>
        <v>Thu</v>
      </c>
      <c r="E31" s="131">
        <f t="shared" si="7"/>
        <v>44322</v>
      </c>
      <c r="F31" s="46"/>
      <c r="G31" s="47"/>
      <c r="H31" s="148"/>
      <c r="I31" s="47"/>
      <c r="J31" s="84"/>
    </row>
    <row r="32" spans="1:10" ht="22.5" customHeight="1">
      <c r="C32" s="79"/>
      <c r="D32" s="147" t="str">
        <f t="shared" si="7"/>
        <v>Thu</v>
      </c>
      <c r="E32" s="131">
        <f t="shared" si="7"/>
        <v>44322</v>
      </c>
      <c r="F32" s="46"/>
      <c r="G32" s="47"/>
      <c r="H32" s="148"/>
      <c r="I32" s="47"/>
      <c r="J32" s="84"/>
    </row>
    <row r="33" spans="1:10" ht="22.5" customHeight="1">
      <c r="A33" s="8">
        <f t="shared" si="0"/>
        <v>1</v>
      </c>
      <c r="B33" s="8">
        <f t="shared" si="1"/>
        <v>5</v>
      </c>
      <c r="C33" s="79"/>
      <c r="D33" s="145" t="str">
        <f t="shared" si="4"/>
        <v>Fri</v>
      </c>
      <c r="E33" s="127">
        <f>+E28+1</f>
        <v>44323</v>
      </c>
      <c r="F33" s="35" t="s">
        <v>57</v>
      </c>
      <c r="G33" s="36">
        <v>9001</v>
      </c>
      <c r="H33" s="43" t="s">
        <v>98</v>
      </c>
      <c r="I33" s="36" t="s">
        <v>53</v>
      </c>
      <c r="J33" s="83">
        <v>10</v>
      </c>
    </row>
    <row r="34" spans="1:10" ht="22.5" customHeight="1">
      <c r="C34" s="79"/>
      <c r="D34" s="145" t="str">
        <f>D33</f>
        <v>Fri</v>
      </c>
      <c r="E34" s="127">
        <f>E33</f>
        <v>44323</v>
      </c>
      <c r="F34" s="35"/>
      <c r="G34" s="36"/>
      <c r="H34" s="43"/>
      <c r="I34" s="36"/>
      <c r="J34" s="83"/>
    </row>
    <row r="35" spans="1:10" ht="22.5" customHeight="1">
      <c r="C35" s="79"/>
      <c r="D35" s="145" t="str">
        <f t="shared" ref="D35:E37" si="8">D34</f>
        <v>Fri</v>
      </c>
      <c r="E35" s="127">
        <f t="shared" si="8"/>
        <v>44323</v>
      </c>
      <c r="F35" s="35"/>
      <c r="G35" s="36"/>
      <c r="H35" s="43"/>
      <c r="I35" s="36"/>
      <c r="J35" s="83"/>
    </row>
    <row r="36" spans="1:10" ht="22.5" customHeight="1">
      <c r="C36" s="79"/>
      <c r="D36" s="145" t="str">
        <f t="shared" si="8"/>
        <v>Fri</v>
      </c>
      <c r="E36" s="127">
        <f t="shared" si="8"/>
        <v>44323</v>
      </c>
      <c r="F36" s="35"/>
      <c r="G36" s="36"/>
      <c r="H36" s="43"/>
      <c r="I36" s="36"/>
      <c r="J36" s="83"/>
    </row>
    <row r="37" spans="1:10" ht="22.5" customHeight="1">
      <c r="C37" s="79"/>
      <c r="D37" s="145" t="str">
        <f t="shared" si="8"/>
        <v>Fri</v>
      </c>
      <c r="E37" s="127">
        <f t="shared" si="8"/>
        <v>44323</v>
      </c>
      <c r="F37" s="35"/>
      <c r="G37" s="36"/>
      <c r="H37" s="43"/>
      <c r="I37" s="36"/>
      <c r="J37" s="83"/>
    </row>
    <row r="38" spans="1:10" ht="22.5" customHeight="1">
      <c r="A38" s="8" t="str">
        <f t="shared" si="0"/>
        <v/>
      </c>
      <c r="B38" s="8">
        <f t="shared" si="1"/>
        <v>6</v>
      </c>
      <c r="C38" s="79"/>
      <c r="D38" s="145" t="str">
        <f>IF(B38=1,"Mo",IF(B38=2,"Tue",IF(B38=3,"Wed",IF(B38=4,"Thu",IF(B38=5,"Fri",IF(B38=6,"Sat",IF(B38=7,"Sun","")))))))</f>
        <v>Sat</v>
      </c>
      <c r="E38" s="127">
        <f>+E33+1</f>
        <v>44324</v>
      </c>
      <c r="F38" s="35"/>
      <c r="G38" s="36"/>
      <c r="H38" s="43"/>
      <c r="I38" s="36"/>
      <c r="J38" s="83"/>
    </row>
    <row r="39" spans="1:10" ht="22.5" customHeight="1">
      <c r="A39" s="8" t="str">
        <f t="shared" si="0"/>
        <v/>
      </c>
      <c r="B39" s="8">
        <f t="shared" si="1"/>
        <v>7</v>
      </c>
      <c r="C39" s="79"/>
      <c r="D39" s="145" t="str">
        <f>IF(B39=1,"Mo",IF(B39=2,"Tue",IF(B39=3,"Wed",IF(B39=4,"Thu",IF(B39=5,"Fri",IF(B39=6,"Sat",IF(B39=7,"Sun","")))))))</f>
        <v>Sun</v>
      </c>
      <c r="E39" s="127">
        <f>+E38+1</f>
        <v>44325</v>
      </c>
      <c r="F39" s="35"/>
      <c r="G39" s="36"/>
      <c r="H39" s="43"/>
      <c r="I39" s="36"/>
      <c r="J39" s="83"/>
    </row>
    <row r="40" spans="1:10" ht="22.5" customHeight="1">
      <c r="A40" s="8">
        <f t="shared" si="0"/>
        <v>1</v>
      </c>
      <c r="B40" s="8">
        <f t="shared" si="1"/>
        <v>1</v>
      </c>
      <c r="C40" s="79"/>
      <c r="D40" s="147" t="str">
        <f>IF(B40=1,"Mo",IF(B40=2,"Tue",IF(B40=3,"Wed",IF(B40=4,"Thu",IF(B40=5,"Fri",IF(B40=6,"Sat",IF(B40=7,"Sun","")))))))</f>
        <v>Mo</v>
      </c>
      <c r="E40" s="131">
        <f t="shared" si="2"/>
        <v>44326</v>
      </c>
      <c r="F40" s="46" t="s">
        <v>57</v>
      </c>
      <c r="G40" s="47">
        <v>9001</v>
      </c>
      <c r="H40" s="48" t="s">
        <v>98</v>
      </c>
      <c r="I40" s="47" t="s">
        <v>91</v>
      </c>
      <c r="J40" s="84">
        <v>10</v>
      </c>
    </row>
    <row r="41" spans="1:10" ht="22.5" customHeight="1">
      <c r="C41" s="79"/>
      <c r="D41" s="147" t="str">
        <f>D40</f>
        <v>Mo</v>
      </c>
      <c r="E41" s="131">
        <f>E40</f>
        <v>44326</v>
      </c>
      <c r="F41" s="46"/>
      <c r="G41" s="47"/>
      <c r="H41" s="71"/>
      <c r="I41" s="47"/>
      <c r="J41" s="84"/>
    </row>
    <row r="42" spans="1:10" ht="22.5" customHeight="1">
      <c r="C42" s="79"/>
      <c r="D42" s="147" t="str">
        <f t="shared" ref="D42:E44" si="9">D41</f>
        <v>Mo</v>
      </c>
      <c r="E42" s="131">
        <f t="shared" si="9"/>
        <v>44326</v>
      </c>
      <c r="F42" s="46"/>
      <c r="G42" s="47"/>
      <c r="H42" s="71"/>
      <c r="I42" s="47"/>
      <c r="J42" s="84"/>
    </row>
    <row r="43" spans="1:10" ht="22.5" customHeight="1">
      <c r="C43" s="79"/>
      <c r="D43" s="147" t="str">
        <f t="shared" si="9"/>
        <v>Mo</v>
      </c>
      <c r="E43" s="131">
        <f t="shared" si="9"/>
        <v>44326</v>
      </c>
      <c r="F43" s="46"/>
      <c r="G43" s="47"/>
      <c r="H43" s="71"/>
      <c r="I43" s="47"/>
      <c r="J43" s="84"/>
    </row>
    <row r="44" spans="1:10" ht="22.5" customHeight="1">
      <c r="C44" s="79"/>
      <c r="D44" s="147" t="str">
        <f t="shared" si="9"/>
        <v>Mo</v>
      </c>
      <c r="E44" s="131">
        <f t="shared" si="9"/>
        <v>44326</v>
      </c>
      <c r="F44" s="46"/>
      <c r="G44" s="47"/>
      <c r="H44" s="71"/>
      <c r="I44" s="47"/>
      <c r="J44" s="84"/>
    </row>
    <row r="45" spans="1:10" ht="22.5" customHeight="1">
      <c r="A45" s="8">
        <f t="shared" si="0"/>
        <v>1</v>
      </c>
      <c r="B45" s="8">
        <f t="shared" si="1"/>
        <v>2</v>
      </c>
      <c r="C45" s="79"/>
      <c r="D45" s="145" t="str">
        <f t="shared" si="4"/>
        <v>Tue</v>
      </c>
      <c r="E45" s="127">
        <f>+E40+1</f>
        <v>44327</v>
      </c>
      <c r="F45" s="35" t="s">
        <v>57</v>
      </c>
      <c r="G45" s="36">
        <v>9001</v>
      </c>
      <c r="H45" s="43" t="s">
        <v>98</v>
      </c>
      <c r="I45" s="36" t="s">
        <v>53</v>
      </c>
      <c r="J45" s="83">
        <v>12</v>
      </c>
    </row>
    <row r="46" spans="1:10" ht="22.5" customHeight="1">
      <c r="C46" s="79"/>
      <c r="D46" s="145" t="str">
        <f>D45</f>
        <v>Tue</v>
      </c>
      <c r="E46" s="127">
        <f>E45</f>
        <v>44327</v>
      </c>
      <c r="F46" s="35"/>
      <c r="G46" s="36"/>
      <c r="H46" s="43"/>
      <c r="I46" s="36"/>
      <c r="J46" s="83"/>
    </row>
    <row r="47" spans="1:10" ht="22.5" customHeight="1">
      <c r="C47" s="79"/>
      <c r="D47" s="145" t="str">
        <f t="shared" ref="D47:E49" si="10">D46</f>
        <v>Tue</v>
      </c>
      <c r="E47" s="127">
        <f t="shared" si="10"/>
        <v>44327</v>
      </c>
      <c r="F47" s="35"/>
      <c r="G47" s="36"/>
      <c r="H47" s="43"/>
      <c r="I47" s="36"/>
      <c r="J47" s="83"/>
    </row>
    <row r="48" spans="1:10" ht="22.5" customHeight="1">
      <c r="C48" s="79"/>
      <c r="D48" s="145" t="str">
        <f t="shared" si="10"/>
        <v>Tue</v>
      </c>
      <c r="E48" s="127">
        <f t="shared" si="10"/>
        <v>44327</v>
      </c>
      <c r="F48" s="35"/>
      <c r="G48" s="36"/>
      <c r="H48" s="43"/>
      <c r="I48" s="36"/>
      <c r="J48" s="83"/>
    </row>
    <row r="49" spans="1:10" ht="22.5" customHeight="1">
      <c r="C49" s="79"/>
      <c r="D49" s="145" t="str">
        <f t="shared" si="10"/>
        <v>Tue</v>
      </c>
      <c r="E49" s="127">
        <f t="shared" si="10"/>
        <v>44327</v>
      </c>
      <c r="F49" s="35"/>
      <c r="G49" s="36"/>
      <c r="H49" s="43"/>
      <c r="I49" s="36"/>
      <c r="J49" s="83"/>
    </row>
    <row r="50" spans="1:10" ht="22.5" customHeight="1">
      <c r="A50" s="8">
        <f t="shared" si="0"/>
        <v>1</v>
      </c>
      <c r="B50" s="8">
        <f t="shared" si="1"/>
        <v>3</v>
      </c>
      <c r="C50" s="79"/>
      <c r="D50" s="147" t="str">
        <f t="shared" si="4"/>
        <v>Wed</v>
      </c>
      <c r="E50" s="131">
        <f>+E45+1</f>
        <v>44328</v>
      </c>
      <c r="F50" s="46" t="s">
        <v>57</v>
      </c>
      <c r="G50" s="47">
        <v>9001</v>
      </c>
      <c r="H50" s="148" t="s">
        <v>99</v>
      </c>
      <c r="I50" s="47" t="s">
        <v>53</v>
      </c>
      <c r="J50" s="84">
        <v>12</v>
      </c>
    </row>
    <row r="51" spans="1:10" ht="22.5" customHeight="1">
      <c r="C51" s="79"/>
      <c r="D51" s="147" t="str">
        <f t="shared" ref="D51:E54" si="11">D50</f>
        <v>Wed</v>
      </c>
      <c r="E51" s="131">
        <f t="shared" si="11"/>
        <v>44328</v>
      </c>
      <c r="F51" s="46"/>
      <c r="G51" s="47"/>
      <c r="H51" s="51"/>
      <c r="I51" s="47"/>
      <c r="J51" s="84"/>
    </row>
    <row r="52" spans="1:10" ht="22.5" customHeight="1">
      <c r="C52" s="79"/>
      <c r="D52" s="147" t="str">
        <f t="shared" si="11"/>
        <v>Wed</v>
      </c>
      <c r="E52" s="131">
        <f t="shared" si="11"/>
        <v>44328</v>
      </c>
      <c r="F52" s="46"/>
      <c r="G52" s="47"/>
      <c r="H52" s="51"/>
      <c r="I52" s="47"/>
      <c r="J52" s="84"/>
    </row>
    <row r="53" spans="1:10" ht="22.5" customHeight="1">
      <c r="C53" s="79"/>
      <c r="D53" s="147" t="str">
        <f t="shared" si="11"/>
        <v>Wed</v>
      </c>
      <c r="E53" s="131">
        <f t="shared" si="11"/>
        <v>44328</v>
      </c>
      <c r="F53" s="46"/>
      <c r="G53" s="47"/>
      <c r="H53" s="51"/>
      <c r="I53" s="47"/>
      <c r="J53" s="84"/>
    </row>
    <row r="54" spans="1:10" ht="22.5" customHeight="1">
      <c r="C54" s="79"/>
      <c r="D54" s="147" t="str">
        <f t="shared" si="11"/>
        <v>Wed</v>
      </c>
      <c r="E54" s="131">
        <f t="shared" si="11"/>
        <v>44328</v>
      </c>
      <c r="F54" s="46"/>
      <c r="G54" s="47"/>
      <c r="H54" s="51"/>
      <c r="I54" s="47"/>
      <c r="J54" s="84"/>
    </row>
    <row r="55" spans="1:10" ht="22.5" customHeight="1">
      <c r="A55" s="8">
        <f t="shared" si="0"/>
        <v>1</v>
      </c>
      <c r="B55" s="8">
        <f t="shared" si="1"/>
        <v>4</v>
      </c>
      <c r="C55" s="79"/>
      <c r="D55" s="145" t="str">
        <f t="shared" si="4"/>
        <v>Thu</v>
      </c>
      <c r="E55" s="127">
        <f>+E50+1</f>
        <v>44329</v>
      </c>
      <c r="F55" s="35" t="s">
        <v>57</v>
      </c>
      <c r="G55" s="36">
        <v>9001</v>
      </c>
      <c r="H55" s="43" t="s">
        <v>100</v>
      </c>
      <c r="I55" s="36" t="s">
        <v>91</v>
      </c>
      <c r="J55" s="83">
        <v>11</v>
      </c>
    </row>
    <row r="56" spans="1:10" ht="22.5" customHeight="1">
      <c r="C56" s="79"/>
      <c r="D56" s="145" t="str">
        <f>D55</f>
        <v>Thu</v>
      </c>
      <c r="E56" s="127">
        <f>E55</f>
        <v>44329</v>
      </c>
      <c r="F56" s="35"/>
      <c r="G56" s="36"/>
      <c r="H56" s="43"/>
      <c r="I56" s="36"/>
      <c r="J56" s="83"/>
    </row>
    <row r="57" spans="1:10" ht="22.5" customHeight="1">
      <c r="C57" s="79"/>
      <c r="D57" s="145" t="str">
        <f t="shared" ref="D57:E59" si="12">D56</f>
        <v>Thu</v>
      </c>
      <c r="E57" s="127">
        <f t="shared" si="12"/>
        <v>44329</v>
      </c>
      <c r="F57" s="35"/>
      <c r="G57" s="36"/>
      <c r="H57" s="43"/>
      <c r="I57" s="36"/>
      <c r="J57" s="83"/>
    </row>
    <row r="58" spans="1:10" ht="22.5" customHeight="1">
      <c r="C58" s="79"/>
      <c r="D58" s="145" t="str">
        <f t="shared" si="12"/>
        <v>Thu</v>
      </c>
      <c r="E58" s="127">
        <f t="shared" si="12"/>
        <v>44329</v>
      </c>
      <c r="F58" s="35"/>
      <c r="G58" s="36"/>
      <c r="H58" s="43"/>
      <c r="I58" s="36"/>
      <c r="J58" s="83"/>
    </row>
    <row r="59" spans="1:10" ht="22.5" customHeight="1">
      <c r="C59" s="79"/>
      <c r="D59" s="145" t="str">
        <f t="shared" si="12"/>
        <v>Thu</v>
      </c>
      <c r="E59" s="127">
        <f t="shared" si="12"/>
        <v>44329</v>
      </c>
      <c r="F59" s="35"/>
      <c r="G59" s="36"/>
      <c r="H59" s="43"/>
      <c r="I59" s="36"/>
      <c r="J59" s="83"/>
    </row>
    <row r="60" spans="1:10" ht="22.5" customHeight="1">
      <c r="A60" s="8">
        <f t="shared" si="0"/>
        <v>1</v>
      </c>
      <c r="B60" s="8">
        <f t="shared" si="1"/>
        <v>5</v>
      </c>
      <c r="C60" s="79"/>
      <c r="D60" s="147" t="str">
        <f t="shared" si="4"/>
        <v>Fri</v>
      </c>
      <c r="E60" s="131">
        <f>+E55+1</f>
        <v>44330</v>
      </c>
      <c r="F60" s="46" t="s">
        <v>57</v>
      </c>
      <c r="G60" s="47">
        <v>9001</v>
      </c>
      <c r="H60" s="48" t="s">
        <v>99</v>
      </c>
      <c r="I60" s="47" t="s">
        <v>53</v>
      </c>
      <c r="J60" s="84">
        <v>10</v>
      </c>
    </row>
    <row r="61" spans="1:10" ht="22.5" customHeight="1">
      <c r="C61" s="79"/>
      <c r="D61" s="147" t="str">
        <f>D60</f>
        <v>Fri</v>
      </c>
      <c r="E61" s="131">
        <f>E60</f>
        <v>44330</v>
      </c>
      <c r="F61" s="46" t="s">
        <v>57</v>
      </c>
      <c r="G61" s="47">
        <v>9001</v>
      </c>
      <c r="H61" s="48" t="s">
        <v>101</v>
      </c>
      <c r="I61" s="47" t="s">
        <v>53</v>
      </c>
      <c r="J61" s="84">
        <v>2</v>
      </c>
    </row>
    <row r="62" spans="1:10" ht="22.5" customHeight="1">
      <c r="C62" s="79"/>
      <c r="D62" s="147" t="str">
        <f t="shared" ref="D62:E64" si="13">D61</f>
        <v>Fri</v>
      </c>
      <c r="E62" s="131">
        <f t="shared" si="13"/>
        <v>44330</v>
      </c>
      <c r="F62" s="46"/>
      <c r="G62" s="47"/>
      <c r="H62" s="48"/>
      <c r="I62" s="47"/>
      <c r="J62" s="84"/>
    </row>
    <row r="63" spans="1:10" ht="22.5" customHeight="1">
      <c r="C63" s="79"/>
      <c r="D63" s="147" t="str">
        <f t="shared" si="13"/>
        <v>Fri</v>
      </c>
      <c r="E63" s="131">
        <f t="shared" si="13"/>
        <v>44330</v>
      </c>
      <c r="F63" s="46"/>
      <c r="G63" s="47"/>
      <c r="H63" s="48"/>
      <c r="I63" s="47"/>
      <c r="J63" s="84"/>
    </row>
    <row r="64" spans="1:10" ht="22.5" customHeight="1">
      <c r="C64" s="79"/>
      <c r="D64" s="147" t="str">
        <f t="shared" si="13"/>
        <v>Fri</v>
      </c>
      <c r="E64" s="131">
        <f t="shared" si="13"/>
        <v>44330</v>
      </c>
      <c r="F64" s="46"/>
      <c r="G64" s="47"/>
      <c r="H64" s="48"/>
      <c r="I64" s="47"/>
      <c r="J64" s="84"/>
    </row>
    <row r="65" spans="1:10" ht="22.5" customHeight="1">
      <c r="A65" s="8" t="str">
        <f t="shared" si="0"/>
        <v/>
      </c>
      <c r="B65" s="8">
        <f t="shared" si="1"/>
        <v>6</v>
      </c>
      <c r="C65" s="79"/>
      <c r="D65" s="145" t="str">
        <f t="shared" si="4"/>
        <v>Sat</v>
      </c>
      <c r="E65" s="127">
        <f>+E60+1</f>
        <v>44331</v>
      </c>
      <c r="F65" s="35"/>
      <c r="G65" s="36"/>
      <c r="H65" s="43"/>
      <c r="I65" s="36"/>
      <c r="J65" s="83"/>
    </row>
    <row r="66" spans="1:10" ht="22.5" customHeight="1">
      <c r="A66" s="8" t="str">
        <f t="shared" si="0"/>
        <v/>
      </c>
      <c r="B66" s="8">
        <f t="shared" si="1"/>
        <v>7</v>
      </c>
      <c r="C66" s="79"/>
      <c r="D66" s="145" t="str">
        <f t="shared" si="4"/>
        <v>Sun</v>
      </c>
      <c r="E66" s="127">
        <f>+E65+1</f>
        <v>44332</v>
      </c>
      <c r="F66" s="35"/>
      <c r="G66" s="36"/>
      <c r="H66" s="43"/>
      <c r="I66" s="36"/>
      <c r="J66" s="83"/>
    </row>
    <row r="67" spans="1:10" ht="22.5" customHeight="1">
      <c r="A67" s="8">
        <f t="shared" si="0"/>
        <v>1</v>
      </c>
      <c r="B67" s="8">
        <f t="shared" si="1"/>
        <v>1</v>
      </c>
      <c r="C67" s="79"/>
      <c r="D67" s="145" t="str">
        <f t="shared" si="4"/>
        <v>Mo</v>
      </c>
      <c r="E67" s="127">
        <f t="shared" si="2"/>
        <v>44333</v>
      </c>
      <c r="F67" s="35" t="s">
        <v>57</v>
      </c>
      <c r="G67" s="36">
        <v>9001</v>
      </c>
      <c r="H67" s="43" t="s">
        <v>102</v>
      </c>
      <c r="I67" s="36" t="s">
        <v>91</v>
      </c>
      <c r="J67" s="83">
        <v>11</v>
      </c>
    </row>
    <row r="68" spans="1:10" ht="22.5" customHeight="1">
      <c r="C68" s="79"/>
      <c r="D68" s="145" t="str">
        <f>D67</f>
        <v>Mo</v>
      </c>
      <c r="E68" s="127">
        <f>E67</f>
        <v>44333</v>
      </c>
      <c r="F68" s="35"/>
      <c r="G68" s="36"/>
      <c r="H68" s="43"/>
      <c r="I68" s="36"/>
      <c r="J68" s="83"/>
    </row>
    <row r="69" spans="1:10" ht="22.5" customHeight="1">
      <c r="C69" s="79"/>
      <c r="D69" s="145" t="str">
        <f t="shared" ref="D69:E71" si="14">D68</f>
        <v>Mo</v>
      </c>
      <c r="E69" s="127">
        <f t="shared" si="14"/>
        <v>44333</v>
      </c>
      <c r="F69" s="35"/>
      <c r="G69" s="36"/>
      <c r="H69" s="43"/>
      <c r="I69" s="36"/>
      <c r="J69" s="83"/>
    </row>
    <row r="70" spans="1:10" ht="22.5" customHeight="1">
      <c r="C70" s="79"/>
      <c r="D70" s="145" t="str">
        <f t="shared" si="14"/>
        <v>Mo</v>
      </c>
      <c r="E70" s="127">
        <f t="shared" si="14"/>
        <v>44333</v>
      </c>
      <c r="F70" s="35"/>
      <c r="G70" s="36"/>
      <c r="H70" s="43"/>
      <c r="I70" s="36"/>
      <c r="J70" s="83"/>
    </row>
    <row r="71" spans="1:10" ht="22.5" customHeight="1">
      <c r="C71" s="79"/>
      <c r="D71" s="145" t="str">
        <f t="shared" si="14"/>
        <v>Mo</v>
      </c>
      <c r="E71" s="127">
        <f t="shared" si="14"/>
        <v>44333</v>
      </c>
      <c r="F71" s="35"/>
      <c r="G71" s="36"/>
      <c r="H71" s="43"/>
      <c r="I71" s="36"/>
      <c r="J71" s="83"/>
    </row>
    <row r="72" spans="1:10" ht="22.5" customHeight="1">
      <c r="A72" s="8">
        <f t="shared" si="0"/>
        <v>1</v>
      </c>
      <c r="B72" s="8">
        <f t="shared" si="1"/>
        <v>2</v>
      </c>
      <c r="C72" s="79"/>
      <c r="D72" s="147" t="str">
        <f t="shared" si="4"/>
        <v>Tue</v>
      </c>
      <c r="E72" s="131">
        <f>+E67+1</f>
        <v>44334</v>
      </c>
      <c r="F72" s="46" t="s">
        <v>57</v>
      </c>
      <c r="G72" s="47">
        <v>9001</v>
      </c>
      <c r="H72" s="48" t="s">
        <v>102</v>
      </c>
      <c r="I72" s="47" t="s">
        <v>91</v>
      </c>
      <c r="J72" s="84">
        <v>12</v>
      </c>
    </row>
    <row r="73" spans="1:10" ht="22.5" customHeight="1">
      <c r="C73" s="79"/>
      <c r="D73" s="147" t="str">
        <f>D72</f>
        <v>Tue</v>
      </c>
      <c r="E73" s="131">
        <f>E72</f>
        <v>44334</v>
      </c>
      <c r="F73" s="46"/>
      <c r="G73" s="47"/>
      <c r="H73" s="48"/>
      <c r="I73" s="47"/>
      <c r="J73" s="84"/>
    </row>
    <row r="74" spans="1:10" ht="22.5" customHeight="1">
      <c r="C74" s="79"/>
      <c r="D74" s="147" t="str">
        <f t="shared" ref="D74:E76" si="15">D73</f>
        <v>Tue</v>
      </c>
      <c r="E74" s="131">
        <f t="shared" si="15"/>
        <v>44334</v>
      </c>
      <c r="F74" s="46"/>
      <c r="G74" s="47"/>
      <c r="H74" s="48"/>
      <c r="I74" s="47"/>
      <c r="J74" s="84"/>
    </row>
    <row r="75" spans="1:10" ht="22.5" customHeight="1">
      <c r="C75" s="79"/>
      <c r="D75" s="147" t="str">
        <f t="shared" si="15"/>
        <v>Tue</v>
      </c>
      <c r="E75" s="131">
        <f t="shared" si="15"/>
        <v>44334</v>
      </c>
      <c r="F75" s="46"/>
      <c r="G75" s="47"/>
      <c r="H75" s="48"/>
      <c r="I75" s="47"/>
      <c r="J75" s="84"/>
    </row>
    <row r="76" spans="1:10" ht="22.5" customHeight="1">
      <c r="C76" s="79"/>
      <c r="D76" s="147" t="str">
        <f t="shared" si="15"/>
        <v>Tue</v>
      </c>
      <c r="E76" s="131">
        <f t="shared" si="15"/>
        <v>44334</v>
      </c>
      <c r="F76" s="46"/>
      <c r="G76" s="47"/>
      <c r="H76" s="48"/>
      <c r="I76" s="47"/>
      <c r="J76" s="84"/>
    </row>
    <row r="77" spans="1:10" ht="22.5" customHeight="1">
      <c r="A77" s="8">
        <f t="shared" si="0"/>
        <v>1</v>
      </c>
      <c r="B77" s="8">
        <f t="shared" si="1"/>
        <v>3</v>
      </c>
      <c r="C77" s="79"/>
      <c r="D77" s="145" t="str">
        <f t="shared" si="4"/>
        <v>Wed</v>
      </c>
      <c r="E77" s="127">
        <f>+E72+1</f>
        <v>44335</v>
      </c>
      <c r="F77" s="35" t="s">
        <v>57</v>
      </c>
      <c r="G77" s="36">
        <v>9001</v>
      </c>
      <c r="H77" s="43" t="s">
        <v>102</v>
      </c>
      <c r="I77" s="36" t="s">
        <v>53</v>
      </c>
      <c r="J77" s="83">
        <v>10</v>
      </c>
    </row>
    <row r="78" spans="1:10" ht="22.5" customHeight="1">
      <c r="C78" s="79"/>
      <c r="D78" s="145" t="str">
        <f>D77</f>
        <v>Wed</v>
      </c>
      <c r="E78" s="127">
        <f>E77</f>
        <v>44335</v>
      </c>
      <c r="F78" s="35"/>
      <c r="G78" s="36"/>
      <c r="H78" s="43"/>
      <c r="I78" s="36"/>
      <c r="J78" s="83"/>
    </row>
    <row r="79" spans="1:10" ht="22.5" customHeight="1">
      <c r="C79" s="79"/>
      <c r="D79" s="145" t="str">
        <f>D78</f>
        <v>Wed</v>
      </c>
      <c r="E79" s="127">
        <f>E78</f>
        <v>44335</v>
      </c>
      <c r="F79" s="35"/>
      <c r="G79" s="36"/>
      <c r="H79" s="43"/>
      <c r="I79" s="36"/>
      <c r="J79" s="83"/>
    </row>
    <row r="80" spans="1:10" ht="22.5" customHeight="1">
      <c r="C80" s="79"/>
      <c r="D80" s="145" t="str">
        <f t="shared" ref="D80:E81" si="16">D79</f>
        <v>Wed</v>
      </c>
      <c r="E80" s="127">
        <f t="shared" si="16"/>
        <v>44335</v>
      </c>
      <c r="F80" s="35"/>
      <c r="G80" s="36"/>
      <c r="H80" s="43"/>
      <c r="I80" s="36"/>
      <c r="J80" s="83"/>
    </row>
    <row r="81" spans="1:10" ht="22.5" customHeight="1">
      <c r="C81" s="79"/>
      <c r="D81" s="145" t="str">
        <f t="shared" si="16"/>
        <v>Wed</v>
      </c>
      <c r="E81" s="127">
        <f t="shared" si="16"/>
        <v>44335</v>
      </c>
      <c r="F81" s="35"/>
      <c r="G81" s="36"/>
      <c r="H81" s="43"/>
      <c r="I81" s="36"/>
      <c r="J81" s="83"/>
    </row>
    <row r="82" spans="1:10" ht="22.5" customHeight="1">
      <c r="A82" s="8">
        <f t="shared" si="0"/>
        <v>1</v>
      </c>
      <c r="B82" s="8">
        <f t="shared" si="1"/>
        <v>4</v>
      </c>
      <c r="C82" s="79"/>
      <c r="D82" s="147" t="str">
        <f t="shared" si="4"/>
        <v>Thu</v>
      </c>
      <c r="E82" s="131">
        <f>+E77+1</f>
        <v>44336</v>
      </c>
      <c r="F82" s="46" t="s">
        <v>57</v>
      </c>
      <c r="G82" s="47">
        <v>9001</v>
      </c>
      <c r="H82" s="48" t="s">
        <v>102</v>
      </c>
      <c r="I82" s="47" t="s">
        <v>91</v>
      </c>
      <c r="J82" s="84">
        <v>11</v>
      </c>
    </row>
    <row r="83" spans="1:10" ht="22.5" customHeight="1">
      <c r="C83" s="79"/>
      <c r="D83" s="147" t="str">
        <f>D82</f>
        <v>Thu</v>
      </c>
      <c r="E83" s="131">
        <f>E82</f>
        <v>44336</v>
      </c>
      <c r="F83" s="46"/>
      <c r="G83" s="47"/>
      <c r="H83" s="48"/>
      <c r="I83" s="47"/>
      <c r="J83" s="84"/>
    </row>
    <row r="84" spans="1:10" ht="22.5" customHeight="1">
      <c r="C84" s="79"/>
      <c r="D84" s="147" t="str">
        <f t="shared" ref="D84:E86" si="17">D83</f>
        <v>Thu</v>
      </c>
      <c r="E84" s="131">
        <f t="shared" si="17"/>
        <v>44336</v>
      </c>
      <c r="F84" s="46"/>
      <c r="G84" s="47"/>
      <c r="H84" s="48"/>
      <c r="I84" s="47"/>
      <c r="J84" s="84"/>
    </row>
    <row r="85" spans="1:10" ht="22.5" customHeight="1">
      <c r="C85" s="79"/>
      <c r="D85" s="147" t="str">
        <f t="shared" si="17"/>
        <v>Thu</v>
      </c>
      <c r="E85" s="131">
        <f t="shared" si="17"/>
        <v>44336</v>
      </c>
      <c r="F85" s="46"/>
      <c r="G85" s="47"/>
      <c r="H85" s="48"/>
      <c r="I85" s="47"/>
      <c r="J85" s="84"/>
    </row>
    <row r="86" spans="1:10" ht="22.5" customHeight="1">
      <c r="C86" s="79"/>
      <c r="D86" s="147" t="str">
        <f t="shared" si="17"/>
        <v>Thu</v>
      </c>
      <c r="E86" s="131">
        <f t="shared" si="17"/>
        <v>44336</v>
      </c>
      <c r="F86" s="46"/>
      <c r="G86" s="47"/>
      <c r="H86" s="48"/>
      <c r="I86" s="47"/>
      <c r="J86" s="84"/>
    </row>
    <row r="87" spans="1:10" ht="22.5" customHeight="1">
      <c r="A87" s="8">
        <f t="shared" si="0"/>
        <v>1</v>
      </c>
      <c r="B87" s="8">
        <f t="shared" si="1"/>
        <v>5</v>
      </c>
      <c r="C87" s="79"/>
      <c r="D87" s="145" t="str">
        <f t="shared" si="4"/>
        <v>Fri</v>
      </c>
      <c r="E87" s="127">
        <f>+E82+1</f>
        <v>44337</v>
      </c>
      <c r="F87" s="35" t="s">
        <v>57</v>
      </c>
      <c r="G87" s="36">
        <v>9001</v>
      </c>
      <c r="H87" s="43" t="s">
        <v>102</v>
      </c>
      <c r="I87" s="36" t="s">
        <v>53</v>
      </c>
      <c r="J87" s="83">
        <v>12</v>
      </c>
    </row>
    <row r="88" spans="1:10" ht="22.5" customHeight="1">
      <c r="C88" s="79"/>
      <c r="D88" s="145" t="str">
        <f>D87</f>
        <v>Fri</v>
      </c>
      <c r="E88" s="127">
        <f>E87</f>
        <v>44337</v>
      </c>
      <c r="F88" s="35"/>
      <c r="G88" s="36"/>
      <c r="H88" s="43"/>
      <c r="I88" s="36"/>
      <c r="J88" s="83"/>
    </row>
    <row r="89" spans="1:10" ht="22.5" customHeight="1">
      <c r="C89" s="79"/>
      <c r="D89" s="145" t="str">
        <f t="shared" ref="D89:E91" si="18">D88</f>
        <v>Fri</v>
      </c>
      <c r="E89" s="127">
        <f t="shared" si="18"/>
        <v>44337</v>
      </c>
      <c r="F89" s="35"/>
      <c r="G89" s="36"/>
      <c r="H89" s="43"/>
      <c r="I89" s="36"/>
      <c r="J89" s="83"/>
    </row>
    <row r="90" spans="1:10" ht="22.5" customHeight="1">
      <c r="C90" s="79"/>
      <c r="D90" s="145" t="str">
        <f t="shared" si="18"/>
        <v>Fri</v>
      </c>
      <c r="E90" s="127">
        <f t="shared" si="18"/>
        <v>44337</v>
      </c>
      <c r="F90" s="35"/>
      <c r="G90" s="36"/>
      <c r="H90" s="43"/>
      <c r="I90" s="36"/>
      <c r="J90" s="83"/>
    </row>
    <row r="91" spans="1:10" ht="22.5" customHeight="1">
      <c r="C91" s="79"/>
      <c r="D91" s="145" t="str">
        <f t="shared" si="18"/>
        <v>Fri</v>
      </c>
      <c r="E91" s="127">
        <f t="shared" si="18"/>
        <v>44337</v>
      </c>
      <c r="F91" s="35"/>
      <c r="G91" s="36"/>
      <c r="H91" s="43"/>
      <c r="I91" s="36"/>
      <c r="J91" s="83"/>
    </row>
    <row r="92" spans="1:10" ht="22.5" customHeight="1">
      <c r="A92" s="8" t="str">
        <f t="shared" si="0"/>
        <v/>
      </c>
      <c r="B92" s="8">
        <f t="shared" si="1"/>
        <v>6</v>
      </c>
      <c r="C92" s="79"/>
      <c r="D92" s="145" t="str">
        <f t="shared" si="4"/>
        <v>Sat</v>
      </c>
      <c r="E92" s="127">
        <f>+E87+1</f>
        <v>44338</v>
      </c>
      <c r="F92" s="35"/>
      <c r="G92" s="36"/>
      <c r="H92" s="43"/>
      <c r="I92" s="36"/>
      <c r="J92" s="83"/>
    </row>
    <row r="93" spans="1:10" ht="22.5" customHeight="1">
      <c r="A93" s="8" t="str">
        <f t="shared" si="0"/>
        <v/>
      </c>
      <c r="B93" s="8">
        <f t="shared" si="1"/>
        <v>7</v>
      </c>
      <c r="C93" s="79"/>
      <c r="D93" s="145" t="str">
        <f t="shared" si="4"/>
        <v>Sun</v>
      </c>
      <c r="E93" s="127">
        <f>+E92+1</f>
        <v>44339</v>
      </c>
      <c r="F93" s="35"/>
      <c r="G93" s="36"/>
      <c r="H93" s="37"/>
      <c r="I93" s="36"/>
      <c r="J93" s="83"/>
    </row>
    <row r="94" spans="1:10" ht="22.5" customHeight="1">
      <c r="A94" s="8">
        <f t="shared" si="0"/>
        <v>1</v>
      </c>
      <c r="B94" s="8">
        <f t="shared" si="1"/>
        <v>1</v>
      </c>
      <c r="C94" s="79"/>
      <c r="D94" s="145" t="str">
        <f t="shared" si="4"/>
        <v>Mo</v>
      </c>
      <c r="E94" s="127">
        <f t="shared" ref="E94" si="19">+E93+1</f>
        <v>44340</v>
      </c>
      <c r="F94" s="35" t="s">
        <v>57</v>
      </c>
      <c r="G94" s="36">
        <v>9001</v>
      </c>
      <c r="H94" s="43" t="s">
        <v>102</v>
      </c>
      <c r="I94" s="36" t="s">
        <v>53</v>
      </c>
      <c r="J94" s="83">
        <v>12</v>
      </c>
    </row>
    <row r="95" spans="1:10" ht="22.5" customHeight="1">
      <c r="C95" s="79"/>
      <c r="D95" s="145" t="str">
        <f>D94</f>
        <v>Mo</v>
      </c>
      <c r="E95" s="127">
        <f>E94</f>
        <v>44340</v>
      </c>
      <c r="F95" s="35"/>
      <c r="G95" s="36"/>
      <c r="H95" s="43"/>
      <c r="I95" s="36"/>
      <c r="J95" s="83"/>
    </row>
    <row r="96" spans="1:10" ht="22.5" customHeight="1">
      <c r="C96" s="79"/>
      <c r="D96" s="145" t="str">
        <f t="shared" ref="D96:E98" si="20">D95</f>
        <v>Mo</v>
      </c>
      <c r="E96" s="127">
        <f t="shared" si="20"/>
        <v>44340</v>
      </c>
      <c r="F96" s="35"/>
      <c r="G96" s="36"/>
      <c r="H96" s="43"/>
      <c r="I96" s="36"/>
      <c r="J96" s="83"/>
    </row>
    <row r="97" spans="1:10" ht="22.5" customHeight="1">
      <c r="C97" s="79"/>
      <c r="D97" s="145" t="str">
        <f t="shared" si="20"/>
        <v>Mo</v>
      </c>
      <c r="E97" s="127">
        <f t="shared" si="20"/>
        <v>44340</v>
      </c>
      <c r="F97" s="35"/>
      <c r="G97" s="36"/>
      <c r="H97" s="43"/>
      <c r="I97" s="36"/>
      <c r="J97" s="83"/>
    </row>
    <row r="98" spans="1:10" ht="22.5" customHeight="1">
      <c r="C98" s="79"/>
      <c r="D98" s="145" t="str">
        <f t="shared" si="20"/>
        <v>Mo</v>
      </c>
      <c r="E98" s="127">
        <f t="shared" si="20"/>
        <v>44340</v>
      </c>
      <c r="F98" s="35"/>
      <c r="G98" s="36"/>
      <c r="H98" s="43"/>
      <c r="I98" s="36"/>
      <c r="J98" s="83"/>
    </row>
    <row r="99" spans="1:10" ht="22.5" customHeight="1">
      <c r="A99" s="8">
        <f t="shared" si="0"/>
        <v>1</v>
      </c>
      <c r="B99" s="8">
        <f t="shared" si="1"/>
        <v>2</v>
      </c>
      <c r="C99" s="79"/>
      <c r="D99" s="147" t="str">
        <f t="shared" si="4"/>
        <v>Tue</v>
      </c>
      <c r="E99" s="131">
        <f>+E94+1</f>
        <v>44341</v>
      </c>
      <c r="F99" s="46" t="s">
        <v>57</v>
      </c>
      <c r="G99" s="47">
        <v>9001</v>
      </c>
      <c r="H99" s="48" t="s">
        <v>102</v>
      </c>
      <c r="I99" s="47" t="s">
        <v>53</v>
      </c>
      <c r="J99" s="84">
        <v>10</v>
      </c>
    </row>
    <row r="100" spans="1:10" ht="22.5" customHeight="1">
      <c r="C100" s="79"/>
      <c r="D100" s="147" t="str">
        <f>D99</f>
        <v>Tue</v>
      </c>
      <c r="E100" s="131">
        <f>E99</f>
        <v>44341</v>
      </c>
      <c r="F100" s="46" t="s">
        <v>57</v>
      </c>
      <c r="G100" s="47">
        <v>9001</v>
      </c>
      <c r="H100" s="48" t="s">
        <v>103</v>
      </c>
      <c r="I100" s="47" t="s">
        <v>53</v>
      </c>
      <c r="J100" s="84">
        <v>2</v>
      </c>
    </row>
    <row r="101" spans="1:10" ht="22.5" customHeight="1">
      <c r="C101" s="79"/>
      <c r="D101" s="147" t="str">
        <f t="shared" ref="D101:E103" si="21">D100</f>
        <v>Tue</v>
      </c>
      <c r="E101" s="131">
        <f t="shared" si="21"/>
        <v>44341</v>
      </c>
      <c r="F101" s="46"/>
      <c r="G101" s="47"/>
      <c r="H101" s="48"/>
      <c r="I101" s="47"/>
      <c r="J101" s="84"/>
    </row>
    <row r="102" spans="1:10" ht="22.5" customHeight="1">
      <c r="C102" s="79"/>
      <c r="D102" s="147" t="str">
        <f t="shared" si="21"/>
        <v>Tue</v>
      </c>
      <c r="E102" s="131">
        <f t="shared" si="21"/>
        <v>44341</v>
      </c>
      <c r="F102" s="46"/>
      <c r="G102" s="47"/>
      <c r="H102" s="48"/>
      <c r="I102" s="47"/>
      <c r="J102" s="84"/>
    </row>
    <row r="103" spans="1:10" ht="22.5" customHeight="1">
      <c r="C103" s="79"/>
      <c r="D103" s="147" t="str">
        <f t="shared" si="21"/>
        <v>Tue</v>
      </c>
      <c r="E103" s="131">
        <f t="shared" si="21"/>
        <v>44341</v>
      </c>
      <c r="F103" s="46"/>
      <c r="G103" s="47"/>
      <c r="H103" s="48"/>
      <c r="I103" s="47"/>
      <c r="J103" s="84"/>
    </row>
    <row r="104" spans="1:10" ht="22.5" customHeight="1">
      <c r="A104" s="8">
        <f t="shared" si="0"/>
        <v>1</v>
      </c>
      <c r="B104" s="8">
        <f t="shared" si="1"/>
        <v>3</v>
      </c>
      <c r="C104" s="79"/>
      <c r="D104" s="145" t="str">
        <f t="shared" si="4"/>
        <v>Wed</v>
      </c>
      <c r="E104" s="127">
        <f>+E99+1</f>
        <v>44342</v>
      </c>
      <c r="F104" s="35" t="s">
        <v>57</v>
      </c>
      <c r="G104" s="36">
        <v>9001</v>
      </c>
      <c r="H104" s="43" t="s">
        <v>104</v>
      </c>
      <c r="I104" s="36" t="s">
        <v>53</v>
      </c>
      <c r="J104" s="83">
        <v>11</v>
      </c>
    </row>
    <row r="105" spans="1:10" ht="22.5" customHeight="1">
      <c r="C105" s="79"/>
      <c r="D105" s="145" t="str">
        <f>D104</f>
        <v>Wed</v>
      </c>
      <c r="E105" s="127">
        <f>E104</f>
        <v>44342</v>
      </c>
      <c r="F105" s="35"/>
      <c r="G105" s="36"/>
      <c r="H105" s="43"/>
      <c r="I105" s="36"/>
      <c r="J105" s="83"/>
    </row>
    <row r="106" spans="1:10" ht="22.5" customHeight="1">
      <c r="C106" s="79"/>
      <c r="D106" s="145" t="str">
        <f t="shared" ref="D106:E108" si="22">D105</f>
        <v>Wed</v>
      </c>
      <c r="E106" s="127">
        <f t="shared" si="22"/>
        <v>44342</v>
      </c>
      <c r="F106" s="35"/>
      <c r="G106" s="36"/>
      <c r="H106" s="43"/>
      <c r="I106" s="36"/>
      <c r="J106" s="83"/>
    </row>
    <row r="107" spans="1:10" ht="22.5" customHeight="1">
      <c r="C107" s="79"/>
      <c r="D107" s="145" t="str">
        <f t="shared" si="22"/>
        <v>Wed</v>
      </c>
      <c r="E107" s="127">
        <f t="shared" si="22"/>
        <v>44342</v>
      </c>
      <c r="F107" s="35"/>
      <c r="G107" s="36"/>
      <c r="H107" s="43"/>
      <c r="I107" s="36"/>
      <c r="J107" s="83"/>
    </row>
    <row r="108" spans="1:10" ht="22.5" customHeight="1">
      <c r="C108" s="79"/>
      <c r="D108" s="145" t="str">
        <f t="shared" si="22"/>
        <v>Wed</v>
      </c>
      <c r="E108" s="127">
        <f t="shared" si="22"/>
        <v>44342</v>
      </c>
      <c r="F108" s="35"/>
      <c r="G108" s="36"/>
      <c r="H108" s="43"/>
      <c r="I108" s="36"/>
      <c r="J108" s="83"/>
    </row>
    <row r="109" spans="1:10" ht="22.5" customHeight="1">
      <c r="A109" s="8">
        <f t="shared" si="0"/>
        <v>1</v>
      </c>
      <c r="B109" s="8">
        <f t="shared" si="1"/>
        <v>4</v>
      </c>
      <c r="C109" s="79"/>
      <c r="D109" s="147" t="str">
        <f t="shared" si="4"/>
        <v>Thu</v>
      </c>
      <c r="E109" s="131">
        <f>+E104+1</f>
        <v>44343</v>
      </c>
      <c r="F109" s="46" t="s">
        <v>57</v>
      </c>
      <c r="G109" s="47">
        <v>9001</v>
      </c>
      <c r="H109" s="48" t="s">
        <v>102</v>
      </c>
      <c r="I109" s="47" t="s">
        <v>53</v>
      </c>
      <c r="J109" s="84">
        <v>10</v>
      </c>
    </row>
    <row r="110" spans="1:10" ht="22.5" customHeight="1">
      <c r="C110" s="79"/>
      <c r="D110" s="147" t="str">
        <f>D109</f>
        <v>Thu</v>
      </c>
      <c r="E110" s="131">
        <f>E109</f>
        <v>44343</v>
      </c>
      <c r="F110" s="46" t="s">
        <v>57</v>
      </c>
      <c r="G110" s="47">
        <v>9001</v>
      </c>
      <c r="H110" s="48" t="s">
        <v>103</v>
      </c>
      <c r="I110" s="47" t="s">
        <v>53</v>
      </c>
      <c r="J110" s="84">
        <v>2</v>
      </c>
    </row>
    <row r="111" spans="1:10" ht="22.5" customHeight="1">
      <c r="C111" s="79"/>
      <c r="D111" s="147" t="str">
        <f t="shared" ref="D111:E113" si="23">D110</f>
        <v>Thu</v>
      </c>
      <c r="E111" s="131">
        <f t="shared" si="23"/>
        <v>44343</v>
      </c>
      <c r="F111" s="46"/>
      <c r="G111" s="47"/>
      <c r="H111" s="48"/>
      <c r="I111" s="47"/>
      <c r="J111" s="84"/>
    </row>
    <row r="112" spans="1:10" ht="22.5" customHeight="1">
      <c r="C112" s="79"/>
      <c r="D112" s="147" t="str">
        <f t="shared" si="23"/>
        <v>Thu</v>
      </c>
      <c r="E112" s="131">
        <f t="shared" si="23"/>
        <v>44343</v>
      </c>
      <c r="F112" s="46"/>
      <c r="G112" s="47"/>
      <c r="H112" s="48"/>
      <c r="I112" s="47"/>
      <c r="J112" s="84"/>
    </row>
    <row r="113" spans="1:10" ht="22.5" customHeight="1">
      <c r="C113" s="79"/>
      <c r="D113" s="147" t="str">
        <f t="shared" si="23"/>
        <v>Thu</v>
      </c>
      <c r="E113" s="131">
        <f t="shared" si="23"/>
        <v>44343</v>
      </c>
      <c r="F113" s="46"/>
      <c r="G113" s="47"/>
      <c r="H113" s="48"/>
      <c r="I113" s="47"/>
      <c r="J113" s="84"/>
    </row>
    <row r="114" spans="1:10" ht="22.5" customHeight="1">
      <c r="A114" s="8">
        <f t="shared" si="0"/>
        <v>1</v>
      </c>
      <c r="B114" s="8">
        <f t="shared" si="1"/>
        <v>5</v>
      </c>
      <c r="C114" s="79"/>
      <c r="D114" s="145" t="str">
        <f t="shared" si="4"/>
        <v>Fri</v>
      </c>
      <c r="E114" s="127">
        <f>+E109+1</f>
        <v>44344</v>
      </c>
      <c r="F114" s="35" t="s">
        <v>57</v>
      </c>
      <c r="G114" s="36">
        <v>9001</v>
      </c>
      <c r="H114" s="43" t="s">
        <v>105</v>
      </c>
      <c r="I114" s="36" t="s">
        <v>53</v>
      </c>
      <c r="J114" s="83">
        <v>6</v>
      </c>
    </row>
    <row r="115" spans="1:10" ht="22.5" customHeight="1">
      <c r="C115" s="79"/>
      <c r="D115" s="145" t="str">
        <f>D114</f>
        <v>Fri</v>
      </c>
      <c r="E115" s="127">
        <f>E114</f>
        <v>44344</v>
      </c>
      <c r="F115" s="35" t="s">
        <v>57</v>
      </c>
      <c r="G115" s="36">
        <v>9001</v>
      </c>
      <c r="H115" s="132" t="s">
        <v>106</v>
      </c>
      <c r="I115" s="36" t="s">
        <v>53</v>
      </c>
      <c r="J115" s="83">
        <v>4</v>
      </c>
    </row>
    <row r="116" spans="1:10" ht="22.5" customHeight="1">
      <c r="C116" s="79"/>
      <c r="D116" s="145" t="str">
        <f t="shared" ref="D116:E118" si="24">D115</f>
        <v>Fri</v>
      </c>
      <c r="E116" s="127">
        <f t="shared" si="24"/>
        <v>44344</v>
      </c>
      <c r="F116" s="35"/>
      <c r="G116" s="36"/>
      <c r="H116" s="135"/>
      <c r="I116" s="36"/>
      <c r="J116" s="83"/>
    </row>
    <row r="117" spans="1:10" ht="22.5" customHeight="1">
      <c r="C117" s="79"/>
      <c r="D117" s="145" t="str">
        <f t="shared" si="24"/>
        <v>Fri</v>
      </c>
      <c r="E117" s="127">
        <f t="shared" si="24"/>
        <v>44344</v>
      </c>
      <c r="F117" s="35"/>
      <c r="G117" s="36"/>
      <c r="H117" s="135"/>
      <c r="I117" s="36"/>
      <c r="J117" s="83"/>
    </row>
    <row r="118" spans="1:10" ht="22.5" customHeight="1">
      <c r="C118" s="79"/>
      <c r="D118" s="145" t="str">
        <f t="shared" si="24"/>
        <v>Fri</v>
      </c>
      <c r="E118" s="127">
        <f t="shared" si="24"/>
        <v>44344</v>
      </c>
      <c r="F118" s="35"/>
      <c r="G118" s="36"/>
      <c r="H118" s="135"/>
      <c r="I118" s="36"/>
      <c r="J118" s="83"/>
    </row>
    <row r="119" spans="1:10" ht="24" customHeight="1">
      <c r="A119" s="8" t="str">
        <f t="shared" si="0"/>
        <v/>
      </c>
      <c r="B119" s="8">
        <f>WEEKDAY(E114+1,2)</f>
        <v>6</v>
      </c>
      <c r="C119" s="79"/>
      <c r="D119" s="145" t="str">
        <f>IF(B119=1,"Mo",IF(B119=2,"Tue",IF(B119=3,"Wed",IF(B119=4,"Thu",IF(B119=5,"Fri",IF(B119=6,"Sat",IF(B119=7,"Sun","")))))))</f>
        <v>Sat</v>
      </c>
      <c r="E119" s="127">
        <f>IF(MONTH(E114+1)&gt;MONTH(E114),"",E114+1)</f>
        <v>44345</v>
      </c>
      <c r="F119" s="35"/>
      <c r="G119" s="36"/>
      <c r="H119" s="43"/>
      <c r="I119" s="36"/>
      <c r="J119" s="83"/>
    </row>
    <row r="120" spans="1:10" ht="24" customHeight="1">
      <c r="A120" s="8" t="str">
        <f t="shared" si="0"/>
        <v/>
      </c>
      <c r="B120" s="8">
        <v>7</v>
      </c>
      <c r="C120" s="79"/>
      <c r="D120" s="145" t="str">
        <f>IF(B120=1,"Mo",IF(B120=2,"Tue",IF(B120=3,"Wed",IF(B120=4,"Thu",IF(B120=5,"Fri",IF(B120=6,"Sat",IF(B120=7,"Sun","")))))))</f>
        <v>Sun</v>
      </c>
      <c r="E120" s="127">
        <f>IF(MONTH(E119+1)&gt;MONTH(E119),"",E119+1)</f>
        <v>44346</v>
      </c>
      <c r="F120" s="35"/>
      <c r="G120" s="36"/>
      <c r="H120" s="37"/>
      <c r="I120" s="36"/>
      <c r="J120" s="83"/>
    </row>
    <row r="121" spans="1:10" ht="24" customHeight="1">
      <c r="A121" s="8">
        <f t="shared" si="0"/>
        <v>1</v>
      </c>
      <c r="B121" s="8">
        <v>1</v>
      </c>
      <c r="C121" s="79"/>
      <c r="D121" s="145" t="str">
        <f t="shared" si="4"/>
        <v>Mo</v>
      </c>
      <c r="E121" s="127">
        <f>IF(MONTH(E120+1)&gt;MONTH(E120),"",E120+1)</f>
        <v>44347</v>
      </c>
      <c r="F121" s="35" t="s">
        <v>57</v>
      </c>
      <c r="G121" s="36">
        <v>9001</v>
      </c>
      <c r="H121" s="43" t="s">
        <v>107</v>
      </c>
      <c r="I121" s="36" t="s">
        <v>91</v>
      </c>
      <c r="J121" s="83">
        <v>12</v>
      </c>
    </row>
    <row r="122" spans="1:10" ht="24" customHeight="1">
      <c r="C122" s="79"/>
      <c r="D122" s="145" t="str">
        <f>D121</f>
        <v>Mo</v>
      </c>
      <c r="E122" s="127">
        <f>E121</f>
        <v>44347</v>
      </c>
      <c r="F122" s="35"/>
      <c r="G122" s="36"/>
      <c r="H122" s="37"/>
      <c r="I122" s="36"/>
      <c r="J122" s="83"/>
    </row>
    <row r="123" spans="1:10" ht="24" customHeight="1">
      <c r="C123" s="79"/>
      <c r="D123" s="145" t="str">
        <f t="shared" ref="D123:E125" si="25">D122</f>
        <v>Mo</v>
      </c>
      <c r="E123" s="127">
        <f t="shared" si="25"/>
        <v>44347</v>
      </c>
      <c r="F123" s="35"/>
      <c r="G123" s="36"/>
      <c r="H123" s="37"/>
      <c r="I123" s="36"/>
      <c r="J123" s="83"/>
    </row>
    <row r="124" spans="1:10" ht="24" customHeight="1">
      <c r="C124" s="79"/>
      <c r="D124" s="145" t="str">
        <f t="shared" si="25"/>
        <v>Mo</v>
      </c>
      <c r="E124" s="127">
        <f t="shared" si="25"/>
        <v>44347</v>
      </c>
      <c r="F124" s="35"/>
      <c r="G124" s="36"/>
      <c r="H124" s="37"/>
      <c r="I124" s="36"/>
      <c r="J124" s="83"/>
    </row>
    <row r="125" spans="1:10" ht="24" customHeight="1" thickBot="1">
      <c r="C125" s="80"/>
      <c r="D125" s="149" t="str">
        <f t="shared" si="25"/>
        <v>Mo</v>
      </c>
      <c r="E125" s="134">
        <f t="shared" si="25"/>
        <v>44347</v>
      </c>
      <c r="F125" s="54"/>
      <c r="G125" s="55"/>
      <c r="H125" s="56"/>
      <c r="I125" s="55"/>
      <c r="J125" s="86"/>
    </row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</sheetData>
  <mergeCells count="2">
    <mergeCell ref="D1:J1"/>
    <mergeCell ref="D4:E4"/>
  </mergeCells>
  <conditionalFormatting sqref="C11:C119">
    <cfRule type="expression" dxfId="283" priority="57" stopIfTrue="1">
      <formula>IF($A11=1,B11,)</formula>
    </cfRule>
    <cfRule type="expression" dxfId="282" priority="58" stopIfTrue="1">
      <formula>IF($A11="",B11,)</formula>
    </cfRule>
  </conditionalFormatting>
  <conditionalFormatting sqref="E11">
    <cfRule type="expression" dxfId="281" priority="59" stopIfTrue="1">
      <formula>IF($A11="",B11,"")</formula>
    </cfRule>
  </conditionalFormatting>
  <conditionalFormatting sqref="E12:E119">
    <cfRule type="expression" dxfId="280" priority="60" stopIfTrue="1">
      <formula>IF($A12&lt;&gt;1,B12,"")</formula>
    </cfRule>
  </conditionalFormatting>
  <conditionalFormatting sqref="D11:D119">
    <cfRule type="expression" dxfId="279" priority="61" stopIfTrue="1">
      <formula>IF($A11="",B11,)</formula>
    </cfRule>
  </conditionalFormatting>
  <conditionalFormatting sqref="G11:G12 G18:G54 G82:G93 G56:G60 G62:G76 G95:G98 G100:G103 G110:G113 G115:G118">
    <cfRule type="expression" dxfId="278" priority="62" stopIfTrue="1">
      <formula>#REF!="Freelancer"</formula>
    </cfRule>
    <cfRule type="expression" dxfId="277" priority="63" stopIfTrue="1">
      <formula>#REF!="DTC Int. Staff"</formula>
    </cfRule>
  </conditionalFormatting>
  <conditionalFormatting sqref="G115:G118 G18:G22 G33:G49 G60 G87:G93 G62:G76 G95:G98 G100:G103">
    <cfRule type="expression" dxfId="276" priority="55" stopIfTrue="1">
      <formula>$F$5="Freelancer"</formula>
    </cfRule>
    <cfRule type="expression" dxfId="275" priority="56" stopIfTrue="1">
      <formula>$F$5="DTC Int. Staff"</formula>
    </cfRule>
  </conditionalFormatting>
  <conditionalFormatting sqref="G12">
    <cfRule type="expression" dxfId="274" priority="53" stopIfTrue="1">
      <formula>#REF!="Freelancer"</formula>
    </cfRule>
    <cfRule type="expression" dxfId="273" priority="54" stopIfTrue="1">
      <formula>#REF!="DTC Int. Staff"</formula>
    </cfRule>
  </conditionalFormatting>
  <conditionalFormatting sqref="G12">
    <cfRule type="expression" dxfId="272" priority="51" stopIfTrue="1">
      <formula>$F$5="Freelancer"</formula>
    </cfRule>
    <cfRule type="expression" dxfId="271" priority="52" stopIfTrue="1">
      <formula>$F$5="DTC Int. Staff"</formula>
    </cfRule>
  </conditionalFormatting>
  <conditionalFormatting sqref="G13:G17">
    <cfRule type="expression" dxfId="270" priority="49" stopIfTrue="1">
      <formula>#REF!="Freelancer"</formula>
    </cfRule>
    <cfRule type="expression" dxfId="269" priority="50" stopIfTrue="1">
      <formula>#REF!="DTC Int. Staff"</formula>
    </cfRule>
  </conditionalFormatting>
  <conditionalFormatting sqref="G13:G17">
    <cfRule type="expression" dxfId="268" priority="47" stopIfTrue="1">
      <formula>$F$5="Freelancer"</formula>
    </cfRule>
    <cfRule type="expression" dxfId="267" priority="48" stopIfTrue="1">
      <formula>$F$5="DTC Int. Staff"</formula>
    </cfRule>
  </conditionalFormatting>
  <conditionalFormatting sqref="C121:C125">
    <cfRule type="expression" dxfId="266" priority="44" stopIfTrue="1">
      <formula>IF($A121=1,B121,)</formula>
    </cfRule>
    <cfRule type="expression" dxfId="265" priority="45" stopIfTrue="1">
      <formula>IF($A121="",B121,)</formula>
    </cfRule>
  </conditionalFormatting>
  <conditionalFormatting sqref="D121:D125">
    <cfRule type="expression" dxfId="264" priority="46" stopIfTrue="1">
      <formula>IF($A121="",B121,)</formula>
    </cfRule>
  </conditionalFormatting>
  <conditionalFormatting sqref="C120">
    <cfRule type="expression" dxfId="263" priority="41" stopIfTrue="1">
      <formula>IF($A120=1,B120,)</formula>
    </cfRule>
    <cfRule type="expression" dxfId="262" priority="42" stopIfTrue="1">
      <formula>IF($A120="",B120,)</formula>
    </cfRule>
  </conditionalFormatting>
  <conditionalFormatting sqref="D120">
    <cfRule type="expression" dxfId="261" priority="43" stopIfTrue="1">
      <formula>IF($A120="",B120,)</formula>
    </cfRule>
  </conditionalFormatting>
  <conditionalFormatting sqref="E120">
    <cfRule type="expression" dxfId="260" priority="40" stopIfTrue="1">
      <formula>IF($A120&lt;&gt;1,B120,"")</formula>
    </cfRule>
  </conditionalFormatting>
  <conditionalFormatting sqref="E121:E125">
    <cfRule type="expression" dxfId="259" priority="39" stopIfTrue="1">
      <formula>IF($A121&lt;&gt;1,B121,"")</formula>
    </cfRule>
  </conditionalFormatting>
  <conditionalFormatting sqref="G56:G59">
    <cfRule type="expression" dxfId="258" priority="37" stopIfTrue="1">
      <formula>$F$5="Freelancer"</formula>
    </cfRule>
    <cfRule type="expression" dxfId="257" priority="38" stopIfTrue="1">
      <formula>$F$5="DTC Int. Staff"</formula>
    </cfRule>
  </conditionalFormatting>
  <conditionalFormatting sqref="G77:G81">
    <cfRule type="expression" dxfId="256" priority="35" stopIfTrue="1">
      <formula>#REF!="Freelancer"</formula>
    </cfRule>
    <cfRule type="expression" dxfId="255" priority="36" stopIfTrue="1">
      <formula>#REF!="DTC Int. Staff"</formula>
    </cfRule>
  </conditionalFormatting>
  <conditionalFormatting sqref="G77:G81">
    <cfRule type="expression" dxfId="254" priority="33" stopIfTrue="1">
      <formula>$F$5="Freelancer"</formula>
    </cfRule>
    <cfRule type="expression" dxfId="253" priority="34" stopIfTrue="1">
      <formula>$F$5="DTC Int. Staff"</formula>
    </cfRule>
  </conditionalFormatting>
  <conditionalFormatting sqref="G55">
    <cfRule type="expression" dxfId="252" priority="31" stopIfTrue="1">
      <formula>#REF!="Freelancer"</formula>
    </cfRule>
    <cfRule type="expression" dxfId="251" priority="32" stopIfTrue="1">
      <formula>#REF!="DTC Int. Staff"</formula>
    </cfRule>
  </conditionalFormatting>
  <conditionalFormatting sqref="G55">
    <cfRule type="expression" dxfId="250" priority="29" stopIfTrue="1">
      <formula>$F$5="Freelancer"</formula>
    </cfRule>
    <cfRule type="expression" dxfId="249" priority="30" stopIfTrue="1">
      <formula>$F$5="DTC Int. Staff"</formula>
    </cfRule>
  </conditionalFormatting>
  <conditionalFormatting sqref="G61">
    <cfRule type="expression" dxfId="248" priority="27" stopIfTrue="1">
      <formula>#REF!="Freelancer"</formula>
    </cfRule>
    <cfRule type="expression" dxfId="247" priority="28" stopIfTrue="1">
      <formula>#REF!="DTC Int. Staff"</formula>
    </cfRule>
  </conditionalFormatting>
  <conditionalFormatting sqref="G61">
    <cfRule type="expression" dxfId="246" priority="25" stopIfTrue="1">
      <formula>$F$5="Freelancer"</formula>
    </cfRule>
    <cfRule type="expression" dxfId="245" priority="26" stopIfTrue="1">
      <formula>$F$5="DTC Int. Staff"</formula>
    </cfRule>
  </conditionalFormatting>
  <conditionalFormatting sqref="G94">
    <cfRule type="expression" dxfId="244" priority="23" stopIfTrue="1">
      <formula>#REF!="Freelancer"</formula>
    </cfRule>
    <cfRule type="expression" dxfId="243" priority="24" stopIfTrue="1">
      <formula>#REF!="DTC Int. Staff"</formula>
    </cfRule>
  </conditionalFormatting>
  <conditionalFormatting sqref="G94">
    <cfRule type="expression" dxfId="242" priority="21" stopIfTrue="1">
      <formula>$F$5="Freelancer"</formula>
    </cfRule>
    <cfRule type="expression" dxfId="241" priority="22" stopIfTrue="1">
      <formula>$F$5="DTC Int. Staff"</formula>
    </cfRule>
  </conditionalFormatting>
  <conditionalFormatting sqref="G99">
    <cfRule type="expression" dxfId="240" priority="19" stopIfTrue="1">
      <formula>#REF!="Freelancer"</formula>
    </cfRule>
    <cfRule type="expression" dxfId="239" priority="20" stopIfTrue="1">
      <formula>#REF!="DTC Int. Staff"</formula>
    </cfRule>
  </conditionalFormatting>
  <conditionalFormatting sqref="G105:G108">
    <cfRule type="expression" dxfId="238" priority="17" stopIfTrue="1">
      <formula>#REF!="Freelancer"</formula>
    </cfRule>
    <cfRule type="expression" dxfId="237" priority="18" stopIfTrue="1">
      <formula>#REF!="DTC Int. Staff"</formula>
    </cfRule>
  </conditionalFormatting>
  <conditionalFormatting sqref="G105:G108">
    <cfRule type="expression" dxfId="236" priority="15" stopIfTrue="1">
      <formula>$F$5="Freelancer"</formula>
    </cfRule>
    <cfRule type="expression" dxfId="235" priority="16" stopIfTrue="1">
      <formula>$F$5="DTC Int. Staff"</formula>
    </cfRule>
  </conditionalFormatting>
  <conditionalFormatting sqref="G104">
    <cfRule type="expression" dxfId="234" priority="13" stopIfTrue="1">
      <formula>#REF!="Freelancer"</formula>
    </cfRule>
    <cfRule type="expression" dxfId="233" priority="14" stopIfTrue="1">
      <formula>#REF!="DTC Int. Staff"</formula>
    </cfRule>
  </conditionalFormatting>
  <conditionalFormatting sqref="G104">
    <cfRule type="expression" dxfId="232" priority="11" stopIfTrue="1">
      <formula>$F$5="Freelancer"</formula>
    </cfRule>
    <cfRule type="expression" dxfId="231" priority="12" stopIfTrue="1">
      <formula>$F$5="DTC Int. Staff"</formula>
    </cfRule>
  </conditionalFormatting>
  <conditionalFormatting sqref="G109">
    <cfRule type="expression" dxfId="230" priority="9" stopIfTrue="1">
      <formula>#REF!="Freelancer"</formula>
    </cfRule>
    <cfRule type="expression" dxfId="229" priority="10" stopIfTrue="1">
      <formula>#REF!="DTC Int. Staff"</formula>
    </cfRule>
  </conditionalFormatting>
  <conditionalFormatting sqref="G114">
    <cfRule type="expression" dxfId="228" priority="7" stopIfTrue="1">
      <formula>#REF!="Freelancer"</formula>
    </cfRule>
    <cfRule type="expression" dxfId="227" priority="8" stopIfTrue="1">
      <formula>#REF!="DTC Int. Staff"</formula>
    </cfRule>
  </conditionalFormatting>
  <conditionalFormatting sqref="G114">
    <cfRule type="expression" dxfId="226" priority="5" stopIfTrue="1">
      <formula>$F$5="Freelancer"</formula>
    </cfRule>
    <cfRule type="expression" dxfId="225" priority="6" stopIfTrue="1">
      <formula>$F$5="DTC Int. Staff"</formula>
    </cfRule>
  </conditionalFormatting>
  <conditionalFormatting sqref="G121">
    <cfRule type="expression" dxfId="224" priority="3" stopIfTrue="1">
      <formula>#REF!="Freelancer"</formula>
    </cfRule>
    <cfRule type="expression" dxfId="223" priority="4" stopIfTrue="1">
      <formula>#REF!="DTC Int. Staff"</formula>
    </cfRule>
  </conditionalFormatting>
  <conditionalFormatting sqref="G121">
    <cfRule type="expression" dxfId="222" priority="1" stopIfTrue="1">
      <formula>$F$5="Freelancer"</formula>
    </cfRule>
    <cfRule type="expression" dxfId="22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0DEB-681B-4508-9FC0-9E02079CA27B}">
  <sheetPr>
    <pageSetUpPr fitToPage="1"/>
  </sheetPr>
  <dimension ref="A1:J274"/>
  <sheetViews>
    <sheetView showGridLines="0" topLeftCell="D1" zoomScale="70" zoomScaleNormal="70" workbookViewId="0">
      <selection activeCell="H11" sqref="H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96" t="s">
        <v>5</v>
      </c>
      <c r="E1" s="197"/>
      <c r="F1" s="197"/>
      <c r="G1" s="197"/>
      <c r="H1" s="197"/>
      <c r="I1" s="197"/>
      <c r="J1" s="198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199" t="s">
        <v>8</v>
      </c>
      <c r="E4" s="200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SUM(J10:J140)</f>
        <v>203</v>
      </c>
      <c r="J8" s="123">
        <f>I8/8</f>
        <v>25.375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6</v>
      </c>
      <c r="C10" s="136"/>
      <c r="D10" s="28">
        <v>44348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37" t="s">
        <v>2</v>
      </c>
    </row>
    <row r="11" spans="1:10" ht="22.5" customHeight="1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139" t="str">
        <f>IF(B11=1,"Mo",IF(B11=2,"Tue",IF(B11=3,"Wed",IF(B11=4,"Thu",IF(B11=5,"Fri",IF(B11=6,"Sat",IF(B11=7,"Sun","")))))))</f>
        <v>Tue</v>
      </c>
      <c r="E11" s="127">
        <f>+D10</f>
        <v>44348</v>
      </c>
      <c r="F11" s="35" t="s">
        <v>57</v>
      </c>
      <c r="G11" s="36">
        <v>9001</v>
      </c>
      <c r="H11" s="43" t="s">
        <v>108</v>
      </c>
      <c r="I11" s="36" t="s">
        <v>91</v>
      </c>
      <c r="J11" s="83">
        <v>1</v>
      </c>
    </row>
    <row r="12" spans="1:10" ht="22.5" customHeight="1">
      <c r="C12" s="75"/>
      <c r="D12" s="139" t="str">
        <f>D11</f>
        <v>Tue</v>
      </c>
      <c r="E12" s="127">
        <f>E11</f>
        <v>44348</v>
      </c>
      <c r="F12" s="35" t="s">
        <v>57</v>
      </c>
      <c r="G12" s="36">
        <v>9001</v>
      </c>
      <c r="H12" s="43" t="s">
        <v>109</v>
      </c>
      <c r="I12" s="36" t="s">
        <v>91</v>
      </c>
      <c r="J12" s="83">
        <v>9</v>
      </c>
    </row>
    <row r="13" spans="1:10" ht="22.5" customHeight="1">
      <c r="C13" s="75"/>
      <c r="D13" s="139" t="str">
        <f t="shared" ref="D13:E15" si="2">D12</f>
        <v>Tue</v>
      </c>
      <c r="E13" s="127">
        <f t="shared" si="2"/>
        <v>44348</v>
      </c>
      <c r="F13" s="35"/>
      <c r="G13" s="36"/>
      <c r="H13" s="43"/>
      <c r="I13" s="36"/>
      <c r="J13" s="83"/>
    </row>
    <row r="14" spans="1:10" ht="22.5" customHeight="1">
      <c r="C14" s="75"/>
      <c r="D14" s="139" t="str">
        <f t="shared" si="2"/>
        <v>Tue</v>
      </c>
      <c r="E14" s="127">
        <f t="shared" si="2"/>
        <v>44348</v>
      </c>
      <c r="F14" s="35"/>
      <c r="G14" s="36"/>
      <c r="H14" s="43"/>
      <c r="I14" s="36"/>
      <c r="J14" s="83"/>
    </row>
    <row r="15" spans="1:10" ht="22.5" customHeight="1">
      <c r="C15" s="75"/>
      <c r="D15" s="139" t="str">
        <f t="shared" si="2"/>
        <v>Tue</v>
      </c>
      <c r="E15" s="127">
        <f t="shared" si="2"/>
        <v>44348</v>
      </c>
      <c r="F15" s="35"/>
      <c r="G15" s="36"/>
      <c r="H15" s="43"/>
      <c r="I15" s="36"/>
      <c r="J15" s="83"/>
    </row>
    <row r="16" spans="1:10" ht="22.5" customHeight="1">
      <c r="A16" s="8">
        <f t="shared" si="0"/>
        <v>1</v>
      </c>
      <c r="B16" s="8">
        <f t="shared" si="1"/>
        <v>3</v>
      </c>
      <c r="C16" s="76"/>
      <c r="D16" s="138" t="str">
        <f>IF(B16=1,"Mo",IF(B16=2,"Tue",IF(B16=3,"Wed",IF(B16=4,"Thu",IF(B16=5,"Fri",IF(B16=6,"Sat",IF(B16=7,"Sun","")))))))</f>
        <v>Wed</v>
      </c>
      <c r="E16" s="131">
        <f>+E11+1</f>
        <v>44349</v>
      </c>
      <c r="F16" s="46" t="s">
        <v>57</v>
      </c>
      <c r="G16" s="47">
        <v>9001</v>
      </c>
      <c r="H16" s="48" t="s">
        <v>109</v>
      </c>
      <c r="I16" s="47" t="s">
        <v>53</v>
      </c>
      <c r="J16" s="84">
        <v>11</v>
      </c>
    </row>
    <row r="17" spans="1:10" ht="22.5" customHeight="1">
      <c r="C17" s="76"/>
      <c r="D17" s="138" t="str">
        <f>D16</f>
        <v>Wed</v>
      </c>
      <c r="E17" s="131">
        <f>E16</f>
        <v>44349</v>
      </c>
      <c r="F17" s="46"/>
      <c r="G17" s="47"/>
      <c r="H17" s="48"/>
      <c r="I17" s="47"/>
      <c r="J17" s="84"/>
    </row>
    <row r="18" spans="1:10" ht="22.5" customHeight="1">
      <c r="C18" s="76"/>
      <c r="D18" s="138" t="str">
        <f t="shared" ref="D18:E20" si="3">D17</f>
        <v>Wed</v>
      </c>
      <c r="E18" s="131">
        <f t="shared" si="3"/>
        <v>44349</v>
      </c>
      <c r="F18" s="46"/>
      <c r="G18" s="47"/>
      <c r="H18" s="48"/>
      <c r="I18" s="47"/>
      <c r="J18" s="84"/>
    </row>
    <row r="19" spans="1:10" ht="22.5" customHeight="1">
      <c r="C19" s="76"/>
      <c r="D19" s="138" t="str">
        <f t="shared" si="3"/>
        <v>Wed</v>
      </c>
      <c r="E19" s="131">
        <f t="shared" si="3"/>
        <v>44349</v>
      </c>
      <c r="F19" s="46"/>
      <c r="G19" s="47"/>
      <c r="H19" s="48"/>
      <c r="I19" s="47"/>
      <c r="J19" s="84"/>
    </row>
    <row r="20" spans="1:10" ht="22.5" customHeight="1">
      <c r="C20" s="76"/>
      <c r="D20" s="138" t="str">
        <f t="shared" si="3"/>
        <v>Wed</v>
      </c>
      <c r="E20" s="131">
        <f t="shared" si="3"/>
        <v>44349</v>
      </c>
      <c r="F20" s="46"/>
      <c r="G20" s="47"/>
      <c r="H20" s="48"/>
      <c r="I20" s="47"/>
      <c r="J20" s="84"/>
    </row>
    <row r="21" spans="1:10" ht="22.5" customHeight="1">
      <c r="A21" s="8">
        <f t="shared" si="0"/>
        <v>1</v>
      </c>
      <c r="B21" s="8">
        <f t="shared" si="1"/>
        <v>4</v>
      </c>
      <c r="C21" s="76"/>
      <c r="D21" s="139" t="str">
        <f>IF(B21=1,"Mo",IF(B21=2,"Tue",IF(B21=3,"Wed",IF(B21=4,"Thu",IF(B21=5,"Fri",IF(B21=6,"Sat",IF(B21=7,"Sun","")))))))</f>
        <v>Thu</v>
      </c>
      <c r="E21" s="127">
        <f>+E16+1</f>
        <v>44350</v>
      </c>
      <c r="F21" s="35" t="s">
        <v>57</v>
      </c>
      <c r="G21" s="36">
        <v>9001</v>
      </c>
      <c r="H21" s="43" t="s">
        <v>109</v>
      </c>
      <c r="I21" s="36" t="s">
        <v>53</v>
      </c>
      <c r="J21" s="83">
        <v>10</v>
      </c>
    </row>
    <row r="22" spans="1:10" ht="22.5" customHeight="1">
      <c r="C22" s="76"/>
      <c r="D22" s="139" t="str">
        <f>D21</f>
        <v>Thu</v>
      </c>
      <c r="E22" s="127">
        <f>E21</f>
        <v>44350</v>
      </c>
      <c r="F22" s="35"/>
      <c r="G22" s="36"/>
      <c r="H22" s="43"/>
      <c r="I22" s="36"/>
      <c r="J22" s="83"/>
    </row>
    <row r="23" spans="1:10" ht="22.5" customHeight="1">
      <c r="C23" s="76"/>
      <c r="D23" s="139" t="str">
        <f t="shared" ref="D23:E25" si="4">D22</f>
        <v>Thu</v>
      </c>
      <c r="E23" s="127">
        <f t="shared" si="4"/>
        <v>44350</v>
      </c>
      <c r="F23" s="35"/>
      <c r="G23" s="36"/>
      <c r="H23" s="43"/>
      <c r="I23" s="36"/>
      <c r="J23" s="83"/>
    </row>
    <row r="24" spans="1:10" ht="22.5" customHeight="1">
      <c r="C24" s="76"/>
      <c r="D24" s="139" t="str">
        <f t="shared" si="4"/>
        <v>Thu</v>
      </c>
      <c r="E24" s="127">
        <f t="shared" si="4"/>
        <v>44350</v>
      </c>
      <c r="F24" s="35"/>
      <c r="G24" s="36"/>
      <c r="H24" s="43"/>
      <c r="I24" s="36"/>
      <c r="J24" s="83"/>
    </row>
    <row r="25" spans="1:10" ht="22.5" customHeight="1">
      <c r="C25" s="76"/>
      <c r="D25" s="139" t="str">
        <f t="shared" si="4"/>
        <v>Thu</v>
      </c>
      <c r="E25" s="127">
        <f t="shared" si="4"/>
        <v>44350</v>
      </c>
      <c r="F25" s="35"/>
      <c r="G25" s="36"/>
      <c r="H25" s="43"/>
      <c r="I25" s="36"/>
      <c r="J25" s="83"/>
    </row>
    <row r="26" spans="1:10" ht="22.5" customHeight="1">
      <c r="A26" s="8">
        <f t="shared" si="0"/>
        <v>1</v>
      </c>
      <c r="B26" s="8">
        <f t="shared" si="1"/>
        <v>5</v>
      </c>
      <c r="C26" s="76"/>
      <c r="D26" s="138" t="str">
        <f t="shared" ref="D26:D115" si="5">IF(B26=1,"Mo",IF(B26=2,"Tue",IF(B26=3,"Wed",IF(B26=4,"Thu",IF(B26=5,"Fri",IF(B26=6,"Sat",IF(B26=7,"Sun","")))))))</f>
        <v>Fri</v>
      </c>
      <c r="E26" s="131">
        <f>+E21+1</f>
        <v>44351</v>
      </c>
      <c r="F26" s="46" t="s">
        <v>57</v>
      </c>
      <c r="G26" s="47">
        <v>9001</v>
      </c>
      <c r="H26" s="48" t="s">
        <v>109</v>
      </c>
      <c r="I26" s="47" t="s">
        <v>53</v>
      </c>
      <c r="J26" s="84">
        <v>11</v>
      </c>
    </row>
    <row r="27" spans="1:10" ht="22.5" customHeight="1">
      <c r="C27" s="76"/>
      <c r="D27" s="138" t="str">
        <f>D26</f>
        <v>Fri</v>
      </c>
      <c r="E27" s="131">
        <f>E26</f>
        <v>44351</v>
      </c>
      <c r="F27" s="46"/>
      <c r="G27" s="47"/>
      <c r="H27" s="48"/>
      <c r="I27" s="47"/>
      <c r="J27" s="84"/>
    </row>
    <row r="28" spans="1:10" ht="22.5" customHeight="1">
      <c r="C28" s="76"/>
      <c r="D28" s="138" t="str">
        <f t="shared" ref="D28:E30" si="6">D27</f>
        <v>Fri</v>
      </c>
      <c r="E28" s="131">
        <f t="shared" si="6"/>
        <v>44351</v>
      </c>
      <c r="F28" s="46"/>
      <c r="G28" s="47"/>
      <c r="H28" s="71"/>
      <c r="I28" s="47"/>
      <c r="J28" s="84"/>
    </row>
    <row r="29" spans="1:10" ht="22.5" customHeight="1">
      <c r="C29" s="76"/>
      <c r="D29" s="138" t="str">
        <f t="shared" si="6"/>
        <v>Fri</v>
      </c>
      <c r="E29" s="131">
        <f t="shared" si="6"/>
        <v>44351</v>
      </c>
      <c r="F29" s="46"/>
      <c r="G29" s="47"/>
      <c r="H29" s="71"/>
      <c r="I29" s="47"/>
      <c r="J29" s="84"/>
    </row>
    <row r="30" spans="1:10" ht="22.5" customHeight="1">
      <c r="C30" s="76"/>
      <c r="D30" s="138" t="str">
        <f t="shared" si="6"/>
        <v>Fri</v>
      </c>
      <c r="E30" s="131">
        <f t="shared" si="6"/>
        <v>44351</v>
      </c>
      <c r="F30" s="46"/>
      <c r="G30" s="47"/>
      <c r="H30" s="71"/>
      <c r="I30" s="47"/>
      <c r="J30" s="84"/>
    </row>
    <row r="31" spans="1:10" ht="22.5" customHeight="1">
      <c r="A31" s="8" t="str">
        <f t="shared" si="0"/>
        <v/>
      </c>
      <c r="B31" s="8">
        <f t="shared" si="1"/>
        <v>6</v>
      </c>
      <c r="C31" s="76"/>
      <c r="D31" s="138" t="str">
        <f t="shared" si="5"/>
        <v>Sat</v>
      </c>
      <c r="E31" s="131">
        <f>+E26+1</f>
        <v>44352</v>
      </c>
      <c r="F31" s="46"/>
      <c r="G31" s="47"/>
      <c r="H31" s="48"/>
      <c r="I31" s="47"/>
      <c r="J31" s="84"/>
    </row>
    <row r="32" spans="1:10" ht="22.5" customHeight="1">
      <c r="A32" s="8" t="str">
        <f t="shared" si="0"/>
        <v/>
      </c>
      <c r="B32" s="8">
        <f t="shared" si="1"/>
        <v>7</v>
      </c>
      <c r="C32" s="76"/>
      <c r="D32" s="139" t="str">
        <f t="shared" si="5"/>
        <v>Sun</v>
      </c>
      <c r="E32" s="127">
        <f>+E31+1</f>
        <v>44353</v>
      </c>
      <c r="F32" s="35"/>
      <c r="G32" s="36"/>
      <c r="H32" s="132"/>
      <c r="I32" s="36"/>
      <c r="J32" s="83"/>
    </row>
    <row r="33" spans="1:10" ht="22.5" customHeight="1">
      <c r="A33" s="8">
        <f t="shared" si="0"/>
        <v>1</v>
      </c>
      <c r="B33" s="8">
        <f t="shared" si="1"/>
        <v>1</v>
      </c>
      <c r="C33" s="76"/>
      <c r="D33" s="138" t="str">
        <f t="shared" si="5"/>
        <v>Mo</v>
      </c>
      <c r="E33" s="131">
        <f>+E32+1</f>
        <v>44354</v>
      </c>
      <c r="F33" s="46" t="s">
        <v>57</v>
      </c>
      <c r="G33" s="47">
        <v>9001</v>
      </c>
      <c r="H33" s="48" t="s">
        <v>110</v>
      </c>
      <c r="I33" s="47" t="s">
        <v>53</v>
      </c>
      <c r="J33" s="84">
        <v>12</v>
      </c>
    </row>
    <row r="34" spans="1:10" ht="22.5" customHeight="1">
      <c r="C34" s="76"/>
      <c r="D34" s="138" t="str">
        <f>D33</f>
        <v>Mo</v>
      </c>
      <c r="E34" s="131">
        <f>E33</f>
        <v>44354</v>
      </c>
      <c r="F34" s="46"/>
      <c r="G34" s="47"/>
      <c r="H34" s="48"/>
      <c r="I34" s="47"/>
      <c r="J34" s="84"/>
    </row>
    <row r="35" spans="1:10" ht="22.5" customHeight="1">
      <c r="C35" s="76"/>
      <c r="D35" s="138" t="str">
        <f t="shared" ref="D35:E37" si="7">D34</f>
        <v>Mo</v>
      </c>
      <c r="E35" s="131">
        <f t="shared" si="7"/>
        <v>44354</v>
      </c>
      <c r="F35" s="46"/>
      <c r="G35" s="47"/>
      <c r="H35" s="48"/>
      <c r="I35" s="47"/>
      <c r="J35" s="84"/>
    </row>
    <row r="36" spans="1:10" ht="22.5" customHeight="1">
      <c r="C36" s="76"/>
      <c r="D36" s="138" t="str">
        <f t="shared" si="7"/>
        <v>Mo</v>
      </c>
      <c r="E36" s="131">
        <f t="shared" si="7"/>
        <v>44354</v>
      </c>
      <c r="F36" s="46"/>
      <c r="G36" s="47"/>
      <c r="H36" s="48"/>
      <c r="I36" s="47"/>
      <c r="J36" s="84"/>
    </row>
    <row r="37" spans="1:10" ht="22.5" customHeight="1">
      <c r="C37" s="76"/>
      <c r="D37" s="138" t="str">
        <f t="shared" si="7"/>
        <v>Mo</v>
      </c>
      <c r="E37" s="131">
        <f t="shared" si="7"/>
        <v>44354</v>
      </c>
      <c r="F37" s="46"/>
      <c r="G37" s="47"/>
      <c r="H37" s="48"/>
      <c r="I37" s="47"/>
      <c r="J37" s="84"/>
    </row>
    <row r="38" spans="1:10" ht="22.5" customHeight="1">
      <c r="A38" s="8">
        <f t="shared" si="0"/>
        <v>1</v>
      </c>
      <c r="B38" s="8">
        <f t="shared" si="1"/>
        <v>2</v>
      </c>
      <c r="C38" s="76"/>
      <c r="D38" s="139" t="str">
        <f>IF(B38=1,"Mo",IF(B38=2,"Tue",IF(B38=3,"Wed",IF(B38=4,"Thu",IF(B38=5,"Fri",IF(B38=6,"Sat",IF(B38=7,"Sun","")))))))</f>
        <v>Tue</v>
      </c>
      <c r="E38" s="127">
        <f>+E33+1</f>
        <v>44355</v>
      </c>
      <c r="F38" s="35" t="s">
        <v>57</v>
      </c>
      <c r="G38" s="36">
        <v>9001</v>
      </c>
      <c r="H38" s="43" t="s">
        <v>110</v>
      </c>
      <c r="I38" s="36" t="s">
        <v>53</v>
      </c>
      <c r="J38" s="83">
        <v>11</v>
      </c>
    </row>
    <row r="39" spans="1:10" ht="22.5" customHeight="1">
      <c r="C39" s="76"/>
      <c r="D39" s="139" t="str">
        <f t="shared" ref="D39:E42" si="8">D38</f>
        <v>Tue</v>
      </c>
      <c r="E39" s="127">
        <f t="shared" si="8"/>
        <v>44355</v>
      </c>
      <c r="F39" s="35"/>
      <c r="G39" s="36"/>
      <c r="H39" s="43"/>
      <c r="I39" s="36"/>
      <c r="J39" s="83"/>
    </row>
    <row r="40" spans="1:10" ht="22.5" customHeight="1">
      <c r="C40" s="76"/>
      <c r="D40" s="139" t="str">
        <f t="shared" si="8"/>
        <v>Tue</v>
      </c>
      <c r="E40" s="127">
        <f t="shared" si="8"/>
        <v>44355</v>
      </c>
      <c r="F40" s="35"/>
      <c r="G40" s="36"/>
      <c r="H40" s="43"/>
      <c r="I40" s="36"/>
      <c r="J40" s="83"/>
    </row>
    <row r="41" spans="1:10" ht="22.5" customHeight="1">
      <c r="C41" s="76"/>
      <c r="D41" s="139" t="str">
        <f t="shared" si="8"/>
        <v>Tue</v>
      </c>
      <c r="E41" s="127">
        <f t="shared" si="8"/>
        <v>44355</v>
      </c>
      <c r="F41" s="35"/>
      <c r="G41" s="36"/>
      <c r="H41" s="43"/>
      <c r="I41" s="36"/>
      <c r="J41" s="83"/>
    </row>
    <row r="42" spans="1:10" ht="22.5" customHeight="1">
      <c r="C42" s="76"/>
      <c r="D42" s="139" t="str">
        <f t="shared" si="8"/>
        <v>Tue</v>
      </c>
      <c r="E42" s="127">
        <f t="shared" si="8"/>
        <v>44355</v>
      </c>
      <c r="F42" s="35"/>
      <c r="G42" s="36"/>
      <c r="H42" s="43"/>
      <c r="I42" s="36"/>
      <c r="J42" s="83"/>
    </row>
    <row r="43" spans="1:10" ht="22.5" customHeight="1">
      <c r="A43" s="8">
        <f t="shared" si="0"/>
        <v>1</v>
      </c>
      <c r="B43" s="8">
        <f t="shared" si="1"/>
        <v>3</v>
      </c>
      <c r="C43" s="76"/>
      <c r="D43" s="138" t="str">
        <f>IF(B43=1,"Mo",IF(B43=2,"Tue",IF(B43=3,"Wed",IF(B43=4,"Thu",IF(B43=5,"Fri",IF(B43=6,"Sat",IF(B43=7,"Sun","")))))))</f>
        <v>Wed</v>
      </c>
      <c r="E43" s="131">
        <f>+E38+1</f>
        <v>44356</v>
      </c>
      <c r="F43" s="46" t="s">
        <v>57</v>
      </c>
      <c r="G43" s="47">
        <v>9001</v>
      </c>
      <c r="H43" s="48" t="s">
        <v>110</v>
      </c>
      <c r="I43" s="47" t="s">
        <v>53</v>
      </c>
      <c r="J43" s="84">
        <v>12</v>
      </c>
    </row>
    <row r="44" spans="1:10" ht="22.5" customHeight="1">
      <c r="C44" s="76"/>
      <c r="D44" s="138" t="str">
        <f>D43</f>
        <v>Wed</v>
      </c>
      <c r="E44" s="131">
        <f>E43</f>
        <v>44356</v>
      </c>
      <c r="F44" s="46"/>
      <c r="G44" s="47"/>
      <c r="H44" s="48"/>
      <c r="I44" s="47"/>
      <c r="J44" s="84"/>
    </row>
    <row r="45" spans="1:10" ht="22.5" customHeight="1">
      <c r="C45" s="76"/>
      <c r="D45" s="138" t="str">
        <f t="shared" ref="D45:E47" si="9">D44</f>
        <v>Wed</v>
      </c>
      <c r="E45" s="131">
        <f t="shared" si="9"/>
        <v>44356</v>
      </c>
      <c r="F45" s="46"/>
      <c r="G45" s="47"/>
      <c r="H45" s="48"/>
      <c r="I45" s="47"/>
      <c r="J45" s="84"/>
    </row>
    <row r="46" spans="1:10" ht="22.5" customHeight="1">
      <c r="C46" s="76"/>
      <c r="D46" s="138" t="str">
        <f t="shared" si="9"/>
        <v>Wed</v>
      </c>
      <c r="E46" s="131">
        <f t="shared" si="9"/>
        <v>44356</v>
      </c>
      <c r="F46" s="46"/>
      <c r="G46" s="47"/>
      <c r="H46" s="48"/>
      <c r="I46" s="47"/>
      <c r="J46" s="84"/>
    </row>
    <row r="47" spans="1:10" ht="22.5" customHeight="1">
      <c r="C47" s="76"/>
      <c r="D47" s="138" t="str">
        <f t="shared" si="9"/>
        <v>Wed</v>
      </c>
      <c r="E47" s="131">
        <f t="shared" si="9"/>
        <v>44356</v>
      </c>
      <c r="F47" s="46"/>
      <c r="G47" s="47"/>
      <c r="H47" s="48"/>
      <c r="I47" s="47"/>
      <c r="J47" s="84"/>
    </row>
    <row r="48" spans="1:10" ht="22.5" customHeight="1">
      <c r="A48" s="8">
        <f t="shared" si="0"/>
        <v>1</v>
      </c>
      <c r="B48" s="8">
        <f t="shared" si="1"/>
        <v>4</v>
      </c>
      <c r="C48" s="76"/>
      <c r="D48" s="139" t="str">
        <f>IF(B48=1,"Mo",IF(B48=2,"Tue",IF(B48=3,"Wed",IF(B48=4,"Thu",IF(B48=5,"Fri",IF(B48=6,"Sat",IF(B48=7,"Sun","")))))))</f>
        <v>Thu</v>
      </c>
      <c r="E48" s="127">
        <f>+E43+1</f>
        <v>44357</v>
      </c>
      <c r="F48" s="35" t="s">
        <v>57</v>
      </c>
      <c r="G48" s="36">
        <v>9001</v>
      </c>
      <c r="H48" s="43" t="s">
        <v>110</v>
      </c>
      <c r="I48" s="36" t="s">
        <v>53</v>
      </c>
      <c r="J48" s="83">
        <v>13</v>
      </c>
    </row>
    <row r="49" spans="1:10" ht="22.5" customHeight="1">
      <c r="C49" s="76"/>
      <c r="D49" s="139" t="str">
        <f>D48</f>
        <v>Thu</v>
      </c>
      <c r="E49" s="127">
        <f>E48</f>
        <v>44357</v>
      </c>
      <c r="F49" s="35"/>
      <c r="G49" s="36"/>
      <c r="H49" s="43"/>
      <c r="I49" s="36"/>
      <c r="J49" s="83"/>
    </row>
    <row r="50" spans="1:10" ht="22.5" customHeight="1">
      <c r="C50" s="76"/>
      <c r="D50" s="139" t="str">
        <f t="shared" ref="D50:E52" si="10">D49</f>
        <v>Thu</v>
      </c>
      <c r="E50" s="127">
        <f t="shared" si="10"/>
        <v>44357</v>
      </c>
      <c r="F50" s="35"/>
      <c r="G50" s="36"/>
      <c r="H50" s="43"/>
      <c r="I50" s="36"/>
      <c r="J50" s="83"/>
    </row>
    <row r="51" spans="1:10" ht="22.5" customHeight="1">
      <c r="C51" s="76"/>
      <c r="D51" s="139" t="str">
        <f t="shared" si="10"/>
        <v>Thu</v>
      </c>
      <c r="E51" s="127">
        <f t="shared" si="10"/>
        <v>44357</v>
      </c>
      <c r="F51" s="35"/>
      <c r="G51" s="36"/>
      <c r="H51" s="43"/>
      <c r="I51" s="36"/>
      <c r="J51" s="83"/>
    </row>
    <row r="52" spans="1:10" ht="22.5" customHeight="1">
      <c r="C52" s="76"/>
      <c r="D52" s="139" t="str">
        <f t="shared" si="10"/>
        <v>Thu</v>
      </c>
      <c r="E52" s="127">
        <f t="shared" si="10"/>
        <v>44357</v>
      </c>
      <c r="F52" s="35"/>
      <c r="G52" s="36"/>
      <c r="H52" s="43"/>
      <c r="I52" s="36"/>
      <c r="J52" s="83"/>
    </row>
    <row r="53" spans="1:10" ht="22.5" customHeight="1">
      <c r="A53" s="8">
        <f t="shared" si="0"/>
        <v>1</v>
      </c>
      <c r="B53" s="8">
        <f t="shared" si="1"/>
        <v>5</v>
      </c>
      <c r="C53" s="76"/>
      <c r="D53" s="138" t="str">
        <f t="shared" si="5"/>
        <v>Fri</v>
      </c>
      <c r="E53" s="131">
        <f>+E48+1</f>
        <v>44358</v>
      </c>
      <c r="F53" s="46" t="s">
        <v>57</v>
      </c>
      <c r="G53" s="47">
        <v>9001</v>
      </c>
      <c r="H53" s="48" t="s">
        <v>111</v>
      </c>
      <c r="I53" s="47" t="s">
        <v>53</v>
      </c>
      <c r="J53" s="84">
        <v>4</v>
      </c>
    </row>
    <row r="54" spans="1:10" ht="22.5" customHeight="1">
      <c r="C54" s="76"/>
      <c r="D54" s="138" t="str">
        <f>D53</f>
        <v>Fri</v>
      </c>
      <c r="E54" s="131">
        <f>E53</f>
        <v>44358</v>
      </c>
      <c r="F54" s="46" t="s">
        <v>57</v>
      </c>
      <c r="G54" s="47">
        <v>9001</v>
      </c>
      <c r="H54" s="48" t="s">
        <v>112</v>
      </c>
      <c r="I54" s="47" t="s">
        <v>82</v>
      </c>
      <c r="J54" s="84">
        <v>1</v>
      </c>
    </row>
    <row r="55" spans="1:10" ht="22.5" customHeight="1">
      <c r="C55" s="76"/>
      <c r="D55" s="138" t="str">
        <f t="shared" ref="D55:E57" si="11">D54</f>
        <v>Fri</v>
      </c>
      <c r="E55" s="131">
        <f t="shared" si="11"/>
        <v>44358</v>
      </c>
      <c r="F55" s="46"/>
      <c r="G55" s="47"/>
      <c r="H55" s="48"/>
      <c r="I55" s="47"/>
      <c r="J55" s="84"/>
    </row>
    <row r="56" spans="1:10" ht="22.5" customHeight="1">
      <c r="C56" s="76"/>
      <c r="D56" s="138" t="str">
        <f t="shared" si="11"/>
        <v>Fri</v>
      </c>
      <c r="E56" s="131">
        <f t="shared" si="11"/>
        <v>44358</v>
      </c>
      <c r="F56" s="46"/>
      <c r="G56" s="47"/>
      <c r="H56" s="48"/>
      <c r="I56" s="47"/>
      <c r="J56" s="84"/>
    </row>
    <row r="57" spans="1:10" ht="22.5" customHeight="1">
      <c r="C57" s="76"/>
      <c r="D57" s="138" t="str">
        <f t="shared" si="11"/>
        <v>Fri</v>
      </c>
      <c r="E57" s="131">
        <f t="shared" si="11"/>
        <v>44358</v>
      </c>
      <c r="F57" s="46"/>
      <c r="G57" s="47"/>
      <c r="H57" s="48"/>
      <c r="I57" s="47"/>
      <c r="J57" s="84"/>
    </row>
    <row r="58" spans="1:10" ht="22.5" customHeight="1">
      <c r="A58" s="8" t="str">
        <f t="shared" si="0"/>
        <v/>
      </c>
      <c r="B58" s="8">
        <f t="shared" si="1"/>
        <v>6</v>
      </c>
      <c r="C58" s="76"/>
      <c r="D58" s="138" t="str">
        <f t="shared" si="5"/>
        <v>Sat</v>
      </c>
      <c r="E58" s="131">
        <f>+E53+1</f>
        <v>44359</v>
      </c>
      <c r="F58" s="35"/>
      <c r="G58" s="36"/>
      <c r="H58" s="135"/>
      <c r="I58" s="36"/>
      <c r="J58" s="83"/>
    </row>
    <row r="59" spans="1:10" ht="22.5" customHeight="1">
      <c r="A59" s="8" t="str">
        <f t="shared" si="0"/>
        <v/>
      </c>
      <c r="B59" s="8">
        <f t="shared" si="1"/>
        <v>7</v>
      </c>
      <c r="C59" s="76"/>
      <c r="D59" s="139" t="str">
        <f t="shared" si="5"/>
        <v>Sun</v>
      </c>
      <c r="E59" s="127">
        <f>+E58+1</f>
        <v>44360</v>
      </c>
      <c r="F59" s="35"/>
      <c r="G59" s="36"/>
      <c r="H59" s="43"/>
      <c r="I59" s="36"/>
      <c r="J59" s="83"/>
    </row>
    <row r="60" spans="1:10" ht="22.5" customHeight="1">
      <c r="A60" s="8">
        <f t="shared" si="0"/>
        <v>1</v>
      </c>
      <c r="B60" s="8">
        <f t="shared" si="1"/>
        <v>1</v>
      </c>
      <c r="C60" s="76"/>
      <c r="D60" s="138" t="str">
        <f t="shared" si="5"/>
        <v>Mo</v>
      </c>
      <c r="E60" s="131">
        <f>+E59+1</f>
        <v>44361</v>
      </c>
      <c r="F60" s="46"/>
      <c r="G60" s="47"/>
      <c r="H60" s="71" t="s">
        <v>89</v>
      </c>
      <c r="I60" s="47"/>
      <c r="J60" s="84"/>
    </row>
    <row r="61" spans="1:10" ht="22.5" customHeight="1">
      <c r="C61" s="76"/>
      <c r="D61" s="138" t="str">
        <f>D60</f>
        <v>Mo</v>
      </c>
      <c r="E61" s="131">
        <f>E60</f>
        <v>44361</v>
      </c>
      <c r="F61" s="46"/>
      <c r="G61" s="47"/>
      <c r="H61" s="48"/>
      <c r="I61" s="47"/>
      <c r="J61" s="84"/>
    </row>
    <row r="62" spans="1:10" ht="22.5" customHeight="1">
      <c r="C62" s="76"/>
      <c r="D62" s="138" t="str">
        <f t="shared" ref="D62:E64" si="12">D61</f>
        <v>Mo</v>
      </c>
      <c r="E62" s="131">
        <f t="shared" si="12"/>
        <v>44361</v>
      </c>
      <c r="F62" s="46"/>
      <c r="G62" s="47"/>
      <c r="H62" s="48"/>
      <c r="I62" s="47"/>
      <c r="J62" s="84"/>
    </row>
    <row r="63" spans="1:10" ht="22.5" customHeight="1">
      <c r="C63" s="76"/>
      <c r="D63" s="138" t="str">
        <f t="shared" si="12"/>
        <v>Mo</v>
      </c>
      <c r="E63" s="131">
        <f t="shared" si="12"/>
        <v>44361</v>
      </c>
      <c r="F63" s="46"/>
      <c r="G63" s="47"/>
      <c r="H63" s="48"/>
      <c r="I63" s="47"/>
      <c r="J63" s="84"/>
    </row>
    <row r="64" spans="1:10" ht="22.5" customHeight="1">
      <c r="C64" s="76"/>
      <c r="D64" s="138" t="str">
        <f t="shared" si="12"/>
        <v>Mo</v>
      </c>
      <c r="E64" s="131">
        <f t="shared" si="12"/>
        <v>44361</v>
      </c>
      <c r="F64" s="46"/>
      <c r="G64" s="47"/>
      <c r="H64" s="48"/>
      <c r="I64" s="47"/>
      <c r="J64" s="84"/>
    </row>
    <row r="65" spans="1:10" ht="22.5" customHeight="1">
      <c r="A65" s="8">
        <f t="shared" si="0"/>
        <v>1</v>
      </c>
      <c r="B65" s="8">
        <f t="shared" si="1"/>
        <v>2</v>
      </c>
      <c r="C65" s="76"/>
      <c r="D65" s="139" t="str">
        <f t="shared" si="5"/>
        <v>Tue</v>
      </c>
      <c r="E65" s="127">
        <f>+E60+1</f>
        <v>44362</v>
      </c>
      <c r="F65" s="35" t="s">
        <v>57</v>
      </c>
      <c r="G65" s="36">
        <v>9001</v>
      </c>
      <c r="H65" s="43" t="s">
        <v>113</v>
      </c>
      <c r="I65" s="36" t="s">
        <v>53</v>
      </c>
      <c r="J65" s="83">
        <v>10</v>
      </c>
    </row>
    <row r="66" spans="1:10" ht="22.5" customHeight="1">
      <c r="C66" s="76"/>
      <c r="D66" s="139" t="str">
        <f>D65</f>
        <v>Tue</v>
      </c>
      <c r="E66" s="127">
        <f>E65</f>
        <v>44362</v>
      </c>
      <c r="F66" s="35"/>
      <c r="G66" s="36"/>
      <c r="H66" s="43"/>
      <c r="I66" s="36"/>
      <c r="J66" s="83"/>
    </row>
    <row r="67" spans="1:10" ht="22.5" customHeight="1">
      <c r="C67" s="76"/>
      <c r="D67" s="139" t="str">
        <f t="shared" ref="D67:E69" si="13">D66</f>
        <v>Tue</v>
      </c>
      <c r="E67" s="127">
        <f t="shared" si="13"/>
        <v>44362</v>
      </c>
      <c r="F67" s="35"/>
      <c r="G67" s="36"/>
      <c r="H67" s="43"/>
      <c r="I67" s="36"/>
      <c r="J67" s="83"/>
    </row>
    <row r="68" spans="1:10" ht="22.5" customHeight="1">
      <c r="C68" s="76"/>
      <c r="D68" s="139" t="str">
        <f t="shared" si="13"/>
        <v>Tue</v>
      </c>
      <c r="E68" s="127">
        <f t="shared" si="13"/>
        <v>44362</v>
      </c>
      <c r="F68" s="35"/>
      <c r="G68" s="36"/>
      <c r="H68" s="43"/>
      <c r="I68" s="36"/>
      <c r="J68" s="83"/>
    </row>
    <row r="69" spans="1:10" ht="22.5" customHeight="1">
      <c r="C69" s="76"/>
      <c r="D69" s="139" t="str">
        <f t="shared" si="13"/>
        <v>Tue</v>
      </c>
      <c r="E69" s="127">
        <f t="shared" si="13"/>
        <v>44362</v>
      </c>
      <c r="F69" s="35"/>
      <c r="G69" s="36"/>
      <c r="H69" s="43"/>
      <c r="I69" s="36"/>
      <c r="J69" s="83"/>
    </row>
    <row r="70" spans="1:10" ht="22.5" customHeight="1">
      <c r="A70" s="8">
        <f t="shared" si="0"/>
        <v>1</v>
      </c>
      <c r="B70" s="8">
        <f t="shared" si="1"/>
        <v>3</v>
      </c>
      <c r="C70" s="76"/>
      <c r="D70" s="138" t="str">
        <f t="shared" si="5"/>
        <v>Wed</v>
      </c>
      <c r="E70" s="131">
        <f>+E65+1</f>
        <v>44363</v>
      </c>
      <c r="F70" s="46" t="s">
        <v>57</v>
      </c>
      <c r="G70" s="47">
        <v>9001</v>
      </c>
      <c r="H70" s="48" t="s">
        <v>113</v>
      </c>
      <c r="I70" s="47" t="s">
        <v>53</v>
      </c>
      <c r="J70" s="84">
        <v>8</v>
      </c>
    </row>
    <row r="71" spans="1:10" ht="22.5" customHeight="1">
      <c r="C71" s="76"/>
      <c r="D71" s="138" t="str">
        <f>D70</f>
        <v>Wed</v>
      </c>
      <c r="E71" s="131">
        <f>E70</f>
        <v>44363</v>
      </c>
      <c r="F71" s="46"/>
      <c r="G71" s="47"/>
      <c r="H71" s="48"/>
      <c r="I71" s="47"/>
      <c r="J71" s="84"/>
    </row>
    <row r="72" spans="1:10" ht="22.5" customHeight="1">
      <c r="C72" s="76"/>
      <c r="D72" s="138" t="str">
        <f t="shared" ref="D72:E74" si="14">D71</f>
        <v>Wed</v>
      </c>
      <c r="E72" s="131">
        <f t="shared" si="14"/>
        <v>44363</v>
      </c>
      <c r="F72" s="46"/>
      <c r="G72" s="47"/>
      <c r="H72" s="48"/>
      <c r="I72" s="47"/>
      <c r="J72" s="84"/>
    </row>
    <row r="73" spans="1:10" ht="22.5" customHeight="1">
      <c r="C73" s="76"/>
      <c r="D73" s="138" t="str">
        <f t="shared" si="14"/>
        <v>Wed</v>
      </c>
      <c r="E73" s="131">
        <f t="shared" si="14"/>
        <v>44363</v>
      </c>
      <c r="F73" s="46"/>
      <c r="G73" s="47"/>
      <c r="H73" s="48"/>
      <c r="I73" s="47"/>
      <c r="J73" s="84"/>
    </row>
    <row r="74" spans="1:10" ht="22.5" customHeight="1">
      <c r="C74" s="76"/>
      <c r="D74" s="138" t="str">
        <f t="shared" si="14"/>
        <v>Wed</v>
      </c>
      <c r="E74" s="131">
        <f t="shared" si="14"/>
        <v>44363</v>
      </c>
      <c r="F74" s="46"/>
      <c r="G74" s="47"/>
      <c r="H74" s="48"/>
      <c r="I74" s="47"/>
      <c r="J74" s="84"/>
    </row>
    <row r="75" spans="1:10" ht="22.5" customHeight="1">
      <c r="A75" s="8">
        <f t="shared" si="0"/>
        <v>1</v>
      </c>
      <c r="B75" s="8">
        <f t="shared" si="1"/>
        <v>4</v>
      </c>
      <c r="C75" s="76"/>
      <c r="D75" s="139" t="str">
        <f t="shared" si="5"/>
        <v>Thu</v>
      </c>
      <c r="E75" s="127">
        <f>+E70+1</f>
        <v>44364</v>
      </c>
      <c r="F75" s="35" t="s">
        <v>57</v>
      </c>
      <c r="G75" s="36">
        <v>9001</v>
      </c>
      <c r="H75" s="43" t="s">
        <v>113</v>
      </c>
      <c r="I75" s="36" t="s">
        <v>53</v>
      </c>
      <c r="J75" s="83">
        <v>9</v>
      </c>
    </row>
    <row r="76" spans="1:10" ht="22.5" customHeight="1">
      <c r="C76" s="76"/>
      <c r="D76" s="139" t="str">
        <f>D75</f>
        <v>Thu</v>
      </c>
      <c r="E76" s="127">
        <f>E75</f>
        <v>44364</v>
      </c>
      <c r="F76" s="35"/>
      <c r="G76" s="36"/>
      <c r="H76" s="43"/>
      <c r="I76" s="36"/>
      <c r="J76" s="83"/>
    </row>
    <row r="77" spans="1:10" ht="22.5" customHeight="1">
      <c r="C77" s="76"/>
      <c r="D77" s="139" t="str">
        <f t="shared" ref="D77:E79" si="15">D76</f>
        <v>Thu</v>
      </c>
      <c r="E77" s="127">
        <f t="shared" si="15"/>
        <v>44364</v>
      </c>
      <c r="F77" s="35"/>
      <c r="G77" s="36"/>
      <c r="H77" s="43"/>
      <c r="I77" s="36"/>
      <c r="J77" s="83"/>
    </row>
    <row r="78" spans="1:10" ht="22.5" customHeight="1">
      <c r="C78" s="76"/>
      <c r="D78" s="139" t="str">
        <f t="shared" si="15"/>
        <v>Thu</v>
      </c>
      <c r="E78" s="127">
        <f t="shared" si="15"/>
        <v>44364</v>
      </c>
      <c r="F78" s="35"/>
      <c r="G78" s="36"/>
      <c r="H78" s="43"/>
      <c r="I78" s="36"/>
      <c r="J78" s="83"/>
    </row>
    <row r="79" spans="1:10" ht="22.5" customHeight="1">
      <c r="C79" s="76"/>
      <c r="D79" s="139" t="str">
        <f t="shared" si="15"/>
        <v>Thu</v>
      </c>
      <c r="E79" s="127">
        <f t="shared" si="15"/>
        <v>44364</v>
      </c>
      <c r="F79" s="35"/>
      <c r="G79" s="36"/>
      <c r="H79" s="43"/>
      <c r="I79" s="36"/>
      <c r="J79" s="83"/>
    </row>
    <row r="80" spans="1:10" ht="22.5" customHeight="1">
      <c r="A80" s="8">
        <f t="shared" si="0"/>
        <v>1</v>
      </c>
      <c r="B80" s="8">
        <f t="shared" si="1"/>
        <v>5</v>
      </c>
      <c r="C80" s="76"/>
      <c r="D80" s="138" t="str">
        <f t="shared" si="5"/>
        <v>Fri</v>
      </c>
      <c r="E80" s="131">
        <f t="shared" ref="E80" si="16">+E75+1</f>
        <v>44365</v>
      </c>
      <c r="F80" s="46" t="s">
        <v>57</v>
      </c>
      <c r="G80" s="47">
        <v>9001</v>
      </c>
      <c r="H80" s="48" t="s">
        <v>113</v>
      </c>
      <c r="I80" s="47" t="s">
        <v>53</v>
      </c>
      <c r="J80" s="84">
        <v>12</v>
      </c>
    </row>
    <row r="81" spans="1:10" ht="22.5" customHeight="1">
      <c r="C81" s="76"/>
      <c r="D81" s="138" t="str">
        <f>D80</f>
        <v>Fri</v>
      </c>
      <c r="E81" s="131">
        <f>E80</f>
        <v>44365</v>
      </c>
      <c r="F81" s="46"/>
      <c r="G81" s="47"/>
      <c r="H81" s="48"/>
      <c r="I81" s="47"/>
      <c r="J81" s="84"/>
    </row>
    <row r="82" spans="1:10" ht="22.5" customHeight="1">
      <c r="C82" s="76"/>
      <c r="D82" s="138" t="str">
        <f t="shared" ref="D82:E84" si="17">D81</f>
        <v>Fri</v>
      </c>
      <c r="E82" s="131">
        <f t="shared" si="17"/>
        <v>44365</v>
      </c>
      <c r="F82" s="46"/>
      <c r="G82" s="47"/>
      <c r="H82" s="48"/>
      <c r="I82" s="47"/>
      <c r="J82" s="84"/>
    </row>
    <row r="83" spans="1:10" ht="22.5" customHeight="1">
      <c r="C83" s="76"/>
      <c r="D83" s="138" t="str">
        <f t="shared" si="17"/>
        <v>Fri</v>
      </c>
      <c r="E83" s="131">
        <f t="shared" si="17"/>
        <v>44365</v>
      </c>
      <c r="F83" s="46"/>
      <c r="G83" s="47"/>
      <c r="H83" s="48"/>
      <c r="I83" s="47"/>
      <c r="J83" s="84"/>
    </row>
    <row r="84" spans="1:10" ht="22.5" customHeight="1">
      <c r="C84" s="76"/>
      <c r="D84" s="138" t="str">
        <f t="shared" si="17"/>
        <v>Fri</v>
      </c>
      <c r="E84" s="131">
        <f t="shared" si="17"/>
        <v>44365</v>
      </c>
      <c r="F84" s="46"/>
      <c r="G84" s="47"/>
      <c r="H84" s="48"/>
      <c r="I84" s="47"/>
      <c r="J84" s="84"/>
    </row>
    <row r="85" spans="1:10" ht="22.5" customHeight="1">
      <c r="A85" s="8" t="str">
        <f t="shared" si="0"/>
        <v/>
      </c>
      <c r="B85" s="8">
        <f t="shared" si="1"/>
        <v>6</v>
      </c>
      <c r="C85" s="76"/>
      <c r="D85" s="138" t="str">
        <f t="shared" si="5"/>
        <v>Sat</v>
      </c>
      <c r="E85" s="131">
        <f>+E80+1</f>
        <v>44366</v>
      </c>
      <c r="F85" s="35"/>
      <c r="G85" s="36"/>
      <c r="H85" s="43"/>
      <c r="I85" s="36"/>
      <c r="J85" s="83"/>
    </row>
    <row r="86" spans="1:10" ht="22.5" customHeight="1">
      <c r="A86" s="8" t="str">
        <f t="shared" si="0"/>
        <v/>
      </c>
      <c r="B86" s="8">
        <f t="shared" si="1"/>
        <v>7</v>
      </c>
      <c r="C86" s="76"/>
      <c r="D86" s="139" t="str">
        <f t="shared" si="5"/>
        <v>Sun</v>
      </c>
      <c r="E86" s="127">
        <f>+E85+1</f>
        <v>44367</v>
      </c>
      <c r="F86" s="35"/>
      <c r="G86" s="36"/>
      <c r="H86" s="43"/>
      <c r="I86" s="36"/>
      <c r="J86" s="83"/>
    </row>
    <row r="87" spans="1:10" ht="22.5" customHeight="1">
      <c r="A87" s="8">
        <f t="shared" si="0"/>
        <v>1</v>
      </c>
      <c r="B87" s="8">
        <f t="shared" si="1"/>
        <v>1</v>
      </c>
      <c r="C87" s="76"/>
      <c r="D87" s="138" t="str">
        <f t="shared" si="5"/>
        <v>Mo</v>
      </c>
      <c r="E87" s="131">
        <f>+E86+1</f>
        <v>44368</v>
      </c>
      <c r="F87" s="46" t="s">
        <v>57</v>
      </c>
      <c r="G87" s="47">
        <v>9001</v>
      </c>
      <c r="H87" s="48" t="s">
        <v>113</v>
      </c>
      <c r="I87" s="47" t="s">
        <v>53</v>
      </c>
      <c r="J87" s="84">
        <v>8</v>
      </c>
    </row>
    <row r="88" spans="1:10" ht="22.5" customHeight="1">
      <c r="C88" s="76"/>
      <c r="D88" s="138" t="str">
        <f>D87</f>
        <v>Mo</v>
      </c>
      <c r="E88" s="131">
        <f>E87</f>
        <v>44368</v>
      </c>
      <c r="F88" s="46"/>
      <c r="G88" s="47"/>
      <c r="H88" s="48"/>
      <c r="I88" s="47"/>
      <c r="J88" s="84"/>
    </row>
    <row r="89" spans="1:10" ht="22.5" customHeight="1">
      <c r="C89" s="76"/>
      <c r="D89" s="138" t="str">
        <f t="shared" ref="D89:E91" si="18">D88</f>
        <v>Mo</v>
      </c>
      <c r="E89" s="131">
        <f t="shared" si="18"/>
        <v>44368</v>
      </c>
      <c r="F89" s="46"/>
      <c r="G89" s="47"/>
      <c r="H89" s="48"/>
      <c r="I89" s="47"/>
      <c r="J89" s="84"/>
    </row>
    <row r="90" spans="1:10" ht="22.5" customHeight="1">
      <c r="C90" s="76"/>
      <c r="D90" s="138" t="str">
        <f t="shared" si="18"/>
        <v>Mo</v>
      </c>
      <c r="E90" s="131">
        <f t="shared" si="18"/>
        <v>44368</v>
      </c>
      <c r="F90" s="46"/>
      <c r="G90" s="47"/>
      <c r="H90" s="48"/>
      <c r="I90" s="47"/>
      <c r="J90" s="84"/>
    </row>
    <row r="91" spans="1:10" ht="22.5" customHeight="1">
      <c r="C91" s="76"/>
      <c r="D91" s="138" t="str">
        <f t="shared" si="18"/>
        <v>Mo</v>
      </c>
      <c r="E91" s="131">
        <f t="shared" si="18"/>
        <v>44368</v>
      </c>
      <c r="F91" s="46"/>
      <c r="G91" s="47"/>
      <c r="H91" s="48"/>
      <c r="I91" s="47"/>
      <c r="J91" s="84"/>
    </row>
    <row r="92" spans="1:10" ht="22.5" customHeight="1">
      <c r="A92" s="8">
        <f t="shared" si="0"/>
        <v>1</v>
      </c>
      <c r="B92" s="8">
        <f t="shared" si="1"/>
        <v>2</v>
      </c>
      <c r="C92" s="76"/>
      <c r="D92" s="139" t="str">
        <f t="shared" si="5"/>
        <v>Tue</v>
      </c>
      <c r="E92" s="127">
        <f>+E87+1</f>
        <v>44369</v>
      </c>
      <c r="F92" s="35" t="s">
        <v>57</v>
      </c>
      <c r="G92" s="36">
        <v>9001</v>
      </c>
      <c r="H92" s="43" t="s">
        <v>113</v>
      </c>
      <c r="I92" s="36" t="s">
        <v>91</v>
      </c>
      <c r="J92" s="83">
        <v>6</v>
      </c>
    </row>
    <row r="93" spans="1:10" ht="22.5" customHeight="1">
      <c r="C93" s="76"/>
      <c r="D93" s="139" t="str">
        <f>D92</f>
        <v>Tue</v>
      </c>
      <c r="E93" s="127">
        <f>E92</f>
        <v>44369</v>
      </c>
      <c r="F93" s="35" t="s">
        <v>57</v>
      </c>
      <c r="G93" s="36">
        <v>9001</v>
      </c>
      <c r="H93" s="43" t="s">
        <v>114</v>
      </c>
      <c r="I93" s="36" t="s">
        <v>91</v>
      </c>
      <c r="J93" s="83">
        <v>2</v>
      </c>
    </row>
    <row r="94" spans="1:10" ht="22.5" customHeight="1">
      <c r="C94" s="76"/>
      <c r="D94" s="139" t="str">
        <f t="shared" ref="D94:E97" si="19">D93</f>
        <v>Tue</v>
      </c>
      <c r="E94" s="127">
        <f t="shared" si="19"/>
        <v>44369</v>
      </c>
      <c r="F94" s="35"/>
      <c r="G94" s="36"/>
      <c r="H94" s="43"/>
      <c r="I94" s="36"/>
      <c r="J94" s="83"/>
    </row>
    <row r="95" spans="1:10" ht="22.5" customHeight="1">
      <c r="C95" s="76"/>
      <c r="D95" s="139" t="str">
        <f t="shared" si="19"/>
        <v>Tue</v>
      </c>
      <c r="E95" s="127">
        <f t="shared" si="19"/>
        <v>44369</v>
      </c>
      <c r="F95" s="35"/>
      <c r="G95" s="36"/>
      <c r="H95" s="43"/>
      <c r="I95" s="36"/>
      <c r="J95" s="83"/>
    </row>
    <row r="96" spans="1:10" ht="22.5" customHeight="1">
      <c r="C96" s="76"/>
      <c r="D96" s="139" t="str">
        <f t="shared" si="19"/>
        <v>Tue</v>
      </c>
      <c r="E96" s="127">
        <f t="shared" si="19"/>
        <v>44369</v>
      </c>
      <c r="F96" s="35"/>
      <c r="G96" s="36"/>
      <c r="H96" s="43"/>
      <c r="I96" s="36"/>
      <c r="J96" s="83"/>
    </row>
    <row r="97" spans="1:10" ht="22.5" customHeight="1">
      <c r="C97" s="76"/>
      <c r="D97" s="139" t="str">
        <f t="shared" si="19"/>
        <v>Tue</v>
      </c>
      <c r="E97" s="127">
        <f t="shared" si="19"/>
        <v>44369</v>
      </c>
      <c r="F97" s="35"/>
      <c r="G97" s="36"/>
      <c r="H97" s="43"/>
      <c r="I97" s="36"/>
      <c r="J97" s="83"/>
    </row>
    <row r="98" spans="1:10" ht="22.5" customHeight="1">
      <c r="A98" s="8">
        <f t="shared" si="0"/>
        <v>1</v>
      </c>
      <c r="B98" s="8">
        <f t="shared" si="1"/>
        <v>3</v>
      </c>
      <c r="C98" s="76"/>
      <c r="D98" s="138" t="str">
        <f t="shared" si="5"/>
        <v>Wed</v>
      </c>
      <c r="E98" s="131">
        <f>+E92+1</f>
        <v>44370</v>
      </c>
      <c r="F98" s="46" t="s">
        <v>57</v>
      </c>
      <c r="G98" s="47">
        <v>9001</v>
      </c>
      <c r="H98" s="48" t="s">
        <v>115</v>
      </c>
      <c r="I98" s="47" t="s">
        <v>91</v>
      </c>
      <c r="J98" s="84">
        <v>3</v>
      </c>
    </row>
    <row r="99" spans="1:10" ht="22.5" customHeight="1">
      <c r="C99" s="76"/>
      <c r="D99" s="138" t="str">
        <f>D98</f>
        <v>Wed</v>
      </c>
      <c r="E99" s="131">
        <f>E98</f>
        <v>44370</v>
      </c>
      <c r="F99" s="46" t="s">
        <v>57</v>
      </c>
      <c r="G99" s="47">
        <v>9001</v>
      </c>
      <c r="H99" s="48" t="s">
        <v>114</v>
      </c>
      <c r="I99" s="47" t="s">
        <v>91</v>
      </c>
      <c r="J99" s="84">
        <v>6</v>
      </c>
    </row>
    <row r="100" spans="1:10" ht="22.5" customHeight="1">
      <c r="C100" s="76"/>
      <c r="D100" s="138" t="str">
        <f t="shared" ref="D100:E102" si="20">D99</f>
        <v>Wed</v>
      </c>
      <c r="E100" s="131">
        <f t="shared" si="20"/>
        <v>44370</v>
      </c>
      <c r="F100" s="46"/>
      <c r="G100" s="47"/>
      <c r="H100" s="71"/>
      <c r="I100" s="47"/>
      <c r="J100" s="84"/>
    </row>
    <row r="101" spans="1:10" ht="22.5" customHeight="1">
      <c r="C101" s="76"/>
      <c r="D101" s="138" t="str">
        <f t="shared" si="20"/>
        <v>Wed</v>
      </c>
      <c r="E101" s="131">
        <f t="shared" si="20"/>
        <v>44370</v>
      </c>
      <c r="F101" s="46"/>
      <c r="G101" s="47"/>
      <c r="H101" s="71"/>
      <c r="I101" s="47"/>
      <c r="J101" s="84"/>
    </row>
    <row r="102" spans="1:10" ht="22.5" customHeight="1">
      <c r="C102" s="76"/>
      <c r="D102" s="138" t="str">
        <f t="shared" si="20"/>
        <v>Wed</v>
      </c>
      <c r="E102" s="131">
        <f t="shared" si="20"/>
        <v>44370</v>
      </c>
      <c r="F102" s="46"/>
      <c r="G102" s="47"/>
      <c r="H102" s="71"/>
      <c r="I102" s="47"/>
      <c r="J102" s="84"/>
    </row>
    <row r="103" spans="1:10" ht="22.5" customHeight="1">
      <c r="A103" s="8">
        <f t="shared" si="0"/>
        <v>1</v>
      </c>
      <c r="B103" s="8">
        <f t="shared" si="1"/>
        <v>4</v>
      </c>
      <c r="C103" s="76"/>
      <c r="D103" s="139" t="str">
        <f t="shared" si="5"/>
        <v>Thu</v>
      </c>
      <c r="E103" s="127">
        <f>+E98+1</f>
        <v>44371</v>
      </c>
      <c r="F103" s="35" t="s">
        <v>57</v>
      </c>
      <c r="G103" s="36">
        <v>9001</v>
      </c>
      <c r="H103" s="43" t="s">
        <v>113</v>
      </c>
      <c r="I103" s="36" t="s">
        <v>91</v>
      </c>
      <c r="J103" s="83">
        <v>8</v>
      </c>
    </row>
    <row r="104" spans="1:10" ht="22.5" customHeight="1">
      <c r="C104" s="76"/>
      <c r="D104" s="139" t="str">
        <f>D103</f>
        <v>Thu</v>
      </c>
      <c r="E104" s="127">
        <f>E103</f>
        <v>44371</v>
      </c>
      <c r="F104" s="35"/>
      <c r="G104" s="36"/>
      <c r="H104" s="43"/>
      <c r="I104" s="36"/>
      <c r="J104" s="83"/>
    </row>
    <row r="105" spans="1:10" ht="22.5" customHeight="1">
      <c r="C105" s="76"/>
      <c r="D105" s="139" t="str">
        <f t="shared" ref="D105:E107" si="21">D104</f>
        <v>Thu</v>
      </c>
      <c r="E105" s="127">
        <f t="shared" si="21"/>
        <v>44371</v>
      </c>
      <c r="F105" s="35"/>
      <c r="G105" s="36"/>
      <c r="H105" s="43"/>
      <c r="I105" s="36"/>
      <c r="J105" s="83"/>
    </row>
    <row r="106" spans="1:10" ht="22.5" customHeight="1">
      <c r="C106" s="76"/>
      <c r="D106" s="139" t="str">
        <f t="shared" si="21"/>
        <v>Thu</v>
      </c>
      <c r="E106" s="127">
        <f t="shared" si="21"/>
        <v>44371</v>
      </c>
      <c r="F106" s="35"/>
      <c r="G106" s="36"/>
      <c r="H106" s="43"/>
      <c r="I106" s="36"/>
      <c r="J106" s="83"/>
    </row>
    <row r="107" spans="1:10" ht="22.5" customHeight="1">
      <c r="C107" s="76"/>
      <c r="D107" s="139" t="str">
        <f t="shared" si="21"/>
        <v>Thu</v>
      </c>
      <c r="E107" s="127">
        <f t="shared" si="21"/>
        <v>44371</v>
      </c>
      <c r="F107" s="35"/>
      <c r="G107" s="36"/>
      <c r="H107" s="43"/>
      <c r="I107" s="36"/>
      <c r="J107" s="83"/>
    </row>
    <row r="108" spans="1:10" ht="22.5" customHeight="1">
      <c r="A108" s="8">
        <f t="shared" si="0"/>
        <v>1</v>
      </c>
      <c r="B108" s="8">
        <f t="shared" si="1"/>
        <v>5</v>
      </c>
      <c r="C108" s="76"/>
      <c r="D108" s="138" t="str">
        <f t="shared" si="5"/>
        <v>Fri</v>
      </c>
      <c r="E108" s="131">
        <f t="shared" ref="E108" si="22">+E103+1</f>
        <v>44372</v>
      </c>
      <c r="F108" s="46" t="s">
        <v>57</v>
      </c>
      <c r="G108" s="47">
        <v>9001</v>
      </c>
      <c r="H108" s="48" t="s">
        <v>116</v>
      </c>
      <c r="I108" s="47" t="s">
        <v>53</v>
      </c>
      <c r="J108" s="84">
        <v>2</v>
      </c>
    </row>
    <row r="109" spans="1:10" ht="22.5" customHeight="1">
      <c r="C109" s="76"/>
      <c r="D109" s="138" t="str">
        <f>D108</f>
        <v>Fri</v>
      </c>
      <c r="E109" s="131">
        <f>E108</f>
        <v>44372</v>
      </c>
      <c r="F109" s="46" t="s">
        <v>57</v>
      </c>
      <c r="G109" s="47">
        <v>9001</v>
      </c>
      <c r="H109" s="48" t="s">
        <v>113</v>
      </c>
      <c r="I109" s="47" t="s">
        <v>53</v>
      </c>
      <c r="J109" s="84">
        <v>8</v>
      </c>
    </row>
    <row r="110" spans="1:10" ht="22.5" customHeight="1">
      <c r="C110" s="76"/>
      <c r="D110" s="138" t="str">
        <f t="shared" ref="D110:E112" si="23">D109</f>
        <v>Fri</v>
      </c>
      <c r="E110" s="131">
        <f t="shared" si="23"/>
        <v>44372</v>
      </c>
      <c r="F110" s="46"/>
      <c r="G110" s="47"/>
      <c r="H110" s="48"/>
      <c r="I110" s="47"/>
      <c r="J110" s="84"/>
    </row>
    <row r="111" spans="1:10" ht="22.5" customHeight="1">
      <c r="C111" s="76"/>
      <c r="D111" s="138" t="str">
        <f t="shared" si="23"/>
        <v>Fri</v>
      </c>
      <c r="E111" s="131">
        <f t="shared" si="23"/>
        <v>44372</v>
      </c>
      <c r="F111" s="46"/>
      <c r="G111" s="47"/>
      <c r="H111" s="48"/>
      <c r="I111" s="47"/>
      <c r="J111" s="84"/>
    </row>
    <row r="112" spans="1:10" ht="22.5" customHeight="1">
      <c r="C112" s="76"/>
      <c r="D112" s="138" t="str">
        <f t="shared" si="23"/>
        <v>Fri</v>
      </c>
      <c r="E112" s="131">
        <f t="shared" si="23"/>
        <v>44372</v>
      </c>
      <c r="F112" s="46"/>
      <c r="G112" s="47"/>
      <c r="H112" s="48"/>
      <c r="I112" s="47"/>
      <c r="J112" s="84"/>
    </row>
    <row r="113" spans="1:10" ht="22.5" customHeight="1">
      <c r="A113" s="8" t="str">
        <f t="shared" si="0"/>
        <v/>
      </c>
      <c r="B113" s="8">
        <f t="shared" si="1"/>
        <v>6</v>
      </c>
      <c r="C113" s="76"/>
      <c r="D113" s="138" t="str">
        <f t="shared" si="5"/>
        <v>Sat</v>
      </c>
      <c r="E113" s="131">
        <f>+E108+1</f>
        <v>44373</v>
      </c>
      <c r="F113" s="35"/>
      <c r="G113" s="36"/>
      <c r="H113" s="43"/>
      <c r="I113" s="36"/>
      <c r="J113" s="83"/>
    </row>
    <row r="114" spans="1:10" ht="22.5" customHeight="1">
      <c r="A114" s="8" t="str">
        <f t="shared" si="0"/>
        <v/>
      </c>
      <c r="B114" s="8">
        <f t="shared" si="1"/>
        <v>7</v>
      </c>
      <c r="C114" s="76"/>
      <c r="D114" s="139" t="str">
        <f t="shared" si="5"/>
        <v>Sun</v>
      </c>
      <c r="E114" s="127">
        <f>+E113+1</f>
        <v>44374</v>
      </c>
      <c r="F114" s="35"/>
      <c r="G114" s="36"/>
      <c r="H114" s="43"/>
      <c r="I114" s="36"/>
      <c r="J114" s="83"/>
    </row>
    <row r="115" spans="1:10" ht="22.5" customHeight="1">
      <c r="A115" s="8">
        <f t="shared" si="0"/>
        <v>1</v>
      </c>
      <c r="B115" s="8">
        <f t="shared" si="1"/>
        <v>1</v>
      </c>
      <c r="C115" s="76"/>
      <c r="D115" s="138" t="str">
        <f t="shared" si="5"/>
        <v>Mo</v>
      </c>
      <c r="E115" s="131">
        <f>+E114+1</f>
        <v>44375</v>
      </c>
      <c r="F115" s="46" t="s">
        <v>57</v>
      </c>
      <c r="G115" s="47">
        <v>9001</v>
      </c>
      <c r="H115" s="148" t="s">
        <v>117</v>
      </c>
      <c r="I115" s="47" t="s">
        <v>53</v>
      </c>
      <c r="J115" s="84">
        <v>8</v>
      </c>
    </row>
    <row r="116" spans="1:10" ht="22.5" customHeight="1">
      <c r="C116" s="76"/>
      <c r="D116" s="138" t="str">
        <f>D115</f>
        <v>Mo</v>
      </c>
      <c r="E116" s="131">
        <f>E115</f>
        <v>44375</v>
      </c>
      <c r="F116" s="46"/>
      <c r="G116" s="47"/>
      <c r="H116" s="51"/>
      <c r="I116" s="47"/>
      <c r="J116" s="84"/>
    </row>
    <row r="117" spans="1:10" ht="22.5" customHeight="1">
      <c r="C117" s="76"/>
      <c r="D117" s="138" t="str">
        <f t="shared" ref="D117:E119" si="24">D116</f>
        <v>Mo</v>
      </c>
      <c r="E117" s="131">
        <f t="shared" si="24"/>
        <v>44375</v>
      </c>
      <c r="F117" s="46"/>
      <c r="G117" s="47"/>
      <c r="H117" s="51"/>
      <c r="I117" s="47"/>
      <c r="J117" s="84"/>
    </row>
    <row r="118" spans="1:10" ht="22.5" customHeight="1">
      <c r="C118" s="76"/>
      <c r="D118" s="138" t="str">
        <f t="shared" si="24"/>
        <v>Mo</v>
      </c>
      <c r="E118" s="131">
        <f t="shared" si="24"/>
        <v>44375</v>
      </c>
      <c r="F118" s="46"/>
      <c r="G118" s="47"/>
      <c r="H118" s="51"/>
      <c r="I118" s="47"/>
      <c r="J118" s="84"/>
    </row>
    <row r="119" spans="1:10" ht="22.5" customHeight="1">
      <c r="C119" s="76"/>
      <c r="D119" s="138" t="str">
        <f t="shared" si="24"/>
        <v>Mo</v>
      </c>
      <c r="E119" s="131">
        <f t="shared" si="24"/>
        <v>44375</v>
      </c>
      <c r="F119" s="46"/>
      <c r="G119" s="47"/>
      <c r="H119" s="51"/>
      <c r="I119" s="47"/>
      <c r="J119" s="84"/>
    </row>
    <row r="120" spans="1:10" ht="22.5" customHeight="1">
      <c r="A120" s="8">
        <f t="shared" si="0"/>
        <v>1</v>
      </c>
      <c r="B120" s="8">
        <f>WEEKDAY(E115+1,2)</f>
        <v>2</v>
      </c>
      <c r="C120" s="76"/>
      <c r="D120" s="139" t="str">
        <f>IF(B120=1,"Mo",IF(B120=2,"Tue",IF(B120=3,"Wed",IF(B120=4,"Thu",IF(B120=5,"Fri",IF(B120=6,"Sat",IF(B120=7,"Sun","")))))))</f>
        <v>Tue</v>
      </c>
      <c r="E120" s="127">
        <f>IF(MONTH(E115+1)&gt;MONTH(E115),"",E115+1)</f>
        <v>44376</v>
      </c>
      <c r="F120" s="35" t="s">
        <v>57</v>
      </c>
      <c r="G120" s="36">
        <v>9001</v>
      </c>
      <c r="H120" s="43" t="s">
        <v>118</v>
      </c>
      <c r="I120" s="36" t="s">
        <v>53</v>
      </c>
      <c r="J120" s="83">
        <v>8</v>
      </c>
    </row>
    <row r="121" spans="1:10" ht="22.5" customHeight="1">
      <c r="C121" s="76"/>
      <c r="D121" s="139" t="str">
        <f>D120</f>
        <v>Tue</v>
      </c>
      <c r="E121" s="127">
        <f>E120</f>
        <v>44376</v>
      </c>
      <c r="F121" s="35"/>
      <c r="G121" s="36"/>
      <c r="H121" s="43"/>
      <c r="I121" s="36"/>
      <c r="J121" s="83"/>
    </row>
    <row r="122" spans="1:10" ht="22.5" customHeight="1">
      <c r="C122" s="76"/>
      <c r="D122" s="139" t="str">
        <f t="shared" ref="D122:E124" si="25">D121</f>
        <v>Tue</v>
      </c>
      <c r="E122" s="127">
        <f t="shared" si="25"/>
        <v>44376</v>
      </c>
      <c r="F122" s="35"/>
      <c r="G122" s="36"/>
      <c r="H122" s="43"/>
      <c r="I122" s="36"/>
      <c r="J122" s="83"/>
    </row>
    <row r="123" spans="1:10" ht="22.5" customHeight="1">
      <c r="C123" s="76"/>
      <c r="D123" s="139" t="str">
        <f t="shared" si="25"/>
        <v>Tue</v>
      </c>
      <c r="E123" s="127">
        <f t="shared" si="25"/>
        <v>44376</v>
      </c>
      <c r="F123" s="35"/>
      <c r="G123" s="36"/>
      <c r="H123" s="43"/>
      <c r="I123" s="36"/>
      <c r="J123" s="83"/>
    </row>
    <row r="124" spans="1:10" ht="22.5" customHeight="1">
      <c r="C124" s="76"/>
      <c r="D124" s="139" t="str">
        <f t="shared" si="25"/>
        <v>Tue</v>
      </c>
      <c r="E124" s="127">
        <f t="shared" si="25"/>
        <v>44376</v>
      </c>
      <c r="F124" s="35"/>
      <c r="G124" s="36"/>
      <c r="H124" s="43"/>
      <c r="I124" s="36"/>
      <c r="J124" s="83"/>
    </row>
    <row r="125" spans="1:10" ht="22.5" customHeight="1">
      <c r="A125" s="8">
        <f t="shared" si="0"/>
        <v>1</v>
      </c>
      <c r="B125" s="8">
        <v>3</v>
      </c>
      <c r="C125" s="76"/>
      <c r="D125" s="138" t="str">
        <f>IF(B125=1,"Mo",IF(B125=2,"Tue",IF(B125=3,"Wed",IF(B125=4,"Thu",IF(B125=5,"Fri",IF(B125=6,"Sat",IF(B125=7,"Sun","")))))))</f>
        <v>Wed</v>
      </c>
      <c r="E125" s="131">
        <f>IF(MONTH(E120+1)&gt;MONTH(E120),"",E120+1)</f>
        <v>44377</v>
      </c>
      <c r="F125" s="46" t="s">
        <v>57</v>
      </c>
      <c r="G125" s="47">
        <v>9001</v>
      </c>
      <c r="H125" s="48" t="s">
        <v>119</v>
      </c>
      <c r="I125" s="47" t="s">
        <v>53</v>
      </c>
      <c r="J125" s="84">
        <v>10</v>
      </c>
    </row>
    <row r="126" spans="1:10" ht="22.5" customHeight="1">
      <c r="C126" s="76"/>
      <c r="D126" s="141" t="str">
        <f>D125</f>
        <v>Wed</v>
      </c>
      <c r="E126" s="142">
        <f>E125</f>
        <v>44377</v>
      </c>
      <c r="F126" s="90"/>
      <c r="G126" s="91"/>
      <c r="H126" s="92"/>
      <c r="I126" s="91"/>
      <c r="J126" s="93"/>
    </row>
    <row r="127" spans="1:10" ht="22.5" customHeight="1">
      <c r="C127" s="76"/>
      <c r="D127" s="141" t="str">
        <f t="shared" ref="D127:E129" si="26">D126</f>
        <v>Wed</v>
      </c>
      <c r="E127" s="142">
        <f t="shared" si="26"/>
        <v>44377</v>
      </c>
      <c r="F127" s="90"/>
      <c r="G127" s="91"/>
      <c r="H127" s="92"/>
      <c r="I127" s="91"/>
      <c r="J127" s="93"/>
    </row>
    <row r="128" spans="1:10" ht="21.75" customHeight="1">
      <c r="C128" s="76"/>
      <c r="D128" s="141" t="str">
        <f t="shared" si="26"/>
        <v>Wed</v>
      </c>
      <c r="E128" s="142">
        <f t="shared" si="26"/>
        <v>44377</v>
      </c>
      <c r="F128" s="90"/>
      <c r="G128" s="91"/>
      <c r="H128" s="92"/>
      <c r="I128" s="91"/>
      <c r="J128" s="93"/>
    </row>
    <row r="129" spans="3:10" ht="21.75" customHeight="1" thickBot="1">
      <c r="C129" s="80"/>
      <c r="D129" s="150" t="str">
        <f t="shared" si="26"/>
        <v>Wed</v>
      </c>
      <c r="E129" s="151">
        <f t="shared" si="26"/>
        <v>44377</v>
      </c>
      <c r="F129" s="96"/>
      <c r="G129" s="97"/>
      <c r="H129" s="98"/>
      <c r="I129" s="97"/>
      <c r="J129" s="99"/>
    </row>
    <row r="130" spans="3:10" ht="30" customHeight="1"/>
    <row r="131" spans="3:10" ht="30" customHeight="1"/>
    <row r="132" spans="3:10" ht="30" customHeight="1"/>
    <row r="133" spans="3:10" ht="30" customHeight="1"/>
    <row r="134" spans="3:10" ht="30" customHeight="1"/>
    <row r="135" spans="3:10" ht="30" customHeight="1"/>
    <row r="136" spans="3:10" ht="30" customHeight="1"/>
    <row r="137" spans="3:10" ht="30" customHeight="1"/>
    <row r="138" spans="3:10" ht="30" customHeight="1"/>
    <row r="139" spans="3:10" ht="30" customHeight="1"/>
    <row r="140" spans="3:10" ht="30" customHeight="1"/>
    <row r="141" spans="3:10" ht="30" customHeight="1"/>
    <row r="142" spans="3:10" ht="30" customHeight="1"/>
    <row r="143" spans="3:10" ht="30" customHeight="1"/>
    <row r="144" spans="3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220" priority="21" stopIfTrue="1">
      <formula>IF($A11=1,B11,)</formula>
    </cfRule>
    <cfRule type="expression" dxfId="219" priority="22" stopIfTrue="1">
      <formula>IF($A11="",B11,)</formula>
    </cfRule>
  </conditionalFormatting>
  <conditionalFormatting sqref="E11:E15">
    <cfRule type="expression" dxfId="218" priority="23" stopIfTrue="1">
      <formula>IF($A11="",B11,"")</formula>
    </cfRule>
  </conditionalFormatting>
  <conditionalFormatting sqref="E16:E124">
    <cfRule type="expression" dxfId="217" priority="24" stopIfTrue="1">
      <formula>IF($A16&lt;&gt;1,B16,"")</formula>
    </cfRule>
  </conditionalFormatting>
  <conditionalFormatting sqref="D11:D124">
    <cfRule type="expression" dxfId="216" priority="25" stopIfTrue="1">
      <formula>IF($A11="",B11,)</formula>
    </cfRule>
  </conditionalFormatting>
  <conditionalFormatting sqref="G11:G20 G26:G84 G86:G119">
    <cfRule type="expression" dxfId="215" priority="26" stopIfTrue="1">
      <formula>#REF!="Freelancer"</formula>
    </cfRule>
    <cfRule type="expression" dxfId="214" priority="27" stopIfTrue="1">
      <formula>#REF!="DTC Int. Staff"</formula>
    </cfRule>
  </conditionalFormatting>
  <conditionalFormatting sqref="G115:G119 G87:G112 G26:G30 G33:G57 G60:G84">
    <cfRule type="expression" dxfId="213" priority="19" stopIfTrue="1">
      <formula>$F$5="Freelancer"</formula>
    </cfRule>
    <cfRule type="expression" dxfId="212" priority="20" stopIfTrue="1">
      <formula>$F$5="DTC Int. Staff"</formula>
    </cfRule>
  </conditionalFormatting>
  <conditionalFormatting sqref="G16:G20">
    <cfRule type="expression" dxfId="211" priority="17" stopIfTrue="1">
      <formula>#REF!="Freelancer"</formula>
    </cfRule>
    <cfRule type="expression" dxfId="210" priority="18" stopIfTrue="1">
      <formula>#REF!="DTC Int. Staff"</formula>
    </cfRule>
  </conditionalFormatting>
  <conditionalFormatting sqref="G16:G20">
    <cfRule type="expression" dxfId="209" priority="15" stopIfTrue="1">
      <formula>$F$5="Freelancer"</formula>
    </cfRule>
    <cfRule type="expression" dxfId="208" priority="16" stopIfTrue="1">
      <formula>$F$5="DTC Int. Staff"</formula>
    </cfRule>
  </conditionalFormatting>
  <conditionalFormatting sqref="G21:G25">
    <cfRule type="expression" dxfId="207" priority="13" stopIfTrue="1">
      <formula>#REF!="Freelancer"</formula>
    </cfRule>
    <cfRule type="expression" dxfId="206" priority="14" stopIfTrue="1">
      <formula>#REF!="DTC Int. Staff"</formula>
    </cfRule>
  </conditionalFormatting>
  <conditionalFormatting sqref="G21:G25">
    <cfRule type="expression" dxfId="205" priority="11" stopIfTrue="1">
      <formula>$F$5="Freelancer"</formula>
    </cfRule>
    <cfRule type="expression" dxfId="204" priority="12" stopIfTrue="1">
      <formula>$F$5="DTC Int. Staff"</formula>
    </cfRule>
  </conditionalFormatting>
  <conditionalFormatting sqref="C125:C129">
    <cfRule type="expression" dxfId="203" priority="8" stopIfTrue="1">
      <formula>IF($A125=1,B125,)</formula>
    </cfRule>
    <cfRule type="expression" dxfId="202" priority="9" stopIfTrue="1">
      <formula>IF($A125="",B125,)</formula>
    </cfRule>
  </conditionalFormatting>
  <conditionalFormatting sqref="D125:D129">
    <cfRule type="expression" dxfId="201" priority="10" stopIfTrue="1">
      <formula>IF($A125="",B125,)</formula>
    </cfRule>
  </conditionalFormatting>
  <conditionalFormatting sqref="E125:E129">
    <cfRule type="expression" dxfId="200" priority="7" stopIfTrue="1">
      <formula>IF($A125&lt;&gt;1,B125,"")</formula>
    </cfRule>
  </conditionalFormatting>
  <conditionalFormatting sqref="G59">
    <cfRule type="expression" dxfId="199" priority="5" stopIfTrue="1">
      <formula>$F$5="Freelancer"</formula>
    </cfRule>
    <cfRule type="expression" dxfId="198" priority="6" stopIfTrue="1">
      <formula>$F$5="DTC Int. Staff"</formula>
    </cfRule>
  </conditionalFormatting>
  <conditionalFormatting sqref="G85">
    <cfRule type="expression" dxfId="197" priority="3" stopIfTrue="1">
      <formula>#REF!="Freelancer"</formula>
    </cfRule>
    <cfRule type="expression" dxfId="196" priority="4" stopIfTrue="1">
      <formula>#REF!="DTC Int. Staff"</formula>
    </cfRule>
  </conditionalFormatting>
  <conditionalFormatting sqref="G85">
    <cfRule type="expression" dxfId="195" priority="1" stopIfTrue="1">
      <formula>$F$5="Freelancer"</formula>
    </cfRule>
    <cfRule type="expression" dxfId="19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79" zoomScale="90" zoomScaleNormal="90" workbookViewId="0">
      <selection activeCell="H87" sqref="H87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2" t="s">
        <v>5</v>
      </c>
      <c r="E1" s="203"/>
      <c r="F1" s="203"/>
      <c r="G1" s="203"/>
      <c r="H1" s="203"/>
      <c r="I1" s="203"/>
      <c r="J1" s="20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">
        <v>120</v>
      </c>
      <c r="G3" s="14"/>
      <c r="I3" s="15"/>
      <c r="J3" s="15"/>
    </row>
    <row r="4" spans="1:10" ht="20.25" customHeight="1">
      <c r="D4" s="205" t="s">
        <v>8</v>
      </c>
      <c r="E4" s="206"/>
      <c r="F4" s="13" t="s">
        <v>121</v>
      </c>
      <c r="G4" s="14"/>
      <c r="I4" s="15"/>
      <c r="J4" s="15"/>
    </row>
    <row r="5" spans="1:10" ht="20.25" customHeight="1">
      <c r="D5" s="11" t="s">
        <v>7</v>
      </c>
      <c r="E5" s="16"/>
      <c r="F5" s="13" t="s">
        <v>122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SUM(J10:J144)</f>
        <v>161</v>
      </c>
      <c r="J8" s="25">
        <f>I8/8</f>
        <v>20.125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57</v>
      </c>
      <c r="G11" s="36">
        <v>9001</v>
      </c>
      <c r="H11" s="37" t="s">
        <v>124</v>
      </c>
      <c r="I11" s="36" t="s">
        <v>53</v>
      </c>
      <c r="J11" s="38">
        <v>8</v>
      </c>
    </row>
    <row r="12" spans="1:10" ht="22.5" customHeight="1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57</v>
      </c>
      <c r="G16" s="47">
        <v>9001</v>
      </c>
      <c r="H16" s="48" t="s">
        <v>127</v>
      </c>
      <c r="I16" s="47" t="s">
        <v>53</v>
      </c>
      <c r="J16" s="49">
        <v>8</v>
      </c>
    </row>
    <row r="17" spans="1:10" ht="22.5" customHeight="1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57</v>
      </c>
      <c r="G23" s="47">
        <v>9001</v>
      </c>
      <c r="H23" s="48" t="s">
        <v>127</v>
      </c>
      <c r="I23" s="47" t="s">
        <v>91</v>
      </c>
      <c r="J23" s="49">
        <v>8</v>
      </c>
    </row>
    <row r="24" spans="1:10" ht="22.5" customHeight="1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57</v>
      </c>
      <c r="G28" s="36">
        <v>9001</v>
      </c>
      <c r="H28" s="132" t="s">
        <v>126</v>
      </c>
      <c r="I28" s="36" t="s">
        <v>53</v>
      </c>
      <c r="J28" s="38">
        <v>9</v>
      </c>
    </row>
    <row r="29" spans="1:10" ht="22.5" customHeight="1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57</v>
      </c>
      <c r="G33" s="47">
        <v>9001</v>
      </c>
      <c r="H33" s="48" t="s">
        <v>125</v>
      </c>
      <c r="I33" s="47" t="s">
        <v>53</v>
      </c>
      <c r="J33" s="49">
        <v>9</v>
      </c>
    </row>
    <row r="34" spans="1:10" ht="22.5" customHeight="1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57</v>
      </c>
      <c r="G38" s="36">
        <v>9001</v>
      </c>
      <c r="H38" s="43" t="s">
        <v>128</v>
      </c>
      <c r="I38" s="36" t="s">
        <v>91</v>
      </c>
      <c r="J38" s="38">
        <v>9</v>
      </c>
    </row>
    <row r="39" spans="1:10" ht="22.5" customHeight="1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57</v>
      </c>
      <c r="G43" s="47">
        <v>9001</v>
      </c>
      <c r="H43" s="48" t="s">
        <v>129</v>
      </c>
      <c r="I43" s="47" t="s">
        <v>91</v>
      </c>
      <c r="J43" s="49">
        <v>6</v>
      </c>
    </row>
    <row r="44" spans="1:10" ht="22.5" customHeight="1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57</v>
      </c>
      <c r="G50" s="47">
        <v>9001</v>
      </c>
      <c r="H50" s="148" t="s">
        <v>131</v>
      </c>
      <c r="I50" s="47" t="s">
        <v>91</v>
      </c>
      <c r="J50" s="49">
        <v>7</v>
      </c>
    </row>
    <row r="51" spans="1:10" ht="22.5" customHeight="1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57</v>
      </c>
      <c r="G55" s="36">
        <v>9001</v>
      </c>
      <c r="H55" s="43" t="s">
        <v>130</v>
      </c>
      <c r="I55" s="36" t="s">
        <v>91</v>
      </c>
      <c r="J55" s="38">
        <v>7</v>
      </c>
    </row>
    <row r="56" spans="1:10" ht="22.5" customHeight="1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57</v>
      </c>
      <c r="G60" s="47">
        <v>9001</v>
      </c>
      <c r="H60" s="48" t="s">
        <v>132</v>
      </c>
      <c r="I60" s="47" t="s">
        <v>91</v>
      </c>
      <c r="J60" s="49">
        <v>9</v>
      </c>
    </row>
    <row r="61" spans="1:10" ht="22.5" customHeight="1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57</v>
      </c>
      <c r="G65" s="36">
        <v>9001</v>
      </c>
      <c r="H65" s="43" t="s">
        <v>132</v>
      </c>
      <c r="I65" s="36" t="s">
        <v>91</v>
      </c>
      <c r="J65" s="38">
        <v>7</v>
      </c>
    </row>
    <row r="66" spans="1:10" ht="22.5" customHeight="1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57</v>
      </c>
      <c r="G70" s="47">
        <v>9001</v>
      </c>
      <c r="H70" s="48" t="s">
        <v>134</v>
      </c>
      <c r="I70" s="47" t="s">
        <v>53</v>
      </c>
      <c r="J70" s="49">
        <v>9</v>
      </c>
    </row>
    <row r="71" spans="1:10" ht="22.5" customHeight="1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57</v>
      </c>
      <c r="G77" s="47">
        <v>9001</v>
      </c>
      <c r="H77" s="48" t="s">
        <v>133</v>
      </c>
      <c r="I77" s="47" t="s">
        <v>91</v>
      </c>
      <c r="J77" s="49">
        <v>8</v>
      </c>
    </row>
    <row r="78" spans="1:10" ht="22.5" customHeight="1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57</v>
      </c>
      <c r="G82" s="36">
        <v>9001</v>
      </c>
      <c r="H82" s="43" t="s">
        <v>135</v>
      </c>
      <c r="I82" s="36" t="s">
        <v>91</v>
      </c>
      <c r="J82" s="38">
        <v>8</v>
      </c>
    </row>
    <row r="83" spans="1:10" ht="22.5" customHeight="1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57</v>
      </c>
      <c r="G87" s="47">
        <v>9001</v>
      </c>
      <c r="H87" s="48" t="s">
        <v>136</v>
      </c>
      <c r="I87" s="47" t="s">
        <v>91</v>
      </c>
      <c r="J87" s="49">
        <v>7</v>
      </c>
    </row>
    <row r="88" spans="1:10" ht="22.5" customHeight="1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57</v>
      </c>
      <c r="G92" s="36">
        <v>9001</v>
      </c>
      <c r="H92" s="43" t="s">
        <v>138</v>
      </c>
      <c r="I92" s="36" t="s">
        <v>91</v>
      </c>
      <c r="J92" s="38">
        <v>8</v>
      </c>
    </row>
    <row r="93" spans="1:10" ht="22.5" customHeight="1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57</v>
      </c>
      <c r="G98" s="47">
        <v>9001</v>
      </c>
      <c r="H98" s="48" t="s">
        <v>137</v>
      </c>
      <c r="I98" s="47" t="s">
        <v>53</v>
      </c>
      <c r="J98" s="49">
        <v>9</v>
      </c>
    </row>
    <row r="99" spans="1:10" ht="22.5" customHeight="1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71" t="s">
        <v>139</v>
      </c>
      <c r="I109" s="47"/>
      <c r="J109" s="49"/>
    </row>
    <row r="110" spans="1:10" ht="22.5" customHeight="1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57</v>
      </c>
      <c r="G114" s="36">
        <v>9001</v>
      </c>
      <c r="H114" s="43" t="s">
        <v>150</v>
      </c>
      <c r="I114" s="36" t="s">
        <v>53</v>
      </c>
      <c r="J114" s="38">
        <v>8</v>
      </c>
    </row>
    <row r="115" spans="1:10" ht="22.5" customHeight="1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 t="s">
        <v>140</v>
      </c>
      <c r="I119" s="47"/>
      <c r="J119" s="49"/>
    </row>
    <row r="120" spans="1:10" ht="22.5" customHeight="1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57</v>
      </c>
      <c r="G124" s="36">
        <v>9001</v>
      </c>
      <c r="H124" s="43" t="s">
        <v>141</v>
      </c>
      <c r="I124" s="36" t="s">
        <v>53</v>
      </c>
      <c r="J124" s="38">
        <v>8</v>
      </c>
    </row>
    <row r="125" spans="1:10" ht="22.5" customHeight="1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57</v>
      </c>
      <c r="G129" s="47">
        <v>9001</v>
      </c>
      <c r="H129" s="71" t="s">
        <v>142</v>
      </c>
      <c r="I129" s="47" t="s">
        <v>91</v>
      </c>
      <c r="J129" s="49">
        <v>9</v>
      </c>
    </row>
    <row r="130" spans="1:10" ht="21" customHeight="1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193" priority="43" stopIfTrue="1">
      <formula>IF($A11=1,B11,)</formula>
    </cfRule>
    <cfRule type="expression" dxfId="192" priority="44" stopIfTrue="1">
      <formula>IF($A11="",B11,)</formula>
    </cfRule>
  </conditionalFormatting>
  <conditionalFormatting sqref="E11:E15">
    <cfRule type="expression" dxfId="191" priority="45" stopIfTrue="1">
      <formula>IF($A11="",B11,"")</formula>
    </cfRule>
  </conditionalFormatting>
  <conditionalFormatting sqref="E16:E128">
    <cfRule type="expression" dxfId="190" priority="46" stopIfTrue="1">
      <formula>IF($A16&lt;&gt;1,B16,"")</formula>
    </cfRule>
  </conditionalFormatting>
  <conditionalFormatting sqref="D11:D128">
    <cfRule type="expression" dxfId="189" priority="47" stopIfTrue="1">
      <formula>IF($A11="",B11,)</formula>
    </cfRule>
  </conditionalFormatting>
  <conditionalFormatting sqref="G11:G20 G22:G76 G82:G123">
    <cfRule type="expression" dxfId="188" priority="48" stopIfTrue="1">
      <formula>#REF!="Freelancer"</formula>
    </cfRule>
    <cfRule type="expression" dxfId="187" priority="49" stopIfTrue="1">
      <formula>#REF!="DTC Int. Staff"</formula>
    </cfRule>
  </conditionalFormatting>
  <conditionalFormatting sqref="G119:G123 G22 G33:G49 G60:G76 G87:G108">
    <cfRule type="expression" dxfId="186" priority="41" stopIfTrue="1">
      <formula>$F$5="Freelancer"</formula>
    </cfRule>
    <cfRule type="expression" dxfId="185" priority="42" stopIfTrue="1">
      <formula>$F$5="DTC Int. Staff"</formula>
    </cfRule>
  </conditionalFormatting>
  <conditionalFormatting sqref="G16:G20">
    <cfRule type="expression" dxfId="184" priority="39" stopIfTrue="1">
      <formula>#REF!="Freelancer"</formula>
    </cfRule>
    <cfRule type="expression" dxfId="183" priority="40" stopIfTrue="1">
      <formula>#REF!="DTC Int. Staff"</formula>
    </cfRule>
  </conditionalFormatting>
  <conditionalFormatting sqref="G16:G20">
    <cfRule type="expression" dxfId="182" priority="37" stopIfTrue="1">
      <formula>$F$5="Freelancer"</formula>
    </cfRule>
    <cfRule type="expression" dxfId="181" priority="38" stopIfTrue="1">
      <formula>$F$5="DTC Int. Staff"</formula>
    </cfRule>
  </conditionalFormatting>
  <conditionalFormatting sqref="G21">
    <cfRule type="expression" dxfId="180" priority="35" stopIfTrue="1">
      <formula>#REF!="Freelancer"</formula>
    </cfRule>
    <cfRule type="expression" dxfId="179" priority="36" stopIfTrue="1">
      <formula>#REF!="DTC Int. Staff"</formula>
    </cfRule>
  </conditionalFormatting>
  <conditionalFormatting sqref="G21">
    <cfRule type="expression" dxfId="178" priority="33" stopIfTrue="1">
      <formula>$F$5="Freelancer"</formula>
    </cfRule>
    <cfRule type="expression" dxfId="177" priority="34" stopIfTrue="1">
      <formula>$F$5="DTC Int. Staff"</formula>
    </cfRule>
  </conditionalFormatting>
  <conditionalFormatting sqref="C129:C133">
    <cfRule type="expression" dxfId="176" priority="30" stopIfTrue="1">
      <formula>IF($A129=1,B129,)</formula>
    </cfRule>
    <cfRule type="expression" dxfId="175" priority="31" stopIfTrue="1">
      <formula>IF($A129="",B129,)</formula>
    </cfRule>
  </conditionalFormatting>
  <conditionalFormatting sqref="D129:D133">
    <cfRule type="expression" dxfId="174" priority="32" stopIfTrue="1">
      <formula>IF($A129="",B129,)</formula>
    </cfRule>
  </conditionalFormatting>
  <conditionalFormatting sqref="E129:E133">
    <cfRule type="expression" dxfId="173" priority="29" stopIfTrue="1">
      <formula>IF($A129&lt;&gt;1,B129,"")</formula>
    </cfRule>
  </conditionalFormatting>
  <conditionalFormatting sqref="G55:G59">
    <cfRule type="expression" dxfId="172" priority="27" stopIfTrue="1">
      <formula>$F$5="Freelancer"</formula>
    </cfRule>
    <cfRule type="expression" dxfId="171" priority="28" stopIfTrue="1">
      <formula>$F$5="DTC Int. Staff"</formula>
    </cfRule>
  </conditionalFormatting>
  <conditionalFormatting sqref="G77:G81">
    <cfRule type="expression" dxfId="170" priority="25" stopIfTrue="1">
      <formula>#REF!="Freelancer"</formula>
    </cfRule>
    <cfRule type="expression" dxfId="169" priority="26" stopIfTrue="1">
      <formula>#REF!="DTC Int. Staff"</formula>
    </cfRule>
  </conditionalFormatting>
  <conditionalFormatting sqref="G77:G81">
    <cfRule type="expression" dxfId="168" priority="23" stopIfTrue="1">
      <formula>$F$5="Freelancer"</formula>
    </cfRule>
    <cfRule type="expression" dxfId="167" priority="24" stopIfTrue="1">
      <formula>$F$5="DTC Int. Staff"</formula>
    </cfRule>
  </conditionalFormatting>
  <conditionalFormatting sqref="G134">
    <cfRule type="expression" dxfId="166" priority="15" stopIfTrue="1">
      <formula>$F$5="Freelancer"</formula>
    </cfRule>
    <cfRule type="expression" dxfId="165" priority="16" stopIfTrue="1">
      <formula>$F$5="DTC Int. Staff"</formula>
    </cfRule>
  </conditionalFormatting>
  <conditionalFormatting sqref="C134">
    <cfRule type="expression" dxfId="164" priority="17" stopIfTrue="1">
      <formula>IF($A134=1,B134,)</formula>
    </cfRule>
    <cfRule type="expression" dxfId="163" priority="18" stopIfTrue="1">
      <formula>IF($A134="",B134,)</formula>
    </cfRule>
  </conditionalFormatting>
  <conditionalFormatting sqref="E134">
    <cfRule type="expression" dxfId="162" priority="19" stopIfTrue="1">
      <formula>IF($A134&lt;&gt;1,B134,"")</formula>
    </cfRule>
  </conditionalFormatting>
  <conditionalFormatting sqref="D134">
    <cfRule type="expression" dxfId="161" priority="20" stopIfTrue="1">
      <formula>IF($A134="",B134,)</formula>
    </cfRule>
  </conditionalFormatting>
  <conditionalFormatting sqref="G134">
    <cfRule type="expression" dxfId="160" priority="21" stopIfTrue="1">
      <formula>#REF!="Freelancer"</formula>
    </cfRule>
    <cfRule type="expression" dxfId="159" priority="22" stopIfTrue="1">
      <formula>#REF!="DTC Int. Staff"</formula>
    </cfRule>
  </conditionalFormatting>
  <conditionalFormatting sqref="G109">
    <cfRule type="expression" dxfId="158" priority="13" stopIfTrue="1">
      <formula>$F$5="Freelancer"</formula>
    </cfRule>
    <cfRule type="expression" dxfId="157" priority="14" stopIfTrue="1">
      <formula>$F$5="DTC Int. Staff"</formula>
    </cfRule>
  </conditionalFormatting>
  <conditionalFormatting sqref="G114">
    <cfRule type="expression" dxfId="156" priority="11" stopIfTrue="1">
      <formula>$F$5="Freelancer"</formula>
    </cfRule>
    <cfRule type="expression" dxfId="155" priority="12" stopIfTrue="1">
      <formula>$F$5="DTC Int. Staff"</formula>
    </cfRule>
  </conditionalFormatting>
  <conditionalFormatting sqref="G119">
    <cfRule type="expression" dxfId="154" priority="9" stopIfTrue="1">
      <formula>$F$5="Freelancer"</formula>
    </cfRule>
    <cfRule type="expression" dxfId="153" priority="10" stopIfTrue="1">
      <formula>$F$5="DTC Int. Staff"</formula>
    </cfRule>
  </conditionalFormatting>
  <conditionalFormatting sqref="G124:G129">
    <cfRule type="expression" dxfId="152" priority="7" stopIfTrue="1">
      <formula>#REF!="Freelancer"</formula>
    </cfRule>
    <cfRule type="expression" dxfId="151" priority="8" stopIfTrue="1">
      <formula>#REF!="DTC Int. Staff"</formula>
    </cfRule>
  </conditionalFormatting>
  <conditionalFormatting sqref="G129">
    <cfRule type="expression" dxfId="150" priority="5" stopIfTrue="1">
      <formula>$F$5="Freelancer"</formula>
    </cfRule>
    <cfRule type="expression" dxfId="149" priority="6" stopIfTrue="1">
      <formula>$F$5="DTC Int. Staff"</formula>
    </cfRule>
  </conditionalFormatting>
  <conditionalFormatting sqref="G124">
    <cfRule type="expression" dxfId="148" priority="3" stopIfTrue="1">
      <formula>$F$5="Freelancer"</formula>
    </cfRule>
    <cfRule type="expression" dxfId="147" priority="4" stopIfTrue="1">
      <formula>$F$5="DTC Int. Staff"</formula>
    </cfRule>
  </conditionalFormatting>
  <conditionalFormatting sqref="G129">
    <cfRule type="expression" dxfId="146" priority="1" stopIfTrue="1">
      <formula>$F$5="Freelancer"</formula>
    </cfRule>
    <cfRule type="expression" dxfId="14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abSelected="1" topLeftCell="D38" zoomScale="90" zoomScaleNormal="90" workbookViewId="0">
      <selection activeCell="H45" sqref="H45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2" t="s">
        <v>5</v>
      </c>
      <c r="E1" s="203"/>
      <c r="F1" s="203"/>
      <c r="G1" s="203"/>
      <c r="H1" s="203"/>
      <c r="I1" s="203"/>
      <c r="J1" s="204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05" t="s">
        <v>8</v>
      </c>
      <c r="E4" s="206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205</v>
      </c>
      <c r="J8" s="25">
        <f>I8/8</f>
        <v>25.625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3"/>
    </row>
    <row r="12" spans="1:10" ht="22.5" customHeight="1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57</v>
      </c>
      <c r="G12" s="36">
        <v>9001</v>
      </c>
      <c r="H12" s="67" t="s">
        <v>127</v>
      </c>
      <c r="I12" s="66" t="s">
        <v>53</v>
      </c>
      <c r="J12" s="85">
        <v>7</v>
      </c>
    </row>
    <row r="13" spans="1:10" ht="22.5" customHeight="1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5"/>
    </row>
    <row r="14" spans="1:10" ht="22.5" customHeight="1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5"/>
    </row>
    <row r="15" spans="1:10" ht="22.5" customHeight="1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5"/>
    </row>
    <row r="16" spans="1:10" ht="22.5" customHeight="1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5"/>
    </row>
    <row r="17" spans="1:10" ht="22.5" customHeight="1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57</v>
      </c>
      <c r="G17" s="47">
        <v>9001</v>
      </c>
      <c r="H17" s="48" t="s">
        <v>157</v>
      </c>
      <c r="I17" s="47" t="s">
        <v>53</v>
      </c>
      <c r="J17" s="84">
        <v>8</v>
      </c>
    </row>
    <row r="18" spans="1:10" ht="22.5" customHeight="1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4"/>
    </row>
    <row r="19" spans="1:10" ht="22.5" customHeight="1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4"/>
    </row>
    <row r="20" spans="1:10" ht="22.5" customHeight="1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4"/>
    </row>
    <row r="21" spans="1:10" ht="22.5" customHeight="1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4"/>
    </row>
    <row r="22" spans="1:10" ht="22.5" customHeight="1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35" t="s">
        <v>57</v>
      </c>
      <c r="G22" s="36">
        <v>9001</v>
      </c>
      <c r="H22" s="67" t="s">
        <v>158</v>
      </c>
      <c r="I22" s="66" t="s">
        <v>53</v>
      </c>
      <c r="J22" s="85">
        <v>8</v>
      </c>
    </row>
    <row r="23" spans="1:10" ht="22.5" customHeight="1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0"/>
      <c r="I23" s="66"/>
      <c r="J23" s="85"/>
    </row>
    <row r="24" spans="1:10" ht="22.5" customHeight="1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0"/>
      <c r="I24" s="66"/>
      <c r="J24" s="85"/>
    </row>
    <row r="25" spans="1:10" ht="22.5" customHeight="1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0"/>
      <c r="I25" s="66"/>
      <c r="J25" s="85"/>
    </row>
    <row r="26" spans="1:10" ht="22.5" customHeight="1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0"/>
      <c r="I26" s="66"/>
      <c r="J26" s="85"/>
    </row>
    <row r="27" spans="1:10" ht="22.5" customHeight="1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57</v>
      </c>
      <c r="G27" s="47">
        <v>9001</v>
      </c>
      <c r="H27" s="48" t="s">
        <v>156</v>
      </c>
      <c r="I27" s="47" t="s">
        <v>53</v>
      </c>
      <c r="J27" s="84">
        <v>8</v>
      </c>
    </row>
    <row r="28" spans="1:10" ht="22.5" customHeight="1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4"/>
    </row>
    <row r="29" spans="1:10" ht="22.5" customHeight="1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4"/>
    </row>
    <row r="30" spans="1:10" ht="22.5" customHeight="1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4"/>
    </row>
    <row r="31" spans="1:10" ht="22.5" customHeight="1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4"/>
    </row>
    <row r="32" spans="1:10" ht="22.5" customHeight="1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57</v>
      </c>
      <c r="G32" s="36">
        <v>9001</v>
      </c>
      <c r="H32" s="132" t="s">
        <v>138</v>
      </c>
      <c r="I32" s="36" t="s">
        <v>91</v>
      </c>
      <c r="J32" s="83">
        <v>7</v>
      </c>
    </row>
    <row r="33" spans="1:10" ht="22.5" customHeight="1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3"/>
    </row>
    <row r="34" spans="1:10" ht="22.5" customHeight="1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3"/>
    </row>
    <row r="35" spans="1:10" ht="22.5" customHeight="1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3"/>
    </row>
    <row r="36" spans="1:10" ht="22.5" customHeight="1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3"/>
    </row>
    <row r="37" spans="1:10" ht="22.5" customHeight="1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4"/>
    </row>
    <row r="38" spans="1:10" s="102" customFormat="1" ht="22.5" customHeight="1">
      <c r="A38" s="101" t="str">
        <f t="shared" si="0"/>
        <v/>
      </c>
      <c r="B38" s="102">
        <f t="shared" si="1"/>
        <v>7</v>
      </c>
      <c r="C38" s="103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4"/>
    </row>
    <row r="39" spans="1:10" ht="22.5" customHeight="1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57</v>
      </c>
      <c r="G39" s="66">
        <v>9001</v>
      </c>
      <c r="H39" s="67" t="s">
        <v>155</v>
      </c>
      <c r="I39" s="66" t="s">
        <v>91</v>
      </c>
      <c r="J39" s="85">
        <v>8</v>
      </c>
    </row>
    <row r="40" spans="1:10" ht="22.5" customHeight="1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5"/>
    </row>
    <row r="41" spans="1:10" ht="22.5" customHeight="1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5"/>
    </row>
    <row r="42" spans="1:10" ht="22.5" customHeight="1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5"/>
    </row>
    <row r="43" spans="1:10" ht="22.5" customHeight="1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5"/>
    </row>
    <row r="44" spans="1:10" ht="22.5" customHeight="1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57</v>
      </c>
      <c r="G44" s="47">
        <v>9001</v>
      </c>
      <c r="H44" s="48" t="s">
        <v>152</v>
      </c>
      <c r="I44" s="47" t="s">
        <v>91</v>
      </c>
      <c r="J44" s="84">
        <v>8</v>
      </c>
    </row>
    <row r="45" spans="1:10" ht="22.5" customHeight="1">
      <c r="A45" s="31"/>
      <c r="C45" s="76"/>
      <c r="D45" s="77" t="str">
        <f>D44</f>
        <v>Tue</v>
      </c>
      <c r="E45" s="45">
        <f>E44</f>
        <v>44418</v>
      </c>
      <c r="F45" s="46" t="s">
        <v>143</v>
      </c>
      <c r="G45" s="47">
        <v>9003</v>
      </c>
      <c r="H45" s="48" t="s">
        <v>154</v>
      </c>
      <c r="I45" s="47" t="s">
        <v>91</v>
      </c>
      <c r="J45" s="84">
        <v>1</v>
      </c>
    </row>
    <row r="46" spans="1:10" ht="22.5" customHeight="1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4"/>
    </row>
    <row r="47" spans="1:10" ht="22.5" customHeight="1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4"/>
    </row>
    <row r="48" spans="1:10" ht="22.5" customHeight="1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4"/>
    </row>
    <row r="49" spans="1:10" ht="22.5" customHeight="1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57</v>
      </c>
      <c r="G49" s="66">
        <v>9001</v>
      </c>
      <c r="H49" s="43" t="s">
        <v>153</v>
      </c>
      <c r="I49" s="36" t="s">
        <v>53</v>
      </c>
      <c r="J49" s="85">
        <v>9</v>
      </c>
    </row>
    <row r="50" spans="1:10" ht="22.5" customHeight="1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8"/>
      <c r="I50" s="66"/>
      <c r="J50" s="85"/>
    </row>
    <row r="51" spans="1:10" ht="22.5" customHeight="1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5"/>
    </row>
    <row r="52" spans="1:10" ht="22.5" customHeight="1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5"/>
    </row>
    <row r="53" spans="1:10" ht="22.5" customHeight="1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5"/>
    </row>
    <row r="54" spans="1:10" ht="22.5" customHeight="1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37" t="s">
        <v>151</v>
      </c>
      <c r="I54" s="36"/>
      <c r="J54" s="85"/>
    </row>
    <row r="55" spans="1:10" ht="22.5" customHeight="1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5"/>
    </row>
    <row r="56" spans="1:10" ht="22.5" customHeight="1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5"/>
    </row>
    <row r="57" spans="1:10" ht="22.5" customHeight="1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5"/>
    </row>
    <row r="58" spans="1:10" ht="22.5" customHeight="1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5"/>
    </row>
    <row r="59" spans="1:10" ht="22.5" customHeight="1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57</v>
      </c>
      <c r="G59" s="36">
        <v>9001</v>
      </c>
      <c r="H59" s="43" t="s">
        <v>144</v>
      </c>
      <c r="I59" s="36" t="s">
        <v>53</v>
      </c>
      <c r="J59" s="83">
        <v>8</v>
      </c>
    </row>
    <row r="60" spans="1:10" ht="22.5" customHeight="1">
      <c r="A60" s="31"/>
      <c r="C60" s="76"/>
      <c r="D60" s="74" t="str">
        <f>D59</f>
        <v>Fri</v>
      </c>
      <c r="E60" s="34">
        <f>E59</f>
        <v>44421</v>
      </c>
      <c r="F60" s="35" t="s">
        <v>143</v>
      </c>
      <c r="G60" s="36">
        <v>9003</v>
      </c>
      <c r="H60" s="43" t="s">
        <v>149</v>
      </c>
      <c r="I60" s="36" t="s">
        <v>53</v>
      </c>
      <c r="J60" s="83">
        <v>2</v>
      </c>
    </row>
    <row r="61" spans="1:10" ht="22.5" customHeight="1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3"/>
    </row>
    <row r="62" spans="1:10" ht="22.5" customHeight="1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3"/>
    </row>
    <row r="63" spans="1:10" ht="22.5" customHeight="1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3"/>
    </row>
    <row r="64" spans="1:10" ht="22.5" customHeight="1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4"/>
    </row>
    <row r="65" spans="1:10" ht="22.5" customHeight="1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4"/>
    </row>
    <row r="66" spans="1:10" ht="22.5" customHeight="1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143</v>
      </c>
      <c r="G66" s="66">
        <v>9003</v>
      </c>
      <c r="H66" s="67" t="s">
        <v>145</v>
      </c>
      <c r="I66" s="66" t="s">
        <v>91</v>
      </c>
      <c r="J66" s="85">
        <v>8</v>
      </c>
    </row>
    <row r="67" spans="1:10" ht="22.5" customHeight="1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5"/>
    </row>
    <row r="68" spans="1:10" ht="22.5" customHeight="1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5"/>
    </row>
    <row r="69" spans="1:10" ht="22.5" customHeight="1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5"/>
    </row>
    <row r="70" spans="1:10" ht="22.5" customHeight="1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5"/>
    </row>
    <row r="71" spans="1:10" ht="22.5" customHeight="1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143</v>
      </c>
      <c r="G71" s="47">
        <v>9003</v>
      </c>
      <c r="H71" s="48" t="s">
        <v>146</v>
      </c>
      <c r="I71" s="47" t="s">
        <v>91</v>
      </c>
      <c r="J71" s="84">
        <v>7</v>
      </c>
    </row>
    <row r="72" spans="1:10" ht="22.5" customHeight="1">
      <c r="A72" s="31"/>
      <c r="C72" s="76"/>
      <c r="D72" s="77" t="str">
        <f>D71</f>
        <v>Tue</v>
      </c>
      <c r="E72" s="45">
        <f>E71</f>
        <v>44425</v>
      </c>
      <c r="F72" s="46" t="s">
        <v>57</v>
      </c>
      <c r="G72" s="47">
        <v>9001</v>
      </c>
      <c r="H72" s="48" t="s">
        <v>147</v>
      </c>
      <c r="I72" s="47" t="s">
        <v>91</v>
      </c>
      <c r="J72" s="84">
        <v>2</v>
      </c>
    </row>
    <row r="73" spans="1:10" ht="22.5" customHeight="1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4"/>
    </row>
    <row r="74" spans="1:10" ht="22.5" customHeight="1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4"/>
    </row>
    <row r="75" spans="1:10" ht="22.5" customHeight="1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4"/>
    </row>
    <row r="76" spans="1:10" ht="22.5" customHeight="1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57</v>
      </c>
      <c r="G76" s="66">
        <v>9001</v>
      </c>
      <c r="H76" s="67" t="s">
        <v>123</v>
      </c>
      <c r="I76" s="66" t="s">
        <v>91</v>
      </c>
      <c r="J76" s="85">
        <v>1</v>
      </c>
    </row>
    <row r="77" spans="1:10" ht="22.5" customHeight="1">
      <c r="A77" s="31"/>
      <c r="C77" s="76"/>
      <c r="D77" s="74" t="str">
        <f>D76</f>
        <v>Wed</v>
      </c>
      <c r="E77" s="34">
        <f>E76</f>
        <v>44426</v>
      </c>
      <c r="F77" s="65" t="s">
        <v>143</v>
      </c>
      <c r="G77" s="66">
        <v>9003</v>
      </c>
      <c r="H77" s="67" t="s">
        <v>148</v>
      </c>
      <c r="I77" s="66" t="s">
        <v>91</v>
      </c>
      <c r="J77" s="85">
        <v>9</v>
      </c>
    </row>
    <row r="78" spans="1:10" ht="22.5" customHeight="1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5"/>
    </row>
    <row r="79" spans="1:10" ht="22.5" customHeight="1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5"/>
    </row>
    <row r="80" spans="1:10" ht="22.5" customHeight="1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5"/>
    </row>
    <row r="81" spans="1:10" ht="22.5" customHeight="1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143</v>
      </c>
      <c r="G81" s="47">
        <v>9003</v>
      </c>
      <c r="H81" s="48" t="s">
        <v>148</v>
      </c>
      <c r="I81" s="47" t="s">
        <v>91</v>
      </c>
      <c r="J81" s="84">
        <v>11</v>
      </c>
    </row>
    <row r="82" spans="1:10" ht="22.5" customHeight="1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4"/>
    </row>
    <row r="83" spans="1:10" ht="22.5" customHeight="1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4"/>
    </row>
    <row r="84" spans="1:10" ht="22.5" customHeight="1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4"/>
    </row>
    <row r="85" spans="1:10" ht="22.5" customHeight="1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4"/>
    </row>
    <row r="86" spans="1:10" ht="22.5" customHeight="1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143</v>
      </c>
      <c r="G86" s="36">
        <v>9003</v>
      </c>
      <c r="H86" s="67" t="s">
        <v>148</v>
      </c>
      <c r="I86" s="36" t="s">
        <v>91</v>
      </c>
      <c r="J86" s="83">
        <v>19</v>
      </c>
    </row>
    <row r="87" spans="1:10" ht="22.5" customHeight="1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3"/>
    </row>
    <row r="88" spans="1:10" ht="22.5" customHeight="1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3"/>
    </row>
    <row r="89" spans="1:10" ht="22.5" customHeight="1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3"/>
    </row>
    <row r="90" spans="1:10" ht="22.5" customHeight="1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3"/>
    </row>
    <row r="91" spans="1:10" ht="22.5" customHeight="1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4"/>
    </row>
    <row r="92" spans="1:10" s="102" customFormat="1" ht="22.5" customHeight="1">
      <c r="A92" s="101" t="str">
        <f t="shared" si="0"/>
        <v/>
      </c>
      <c r="B92" s="102">
        <f t="shared" si="1"/>
        <v>7</v>
      </c>
      <c r="C92" s="103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4"/>
    </row>
    <row r="93" spans="1:10" ht="22.5" customHeight="1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143</v>
      </c>
      <c r="G93" s="66">
        <v>9003</v>
      </c>
      <c r="H93" s="67" t="s">
        <v>148</v>
      </c>
      <c r="I93" s="66" t="s">
        <v>53</v>
      </c>
      <c r="J93" s="85">
        <v>4</v>
      </c>
    </row>
    <row r="94" spans="1:10" ht="22.5" customHeight="1">
      <c r="A94" s="31"/>
      <c r="C94" s="76"/>
      <c r="D94" s="74" t="str">
        <f>D93</f>
        <v>Mo</v>
      </c>
      <c r="E94" s="34">
        <f>E93</f>
        <v>44431</v>
      </c>
      <c r="F94" s="65" t="s">
        <v>57</v>
      </c>
      <c r="G94" s="66">
        <v>9001</v>
      </c>
      <c r="H94" s="67" t="s">
        <v>159</v>
      </c>
      <c r="I94" s="66" t="s">
        <v>53</v>
      </c>
      <c r="J94" s="85">
        <v>4</v>
      </c>
    </row>
    <row r="95" spans="1:10" ht="22.5" customHeight="1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0"/>
      <c r="I95" s="66"/>
      <c r="J95" s="85"/>
    </row>
    <row r="96" spans="1:10" ht="22.5" customHeight="1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0"/>
      <c r="I96" s="66"/>
      <c r="J96" s="85"/>
    </row>
    <row r="97" spans="1:10" s="69" customFormat="1" ht="22.5" customHeight="1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0"/>
      <c r="I97" s="66"/>
      <c r="J97" s="85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57</v>
      </c>
      <c r="G98" s="47">
        <v>9001</v>
      </c>
      <c r="H98" s="48" t="s">
        <v>160</v>
      </c>
      <c r="I98" s="47" t="s">
        <v>91</v>
      </c>
      <c r="J98" s="84">
        <v>14</v>
      </c>
    </row>
    <row r="99" spans="1:10" ht="22.5" customHeight="1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4"/>
    </row>
    <row r="100" spans="1:10" ht="22.5" customHeight="1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4"/>
    </row>
    <row r="101" spans="1:10" ht="22.5" customHeight="1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4"/>
    </row>
    <row r="102" spans="1:10" ht="22.5" customHeight="1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4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57</v>
      </c>
      <c r="G103" s="66">
        <v>9001</v>
      </c>
      <c r="H103" s="67" t="s">
        <v>161</v>
      </c>
      <c r="I103" s="66" t="s">
        <v>53</v>
      </c>
      <c r="J103" s="85">
        <v>11</v>
      </c>
    </row>
    <row r="104" spans="1:10" ht="22.5" customHeight="1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5"/>
    </row>
    <row r="105" spans="1:10" ht="22.5" customHeight="1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5"/>
    </row>
    <row r="106" spans="1:10" ht="22.5" customHeight="1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5"/>
    </row>
    <row r="107" spans="1:10" ht="22.5" customHeight="1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5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57</v>
      </c>
      <c r="G108" s="47">
        <v>9001</v>
      </c>
      <c r="H108" s="48" t="s">
        <v>160</v>
      </c>
      <c r="I108" s="47" t="s">
        <v>91</v>
      </c>
      <c r="J108" s="84">
        <v>4</v>
      </c>
    </row>
    <row r="109" spans="1:10" ht="22.5" customHeight="1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4"/>
    </row>
    <row r="110" spans="1:10" ht="22.5" customHeight="1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4"/>
    </row>
    <row r="111" spans="1:10" ht="22.5" customHeight="1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4"/>
    </row>
    <row r="112" spans="1:10" ht="22.5" customHeight="1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4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57</v>
      </c>
      <c r="G113" s="36">
        <v>9001</v>
      </c>
      <c r="H113" s="43" t="s">
        <v>164</v>
      </c>
      <c r="I113" s="36" t="s">
        <v>53</v>
      </c>
      <c r="J113" s="83">
        <v>4</v>
      </c>
    </row>
    <row r="114" spans="1:10" ht="22.5" customHeight="1">
      <c r="A114" s="31"/>
      <c r="C114" s="76"/>
      <c r="D114" s="74" t="str">
        <f>D113</f>
        <v>Fri</v>
      </c>
      <c r="E114" s="34">
        <f>E113</f>
        <v>44435</v>
      </c>
      <c r="F114" s="35" t="s">
        <v>143</v>
      </c>
      <c r="G114" s="36">
        <v>9003</v>
      </c>
      <c r="H114" s="43" t="s">
        <v>162</v>
      </c>
      <c r="I114" s="36" t="s">
        <v>91</v>
      </c>
      <c r="J114" s="83">
        <v>8</v>
      </c>
    </row>
    <row r="115" spans="1:10" ht="22.5" customHeight="1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3"/>
    </row>
    <row r="116" spans="1:10" ht="22.5" customHeight="1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3"/>
    </row>
    <row r="117" spans="1:10" ht="22.5" customHeight="1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3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4"/>
    </row>
    <row r="119" spans="1:10" ht="22.5" customHeight="1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4"/>
    </row>
    <row r="120" spans="1:10" ht="22.5" customHeight="1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143</v>
      </c>
      <c r="G120" s="66">
        <v>9003</v>
      </c>
      <c r="H120" s="67" t="s">
        <v>163</v>
      </c>
      <c r="I120" s="66" t="s">
        <v>91</v>
      </c>
      <c r="J120" s="85">
        <v>4</v>
      </c>
    </row>
    <row r="121" spans="1:10" ht="22.5" customHeight="1">
      <c r="A121" s="31"/>
      <c r="C121" s="76"/>
      <c r="D121" s="104" t="str">
        <f>D120</f>
        <v>Mo</v>
      </c>
      <c r="E121" s="105">
        <f>E120</f>
        <v>44438</v>
      </c>
      <c r="F121" s="106" t="s">
        <v>57</v>
      </c>
      <c r="G121" s="107">
        <v>9001</v>
      </c>
      <c r="H121" s="207" t="s">
        <v>165</v>
      </c>
      <c r="I121" s="107" t="s">
        <v>91</v>
      </c>
      <c r="J121" s="109">
        <v>10</v>
      </c>
    </row>
    <row r="122" spans="1:10" ht="22.5" customHeight="1">
      <c r="A122" s="31"/>
      <c r="C122" s="76"/>
      <c r="D122" s="104" t="str">
        <f t="shared" ref="D122:E124" si="33">D121</f>
        <v>Mo</v>
      </c>
      <c r="E122" s="105">
        <f t="shared" si="33"/>
        <v>44438</v>
      </c>
      <c r="F122" s="106"/>
      <c r="G122" s="107"/>
      <c r="H122" s="108"/>
      <c r="I122" s="107"/>
      <c r="J122" s="109"/>
    </row>
    <row r="123" spans="1:10" ht="21.75" customHeight="1">
      <c r="A123" s="31"/>
      <c r="C123" s="76"/>
      <c r="D123" s="104" t="str">
        <f t="shared" si="33"/>
        <v>Mo</v>
      </c>
      <c r="E123" s="105">
        <f t="shared" si="33"/>
        <v>44438</v>
      </c>
      <c r="F123" s="106"/>
      <c r="G123" s="107"/>
      <c r="H123" s="108"/>
      <c r="I123" s="107"/>
      <c r="J123" s="109"/>
    </row>
    <row r="124" spans="1:10" ht="21.75" customHeight="1">
      <c r="A124" s="31"/>
      <c r="C124" s="110"/>
      <c r="D124" s="104" t="str">
        <f t="shared" si="33"/>
        <v>Mo</v>
      </c>
      <c r="E124" s="105">
        <f t="shared" si="33"/>
        <v>44438</v>
      </c>
      <c r="F124" s="106"/>
      <c r="G124" s="107"/>
      <c r="H124" s="108"/>
      <c r="I124" s="107"/>
      <c r="J124" s="109"/>
    </row>
    <row r="125" spans="1:10" ht="21.75" customHeight="1">
      <c r="A125" s="31"/>
      <c r="C125" s="110"/>
      <c r="D125" s="88" t="str">
        <f>IF(B98=1,"Mo",IF(B98=2,"Tue",IF(B98=3,"Wed",IF(B98=4,"Thu",IF(B98=5,"Fri",IF(B98=6,"Sat",IF(B98=7,"Sun","")))))))</f>
        <v>Tue</v>
      </c>
      <c r="E125" s="89">
        <f>E124+1</f>
        <v>44439</v>
      </c>
      <c r="F125" s="90" t="s">
        <v>57</v>
      </c>
      <c r="G125" s="91">
        <v>9001</v>
      </c>
      <c r="H125" s="208" t="s">
        <v>165</v>
      </c>
      <c r="I125" s="91" t="s">
        <v>91</v>
      </c>
      <c r="J125" s="93">
        <v>11</v>
      </c>
    </row>
    <row r="126" spans="1:10" ht="21.75" customHeight="1">
      <c r="A126" s="31"/>
      <c r="C126" s="110"/>
      <c r="D126" s="111" t="str">
        <f>D125</f>
        <v>Tue</v>
      </c>
      <c r="E126" s="89">
        <f>E125</f>
        <v>44439</v>
      </c>
      <c r="F126" s="90"/>
      <c r="G126" s="91"/>
      <c r="H126" s="92"/>
      <c r="I126" s="91"/>
      <c r="J126" s="93"/>
    </row>
    <row r="127" spans="1:10" ht="21.75" customHeight="1">
      <c r="A127" s="31"/>
      <c r="C127" s="110"/>
      <c r="D127" s="111" t="str">
        <f t="shared" ref="D127:D128" si="34">D126</f>
        <v>Tue</v>
      </c>
      <c r="E127" s="89">
        <f t="shared" ref="E127:E128" si="35">E126</f>
        <v>44439</v>
      </c>
      <c r="F127" s="90"/>
      <c r="G127" s="91"/>
      <c r="H127" s="92"/>
      <c r="I127" s="91"/>
      <c r="J127" s="93"/>
    </row>
    <row r="128" spans="1:10" ht="21.75" customHeight="1">
      <c r="A128" s="31"/>
      <c r="C128" s="110"/>
      <c r="D128" s="111" t="str">
        <f t="shared" si="34"/>
        <v>Tue</v>
      </c>
      <c r="E128" s="89">
        <f t="shared" si="35"/>
        <v>44439</v>
      </c>
      <c r="F128" s="90"/>
      <c r="G128" s="91"/>
      <c r="H128" s="92"/>
      <c r="I128" s="91"/>
      <c r="J128" s="93"/>
    </row>
    <row r="129" spans="1:10" ht="21.75" customHeight="1" thickBot="1">
      <c r="A129" s="31"/>
      <c r="C129" s="80"/>
      <c r="D129" s="94" t="str">
        <f>D125</f>
        <v>Tue</v>
      </c>
      <c r="E129" s="95">
        <f>E125</f>
        <v>44439</v>
      </c>
      <c r="F129" s="96"/>
      <c r="G129" s="97"/>
      <c r="H129" s="98"/>
      <c r="I129" s="97"/>
      <c r="J129" s="99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19">
    <cfRule type="expression" dxfId="144" priority="27" stopIfTrue="1">
      <formula>IF($A11=1,B11,)</formula>
    </cfRule>
    <cfRule type="expression" dxfId="143" priority="28" stopIfTrue="1">
      <formula>IF($A11="",B11,)</formula>
    </cfRule>
  </conditionalFormatting>
  <conditionalFormatting sqref="E11">
    <cfRule type="expression" dxfId="142" priority="29" stopIfTrue="1">
      <formula>IF($A11="",B11,"")</formula>
    </cfRule>
  </conditionalFormatting>
  <conditionalFormatting sqref="E12:E119">
    <cfRule type="expression" dxfId="141" priority="30" stopIfTrue="1">
      <formula>IF($A12&lt;&gt;1,B12,"")</formula>
    </cfRule>
  </conditionalFormatting>
  <conditionalFormatting sqref="D11:D119">
    <cfRule type="expression" dxfId="140" priority="31" stopIfTrue="1">
      <formula>IF($A11="",B11,)</formula>
    </cfRule>
  </conditionalFormatting>
  <conditionalFormatting sqref="G11 G23:G48 G86:G118 G51:G80 G13:G16">
    <cfRule type="expression" dxfId="139" priority="32" stopIfTrue="1">
      <formula>#REF!="Freelancer"</formula>
    </cfRule>
    <cfRule type="expression" dxfId="138" priority="33" stopIfTrue="1">
      <formula>#REF!="DTC Int. Staff"</formula>
    </cfRule>
  </conditionalFormatting>
  <conditionalFormatting sqref="G118 G23:G26 G37:G48 G64:G80 G91:G107 G51:G53">
    <cfRule type="expression" dxfId="137" priority="25" stopIfTrue="1">
      <formula>$F$5="Freelancer"</formula>
    </cfRule>
    <cfRule type="expression" dxfId="136" priority="26" stopIfTrue="1">
      <formula>$F$5="DTC Int. Staff"</formula>
    </cfRule>
  </conditionalFormatting>
  <conditionalFormatting sqref="G13:G16">
    <cfRule type="expression" dxfId="135" priority="23" stopIfTrue="1">
      <formula>#REF!="Freelancer"</formula>
    </cfRule>
    <cfRule type="expression" dxfId="134" priority="24" stopIfTrue="1">
      <formula>#REF!="DTC Int. Staff"</formula>
    </cfRule>
  </conditionalFormatting>
  <conditionalFormatting sqref="G13:G16">
    <cfRule type="expression" dxfId="133" priority="21" stopIfTrue="1">
      <formula>$F$5="Freelancer"</formula>
    </cfRule>
    <cfRule type="expression" dxfId="132" priority="22" stopIfTrue="1">
      <formula>$F$5="DTC Int. Staff"</formula>
    </cfRule>
  </conditionalFormatting>
  <conditionalFormatting sqref="C120:C129">
    <cfRule type="expression" dxfId="131" priority="14" stopIfTrue="1">
      <formula>IF($A120=1,B120,)</formula>
    </cfRule>
    <cfRule type="expression" dxfId="130" priority="15" stopIfTrue="1">
      <formula>IF($A120="",B120,)</formula>
    </cfRule>
  </conditionalFormatting>
  <conditionalFormatting sqref="D120:D129">
    <cfRule type="expression" dxfId="129" priority="16" stopIfTrue="1">
      <formula>IF($A120="",B120,)</formula>
    </cfRule>
  </conditionalFormatting>
  <conditionalFormatting sqref="E120:E129">
    <cfRule type="expression" dxfId="128" priority="13" stopIfTrue="1">
      <formula>IF($A120&lt;&gt;1,B120,"")</formula>
    </cfRule>
  </conditionalFormatting>
  <conditionalFormatting sqref="G59:G63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G81:G85">
    <cfRule type="expression" dxfId="125" priority="9" stopIfTrue="1">
      <formula>#REF!="Freelancer"</formula>
    </cfRule>
    <cfRule type="expression" dxfId="124" priority="10" stopIfTrue="1">
      <formula>#REF!="DTC Int. Staff"</formula>
    </cfRule>
  </conditionalFormatting>
  <conditionalFormatting sqref="G81:G85">
    <cfRule type="expression" dxfId="123" priority="7" stopIfTrue="1">
      <formula>$F$5="Freelancer"</formula>
    </cfRule>
    <cfRule type="expression" dxfId="122" priority="8" stopIfTrue="1">
      <formula>$F$5="DTC Int. Staff"</formula>
    </cfRule>
  </conditionalFormatting>
  <conditionalFormatting sqref="G49:G50">
    <cfRule type="expression" dxfId="121" priority="5" stopIfTrue="1">
      <formula>#REF!="Freelancer"</formula>
    </cfRule>
    <cfRule type="expression" dxfId="120" priority="6" stopIfTrue="1">
      <formula>#REF!="DTC Int. Staff"</formula>
    </cfRule>
  </conditionalFormatting>
  <conditionalFormatting sqref="G17:G22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12">
    <cfRule type="expression" dxfId="117" priority="1" stopIfTrue="1">
      <formula>#REF!="Freelancer"</formula>
    </cfRule>
    <cfRule type="expression" dxfId="11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2021-09-10T15:23:53Z</dcterms:modified>
</cp:coreProperties>
</file>