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Time Sheet\"/>
    </mc:Choice>
  </mc:AlternateContent>
  <xr:revisionPtr revIDLastSave="0" documentId="13_ncr:1_{92529EF4-9468-49EA-AF95-EF465E1736F0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4" r:id="rId8"/>
    <sheet name="08_Aug" sheetId="45" r:id="rId9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5" l="1"/>
  <c r="A40" i="45"/>
  <c r="E12" i="45"/>
  <c r="B12" i="45" s="1"/>
  <c r="B11" i="45"/>
  <c r="D11" i="45" s="1"/>
  <c r="B10" i="45"/>
  <c r="I8" i="45"/>
  <c r="J8" i="45" s="1"/>
  <c r="F5" i="45"/>
  <c r="F4" i="45"/>
  <c r="F3" i="45"/>
  <c r="E40" i="44"/>
  <c r="E11" i="44"/>
  <c r="A40" i="44"/>
  <c r="E12" i="44"/>
  <c r="I8" i="44"/>
  <c r="J8" i="44" s="1"/>
  <c r="F5" i="44"/>
  <c r="F4" i="44"/>
  <c r="F3" i="44"/>
  <c r="E41" i="42"/>
  <c r="E16" i="41"/>
  <c r="D16" i="41"/>
  <c r="I8" i="39"/>
  <c r="J8" i="39" s="1"/>
  <c r="I8" i="40"/>
  <c r="J8" i="40" s="1"/>
  <c r="I8" i="41"/>
  <c r="J8" i="41" s="1"/>
  <c r="I8" i="42"/>
  <c r="J8" i="42" s="1"/>
  <c r="D41" i="42"/>
  <c r="A41" i="42"/>
  <c r="E11" i="42"/>
  <c r="E12" i="42" s="1"/>
  <c r="F5" i="42"/>
  <c r="F4" i="42"/>
  <c r="F3" i="42"/>
  <c r="D42" i="41"/>
  <c r="A42" i="41"/>
  <c r="D41" i="41"/>
  <c r="A41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3" i="39"/>
  <c r="A43" i="39"/>
  <c r="D42" i="39"/>
  <c r="A42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A12" i="45" l="1"/>
  <c r="D12" i="45"/>
  <c r="A11" i="45"/>
  <c r="E13" i="45"/>
  <c r="B12" i="44"/>
  <c r="E13" i="44"/>
  <c r="B11" i="44"/>
  <c r="B10" i="44"/>
  <c r="B11" i="36"/>
  <c r="D11" i="36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3" i="37"/>
  <c r="B12" i="37"/>
  <c r="B10" i="37"/>
  <c r="B10" i="36"/>
  <c r="A11" i="36"/>
  <c r="D12" i="36"/>
  <c r="A12" i="36"/>
  <c r="E13" i="36"/>
  <c r="B13" i="45" l="1"/>
  <c r="E14" i="45"/>
  <c r="E14" i="44"/>
  <c r="B13" i="44"/>
  <c r="A11" i="44"/>
  <c r="D11" i="44"/>
  <c r="D12" i="44"/>
  <c r="A12" i="44"/>
  <c r="A11" i="42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3" i="37"/>
  <c r="E14" i="37"/>
  <c r="A12" i="37"/>
  <c r="D12" i="37"/>
  <c r="B13" i="36"/>
  <c r="E14" i="36"/>
  <c r="B14" i="45" l="1"/>
  <c r="E15" i="45"/>
  <c r="D13" i="45"/>
  <c r="A13" i="45"/>
  <c r="D13" i="44"/>
  <c r="A13" i="44"/>
  <c r="B14" i="44"/>
  <c r="E15" i="44"/>
  <c r="E15" i="42"/>
  <c r="B14" i="42"/>
  <c r="D13" i="42"/>
  <c r="A13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3" i="37"/>
  <c r="D13" i="37"/>
  <c r="B14" i="37"/>
  <c r="E15" i="37"/>
  <c r="B14" i="36"/>
  <c r="E15" i="36"/>
  <c r="A13" i="36"/>
  <c r="D13" i="36"/>
  <c r="B15" i="45" l="1"/>
  <c r="E16" i="45"/>
  <c r="A14" i="45"/>
  <c r="D14" i="45"/>
  <c r="E16" i="44"/>
  <c r="B15" i="44"/>
  <c r="D14" i="44"/>
  <c r="A14" i="44"/>
  <c r="D14" i="42"/>
  <c r="A14" i="42"/>
  <c r="B15" i="42"/>
  <c r="E16" i="42"/>
  <c r="D14" i="41"/>
  <c r="A14" i="41"/>
  <c r="B15" i="41"/>
  <c r="E17" i="41"/>
  <c r="D13" i="40"/>
  <c r="A13" i="40"/>
  <c r="B14" i="40"/>
  <c r="E15" i="40"/>
  <c r="D15" i="39"/>
  <c r="A15" i="39"/>
  <c r="E17" i="39"/>
  <c r="E19" i="39" s="1"/>
  <c r="B16" i="39"/>
  <c r="B15" i="37"/>
  <c r="E16" i="37"/>
  <c r="D14" i="37"/>
  <c r="A14" i="37"/>
  <c r="B15" i="36"/>
  <c r="E16" i="36"/>
  <c r="D14" i="36"/>
  <c r="A14" i="36"/>
  <c r="B16" i="45" l="1"/>
  <c r="E17" i="45"/>
  <c r="D15" i="45"/>
  <c r="A15" i="45"/>
  <c r="A15" i="44"/>
  <c r="D15" i="44"/>
  <c r="B16" i="44"/>
  <c r="E17" i="44"/>
  <c r="E17" i="42"/>
  <c r="B16" i="42"/>
  <c r="D15" i="42"/>
  <c r="A15" i="42"/>
  <c r="D15" i="41"/>
  <c r="A15" i="41"/>
  <c r="E18" i="41"/>
  <c r="B17" i="41"/>
  <c r="B15" i="40"/>
  <c r="E16" i="40"/>
  <c r="D14" i="40"/>
  <c r="A14" i="40"/>
  <c r="D16" i="39"/>
  <c r="A16" i="39"/>
  <c r="B17" i="39"/>
  <c r="E18" i="39"/>
  <c r="B16" i="37"/>
  <c r="E17" i="37"/>
  <c r="A15" i="37"/>
  <c r="D15" i="37"/>
  <c r="B16" i="36"/>
  <c r="E17" i="36"/>
  <c r="D15" i="36"/>
  <c r="A15" i="36"/>
  <c r="B17" i="45" l="1"/>
  <c r="E18" i="45"/>
  <c r="D16" i="45"/>
  <c r="A16" i="45"/>
  <c r="E18" i="44"/>
  <c r="B17" i="44"/>
  <c r="D16" i="44"/>
  <c r="A16" i="44"/>
  <c r="B17" i="42"/>
  <c r="E18" i="42"/>
  <c r="D16" i="42"/>
  <c r="A16" i="42"/>
  <c r="D17" i="41"/>
  <c r="A17" i="41"/>
  <c r="B18" i="41"/>
  <c r="E19" i="41"/>
  <c r="B16" i="40"/>
  <c r="E17" i="40"/>
  <c r="D15" i="40"/>
  <c r="A15" i="40"/>
  <c r="A17" i="39"/>
  <c r="D17" i="39"/>
  <c r="E20" i="39"/>
  <c r="B18" i="39"/>
  <c r="D16" i="37"/>
  <c r="A16" i="37"/>
  <c r="B17" i="37"/>
  <c r="E18" i="37"/>
  <c r="E18" i="36"/>
  <c r="B17" i="36"/>
  <c r="D16" i="36"/>
  <c r="A16" i="36"/>
  <c r="B18" i="45" l="1"/>
  <c r="E19" i="45"/>
  <c r="D17" i="45"/>
  <c r="A17" i="45"/>
  <c r="D17" i="44"/>
  <c r="A17" i="44"/>
  <c r="B18" i="44"/>
  <c r="E19" i="44"/>
  <c r="E19" i="42"/>
  <c r="B18" i="42"/>
  <c r="D17" i="42"/>
  <c r="A17" i="42"/>
  <c r="D18" i="41"/>
  <c r="A18" i="41"/>
  <c r="E20" i="41"/>
  <c r="B19" i="41"/>
  <c r="D16" i="40"/>
  <c r="A16" i="40"/>
  <c r="B17" i="40"/>
  <c r="E18" i="40"/>
  <c r="D18" i="39"/>
  <c r="A18" i="39"/>
  <c r="B20" i="39"/>
  <c r="E21" i="39"/>
  <c r="A17" i="37"/>
  <c r="D17" i="37"/>
  <c r="B18" i="37"/>
  <c r="E19" i="37"/>
  <c r="D17" i="36"/>
  <c r="A17" i="36"/>
  <c r="B18" i="36"/>
  <c r="E19" i="36"/>
  <c r="B19" i="45" l="1"/>
  <c r="E20" i="45"/>
  <c r="A18" i="45"/>
  <c r="D18" i="45"/>
  <c r="E20" i="44"/>
  <c r="B19" i="44"/>
  <c r="D18" i="44"/>
  <c r="A18" i="44"/>
  <c r="D18" i="42"/>
  <c r="A18" i="42"/>
  <c r="B19" i="42"/>
  <c r="E20" i="42"/>
  <c r="D19" i="41"/>
  <c r="A19" i="41"/>
  <c r="B20" i="41"/>
  <c r="E21" i="41"/>
  <c r="B18" i="40"/>
  <c r="E19" i="40"/>
  <c r="D17" i="40"/>
  <c r="A17" i="40"/>
  <c r="D20" i="39"/>
  <c r="A20" i="39"/>
  <c r="E22" i="39"/>
  <c r="B21" i="39"/>
  <c r="B19" i="37"/>
  <c r="E20" i="37"/>
  <c r="D18" i="37"/>
  <c r="A18" i="37"/>
  <c r="E20" i="36"/>
  <c r="B19" i="36"/>
  <c r="D18" i="36"/>
  <c r="A18" i="36"/>
  <c r="B20" i="45" l="1"/>
  <c r="E21" i="45"/>
  <c r="D19" i="45"/>
  <c r="A19" i="45"/>
  <c r="A19" i="44"/>
  <c r="D19" i="44"/>
  <c r="B20" i="44"/>
  <c r="E21" i="44"/>
  <c r="E21" i="42"/>
  <c r="B20" i="42"/>
  <c r="D19" i="42"/>
  <c r="A19" i="42"/>
  <c r="E22" i="41"/>
  <c r="B21" i="41"/>
  <c r="D20" i="41"/>
  <c r="A20" i="41"/>
  <c r="D18" i="40"/>
  <c r="A18" i="40"/>
  <c r="B19" i="40"/>
  <c r="E20" i="40"/>
  <c r="D21" i="39"/>
  <c r="A21" i="39"/>
  <c r="E23" i="39"/>
  <c r="B22" i="39"/>
  <c r="E21" i="37"/>
  <c r="B20" i="37"/>
  <c r="A19" i="37"/>
  <c r="D19" i="37"/>
  <c r="D19" i="36"/>
  <c r="A19" i="36"/>
  <c r="B20" i="36"/>
  <c r="E21" i="36"/>
  <c r="B21" i="45" l="1"/>
  <c r="E22" i="45"/>
  <c r="A20" i="45"/>
  <c r="D20" i="45"/>
  <c r="E22" i="44"/>
  <c r="B21" i="44"/>
  <c r="D20" i="44"/>
  <c r="A20" i="44"/>
  <c r="D20" i="42"/>
  <c r="A20" i="42"/>
  <c r="E22" i="42"/>
  <c r="B21" i="42"/>
  <c r="D21" i="41"/>
  <c r="A21" i="41"/>
  <c r="B22" i="41"/>
  <c r="E23" i="41"/>
  <c r="B20" i="40"/>
  <c r="E21" i="40"/>
  <c r="D19" i="40"/>
  <c r="A19" i="40"/>
  <c r="E24" i="39"/>
  <c r="B23" i="39"/>
  <c r="D22" i="39"/>
  <c r="A22" i="39"/>
  <c r="E22" i="37"/>
  <c r="B21" i="37"/>
  <c r="D20" i="37"/>
  <c r="A20" i="37"/>
  <c r="D20" i="36"/>
  <c r="A20" i="36"/>
  <c r="B21" i="36"/>
  <c r="E22" i="36"/>
  <c r="B22" i="45" l="1"/>
  <c r="E23" i="45"/>
  <c r="D21" i="45"/>
  <c r="A21" i="45"/>
  <c r="D21" i="44"/>
  <c r="A21" i="44"/>
  <c r="B22" i="44"/>
  <c r="E23" i="44"/>
  <c r="D21" i="42"/>
  <c r="A21" i="42"/>
  <c r="E23" i="42"/>
  <c r="B22" i="42"/>
  <c r="E24" i="41"/>
  <c r="B23" i="41"/>
  <c r="D22" i="41"/>
  <c r="A22" i="41"/>
  <c r="B21" i="40"/>
  <c r="E22" i="40"/>
  <c r="D20" i="40"/>
  <c r="A20" i="40"/>
  <c r="D23" i="39"/>
  <c r="A23" i="39"/>
  <c r="B24" i="39"/>
  <c r="E25" i="39"/>
  <c r="A21" i="37"/>
  <c r="D21" i="37"/>
  <c r="E23" i="37"/>
  <c r="B22" i="37"/>
  <c r="D21" i="36"/>
  <c r="A21" i="36"/>
  <c r="B22" i="36"/>
  <c r="E23" i="36"/>
  <c r="B23" i="45" l="1"/>
  <c r="E24" i="45"/>
  <c r="A22" i="45"/>
  <c r="D22" i="45"/>
  <c r="E24" i="44"/>
  <c r="B23" i="44"/>
  <c r="D22" i="44"/>
  <c r="A22" i="44"/>
  <c r="A22" i="42"/>
  <c r="D22" i="42"/>
  <c r="B23" i="42"/>
  <c r="E24" i="42"/>
  <c r="D23" i="41"/>
  <c r="A23" i="41"/>
  <c r="B24" i="41"/>
  <c r="E25" i="41"/>
  <c r="B22" i="40"/>
  <c r="E23" i="40"/>
  <c r="D21" i="40"/>
  <c r="A21" i="40"/>
  <c r="D24" i="39"/>
  <c r="A24" i="39"/>
  <c r="E26" i="39"/>
  <c r="B25" i="39"/>
  <c r="D22" i="37"/>
  <c r="A22" i="37"/>
  <c r="B23" i="37"/>
  <c r="E24" i="37"/>
  <c r="B23" i="36"/>
  <c r="E24" i="36"/>
  <c r="D22" i="36"/>
  <c r="A22" i="36"/>
  <c r="B24" i="45" l="1"/>
  <c r="E25" i="45"/>
  <c r="D23" i="45"/>
  <c r="A23" i="45"/>
  <c r="A23" i="44"/>
  <c r="D23" i="44"/>
  <c r="B24" i="44"/>
  <c r="E25" i="44"/>
  <c r="E25" i="42"/>
  <c r="B24" i="42"/>
  <c r="D23" i="42"/>
  <c r="A23" i="42"/>
  <c r="E26" i="41"/>
  <c r="B25" i="41"/>
  <c r="D24" i="41"/>
  <c r="A24" i="41"/>
  <c r="D22" i="40"/>
  <c r="A22" i="40"/>
  <c r="B23" i="40"/>
  <c r="E24" i="40"/>
  <c r="B26" i="39"/>
  <c r="E27" i="39"/>
  <c r="D25" i="39"/>
  <c r="A25" i="39"/>
  <c r="A23" i="37"/>
  <c r="D23" i="37"/>
  <c r="E25" i="37"/>
  <c r="B24" i="37"/>
  <c r="E25" i="36"/>
  <c r="B24" i="36"/>
  <c r="A23" i="36"/>
  <c r="D23" i="36"/>
  <c r="D24" i="45" l="1"/>
  <c r="A24" i="45"/>
  <c r="B25" i="45"/>
  <c r="E26" i="45"/>
  <c r="E26" i="44"/>
  <c r="B25" i="44"/>
  <c r="D24" i="44"/>
  <c r="A24" i="44"/>
  <c r="D24" i="42"/>
  <c r="A24" i="42"/>
  <c r="B25" i="42"/>
  <c r="E26" i="42"/>
  <c r="D25" i="41"/>
  <c r="A25" i="41"/>
  <c r="B26" i="41"/>
  <c r="E27" i="41"/>
  <c r="B24" i="40"/>
  <c r="E25" i="40"/>
  <c r="D23" i="40"/>
  <c r="A23" i="40"/>
  <c r="E28" i="39"/>
  <c r="B27" i="39"/>
  <c r="D26" i="39"/>
  <c r="A26" i="39"/>
  <c r="D24" i="37"/>
  <c r="A24" i="37"/>
  <c r="B25" i="37"/>
  <c r="E26" i="37"/>
  <c r="D24" i="36"/>
  <c r="A24" i="36"/>
  <c r="E26" i="36"/>
  <c r="B25" i="36"/>
  <c r="D25" i="45" l="1"/>
  <c r="A25" i="45"/>
  <c r="B26" i="45"/>
  <c r="E27" i="45"/>
  <c r="D25" i="44"/>
  <c r="A25" i="44"/>
  <c r="B26" i="44"/>
  <c r="E27" i="44"/>
  <c r="E27" i="42"/>
  <c r="B26" i="42"/>
  <c r="D25" i="42"/>
  <c r="A25" i="42"/>
  <c r="E28" i="41"/>
  <c r="B27" i="41"/>
  <c r="D26" i="41"/>
  <c r="A26" i="41"/>
  <c r="B25" i="40"/>
  <c r="E26" i="40"/>
  <c r="A24" i="40"/>
  <c r="D24" i="40"/>
  <c r="D27" i="39"/>
  <c r="A27" i="39"/>
  <c r="B28" i="39"/>
  <c r="E29" i="39"/>
  <c r="E27" i="37"/>
  <c r="B26" i="37"/>
  <c r="A25" i="37"/>
  <c r="D25" i="37"/>
  <c r="A25" i="36"/>
  <c r="D25" i="36"/>
  <c r="B26" i="36"/>
  <c r="E27" i="36"/>
  <c r="A26" i="45" l="1"/>
  <c r="D26" i="45"/>
  <c r="B27" i="45"/>
  <c r="E28" i="45"/>
  <c r="E28" i="44"/>
  <c r="B27" i="44"/>
  <c r="D26" i="44"/>
  <c r="A26" i="44"/>
  <c r="A26" i="42"/>
  <c r="D26" i="42"/>
  <c r="B27" i="42"/>
  <c r="E28" i="42"/>
  <c r="B28" i="41"/>
  <c r="E29" i="41"/>
  <c r="D27" i="41"/>
  <c r="A27" i="41"/>
  <c r="B26" i="40"/>
  <c r="E27" i="40"/>
  <c r="D25" i="40"/>
  <c r="A25" i="40"/>
  <c r="D28" i="39"/>
  <c r="A28" i="39"/>
  <c r="E30" i="39"/>
  <c r="B29" i="39"/>
  <c r="D26" i="37"/>
  <c r="A26" i="37"/>
  <c r="E28" i="37"/>
  <c r="B27" i="37"/>
  <c r="E28" i="36"/>
  <c r="B27" i="36"/>
  <c r="D26" i="36"/>
  <c r="A26" i="36"/>
  <c r="B28" i="45" l="1"/>
  <c r="E29" i="45"/>
  <c r="D27" i="45"/>
  <c r="A27" i="45"/>
  <c r="D27" i="44"/>
  <c r="A27" i="44"/>
  <c r="B28" i="44"/>
  <c r="E29" i="44"/>
  <c r="E29" i="42"/>
  <c r="B28" i="42"/>
  <c r="D27" i="42"/>
  <c r="A27" i="42"/>
  <c r="E30" i="41"/>
  <c r="B29" i="41"/>
  <c r="D28" i="41"/>
  <c r="A28" i="41"/>
  <c r="B27" i="40"/>
  <c r="E28" i="40"/>
  <c r="A26" i="40"/>
  <c r="D26" i="40"/>
  <c r="E31" i="39"/>
  <c r="B30" i="39"/>
  <c r="D29" i="39"/>
  <c r="A29" i="39"/>
  <c r="A27" i="37"/>
  <c r="D27" i="37"/>
  <c r="E29" i="37"/>
  <c r="B28" i="37"/>
  <c r="D27" i="36"/>
  <c r="A27" i="36"/>
  <c r="B28" i="36"/>
  <c r="E29" i="36"/>
  <c r="B29" i="45" l="1"/>
  <c r="E30" i="45"/>
  <c r="A28" i="45"/>
  <c r="D28" i="45"/>
  <c r="E30" i="44"/>
  <c r="B29" i="44"/>
  <c r="A28" i="44"/>
  <c r="D28" i="44"/>
  <c r="A28" i="42"/>
  <c r="D28" i="42"/>
  <c r="B29" i="42"/>
  <c r="E30" i="42"/>
  <c r="D29" i="41"/>
  <c r="A29" i="41"/>
  <c r="B30" i="41"/>
  <c r="E31" i="41"/>
  <c r="B28" i="40"/>
  <c r="E29" i="40"/>
  <c r="D27" i="40"/>
  <c r="A27" i="40"/>
  <c r="D30" i="39"/>
  <c r="A30" i="39"/>
  <c r="E32" i="39"/>
  <c r="B31" i="39"/>
  <c r="B29" i="37"/>
  <c r="E30" i="37"/>
  <c r="D28" i="37"/>
  <c r="A28" i="37"/>
  <c r="B29" i="36"/>
  <c r="E30" i="36"/>
  <c r="D28" i="36"/>
  <c r="A28" i="36"/>
  <c r="B30" i="45" l="1"/>
  <c r="E31" i="45"/>
  <c r="D29" i="45"/>
  <c r="A29" i="45"/>
  <c r="D29" i="44"/>
  <c r="A29" i="44"/>
  <c r="B30" i="44"/>
  <c r="E31" i="44"/>
  <c r="E31" i="42"/>
  <c r="B30" i="42"/>
  <c r="D29" i="42"/>
  <c r="A29" i="42"/>
  <c r="D30" i="41"/>
  <c r="A30" i="41"/>
  <c r="E32" i="41"/>
  <c r="B31" i="41"/>
  <c r="B29" i="40"/>
  <c r="E30" i="40"/>
  <c r="A28" i="40"/>
  <c r="D28" i="40"/>
  <c r="D31" i="39"/>
  <c r="A31" i="39"/>
  <c r="E33" i="39"/>
  <c r="B32" i="39"/>
  <c r="E31" i="37"/>
  <c r="B30" i="37"/>
  <c r="A29" i="37"/>
  <c r="D29" i="37"/>
  <c r="B30" i="36"/>
  <c r="E31" i="36"/>
  <c r="A29" i="36"/>
  <c r="D29" i="36"/>
  <c r="B31" i="45" l="1"/>
  <c r="E32" i="45"/>
  <c r="D30" i="45"/>
  <c r="A30" i="45"/>
  <c r="E32" i="44"/>
  <c r="B31" i="44"/>
  <c r="D30" i="44"/>
  <c r="A30" i="44"/>
  <c r="D30" i="42"/>
  <c r="A30" i="42"/>
  <c r="B31" i="42"/>
  <c r="E32" i="42"/>
  <c r="D31" i="41"/>
  <c r="A31" i="41"/>
  <c r="B32" i="41"/>
  <c r="E33" i="41"/>
  <c r="B30" i="40"/>
  <c r="E31" i="40"/>
  <c r="D29" i="40"/>
  <c r="A29" i="40"/>
  <c r="D32" i="39"/>
  <c r="A32" i="39"/>
  <c r="E34" i="39"/>
  <c r="B33" i="39"/>
  <c r="D30" i="37"/>
  <c r="A30" i="37"/>
  <c r="E32" i="37"/>
  <c r="B31" i="37"/>
  <c r="B31" i="36"/>
  <c r="E32" i="36"/>
  <c r="D30" i="36"/>
  <c r="A30" i="36"/>
  <c r="B32" i="45" l="1"/>
  <c r="E33" i="45"/>
  <c r="D31" i="45"/>
  <c r="A31" i="45"/>
  <c r="D31" i="44"/>
  <c r="A31" i="44"/>
  <c r="B32" i="44"/>
  <c r="E33" i="44"/>
  <c r="E33" i="42"/>
  <c r="B32" i="42"/>
  <c r="D31" i="42"/>
  <c r="A31" i="42"/>
  <c r="E34" i="41"/>
  <c r="B33" i="41"/>
  <c r="D32" i="41"/>
  <c r="A32" i="41"/>
  <c r="B31" i="40"/>
  <c r="E32" i="40"/>
  <c r="D30" i="40"/>
  <c r="A30" i="40"/>
  <c r="D33" i="39"/>
  <c r="A33" i="39"/>
  <c r="B34" i="39"/>
  <c r="E35" i="39"/>
  <c r="A31" i="37"/>
  <c r="D31" i="37"/>
  <c r="E33" i="37"/>
  <c r="B32" i="37"/>
  <c r="A31" i="36"/>
  <c r="D31" i="36"/>
  <c r="B32" i="36"/>
  <c r="E33" i="36"/>
  <c r="B33" i="45" l="1"/>
  <c r="E34" i="45"/>
  <c r="A32" i="45"/>
  <c r="D32" i="45"/>
  <c r="E34" i="44"/>
  <c r="B33" i="44"/>
  <c r="D32" i="44"/>
  <c r="A32" i="44"/>
  <c r="B33" i="42"/>
  <c r="E34" i="42"/>
  <c r="A32" i="42"/>
  <c r="D32" i="42"/>
  <c r="D33" i="41"/>
  <c r="A33" i="41"/>
  <c r="B34" i="41"/>
  <c r="E35" i="41"/>
  <c r="E33" i="40"/>
  <c r="B32" i="40"/>
  <c r="D31" i="40"/>
  <c r="A31" i="40"/>
  <c r="B35" i="39"/>
  <c r="E37" i="39"/>
  <c r="A34" i="39"/>
  <c r="D34" i="39"/>
  <c r="D32" i="37"/>
  <c r="A32" i="37"/>
  <c r="B33" i="37"/>
  <c r="E34" i="37"/>
  <c r="D32" i="36"/>
  <c r="A32" i="36"/>
  <c r="B33" i="36"/>
  <c r="E34" i="36"/>
  <c r="B34" i="45" l="1"/>
  <c r="E35" i="45"/>
  <c r="D33" i="45"/>
  <c r="A33" i="45"/>
  <c r="D33" i="44"/>
  <c r="A33" i="44"/>
  <c r="B34" i="44"/>
  <c r="E35" i="44"/>
  <c r="B34" i="42"/>
  <c r="E35" i="42"/>
  <c r="A33" i="42"/>
  <c r="D33" i="42"/>
  <c r="A34" i="41"/>
  <c r="D34" i="41"/>
  <c r="B35" i="41"/>
  <c r="E36" i="41"/>
  <c r="D32" i="40"/>
  <c r="A32" i="40"/>
  <c r="E34" i="40"/>
  <c r="B33" i="40"/>
  <c r="B37" i="39"/>
  <c r="E38" i="39"/>
  <c r="D35" i="39"/>
  <c r="A35" i="39"/>
  <c r="B34" i="37"/>
  <c r="E35" i="37"/>
  <c r="A33" i="37"/>
  <c r="D33" i="37"/>
  <c r="B34" i="36"/>
  <c r="E35" i="36"/>
  <c r="A33" i="36"/>
  <c r="D33" i="36"/>
  <c r="B35" i="45" l="1"/>
  <c r="E36" i="45"/>
  <c r="A34" i="45"/>
  <c r="D34" i="45"/>
  <c r="E36" i="44"/>
  <c r="B35" i="44"/>
  <c r="D34" i="44"/>
  <c r="A34" i="44"/>
  <c r="B35" i="42"/>
  <c r="E36" i="42"/>
  <c r="D34" i="42"/>
  <c r="A34" i="42"/>
  <c r="D35" i="41"/>
  <c r="A35" i="41"/>
  <c r="B36" i="41"/>
  <c r="E37" i="41"/>
  <c r="A33" i="40"/>
  <c r="D33" i="40"/>
  <c r="B34" i="40"/>
  <c r="E35" i="40"/>
  <c r="B38" i="39"/>
  <c r="E39" i="39"/>
  <c r="A37" i="39"/>
  <c r="D37" i="39"/>
  <c r="D34" i="37"/>
  <c r="A34" i="37"/>
  <c r="B35" i="37"/>
  <c r="E36" i="37"/>
  <c r="B35" i="36"/>
  <c r="E36" i="36"/>
  <c r="D34" i="36"/>
  <c r="A34" i="36"/>
  <c r="B36" i="45" l="1"/>
  <c r="E37" i="45"/>
  <c r="A35" i="45"/>
  <c r="D35" i="45"/>
  <c r="D35" i="44"/>
  <c r="A35" i="44"/>
  <c r="B36" i="44"/>
  <c r="E37" i="44"/>
  <c r="A35" i="42"/>
  <c r="D35" i="42"/>
  <c r="B36" i="42"/>
  <c r="E37" i="42"/>
  <c r="A36" i="41"/>
  <c r="D36" i="41"/>
  <c r="B37" i="41"/>
  <c r="E38" i="41"/>
  <c r="E36" i="40"/>
  <c r="B35" i="40"/>
  <c r="D34" i="40"/>
  <c r="A34" i="40"/>
  <c r="B39" i="39"/>
  <c r="E40" i="39"/>
  <c r="D38" i="39"/>
  <c r="A38" i="39"/>
  <c r="B36" i="37"/>
  <c r="E37" i="37"/>
  <c r="A35" i="37"/>
  <c r="D35" i="37"/>
  <c r="B36" i="36"/>
  <c r="E37" i="36"/>
  <c r="A35" i="36"/>
  <c r="D35" i="36"/>
  <c r="B37" i="45" l="1"/>
  <c r="E38" i="45"/>
  <c r="D36" i="45"/>
  <c r="A36" i="45"/>
  <c r="D36" i="44"/>
  <c r="A36" i="44"/>
  <c r="E38" i="44"/>
  <c r="B37" i="44"/>
  <c r="B37" i="42"/>
  <c r="E38" i="42"/>
  <c r="D36" i="42"/>
  <c r="A36" i="42"/>
  <c r="D37" i="41"/>
  <c r="A37" i="41"/>
  <c r="B38" i="41"/>
  <c r="E39" i="41"/>
  <c r="A35" i="40"/>
  <c r="D35" i="40"/>
  <c r="B36" i="40"/>
  <c r="E37" i="40"/>
  <c r="B41" i="39"/>
  <c r="B40" i="39"/>
  <c r="E41" i="39"/>
  <c r="A39" i="39"/>
  <c r="D39" i="39"/>
  <c r="B37" i="37"/>
  <c r="E38" i="37"/>
  <c r="D36" i="37"/>
  <c r="A36" i="37"/>
  <c r="B37" i="36"/>
  <c r="E38" i="36"/>
  <c r="D36" i="36"/>
  <c r="A36" i="36"/>
  <c r="B38" i="45" l="1"/>
  <c r="E39" i="45"/>
  <c r="E40" i="45" s="1"/>
  <c r="B39" i="45"/>
  <c r="D37" i="45"/>
  <c r="A37" i="45"/>
  <c r="D37" i="44"/>
  <c r="A37" i="44"/>
  <c r="B38" i="44"/>
  <c r="E39" i="44"/>
  <c r="B39" i="44"/>
  <c r="B39" i="42"/>
  <c r="B38" i="42"/>
  <c r="E39" i="42"/>
  <c r="A37" i="42"/>
  <c r="D37" i="42"/>
  <c r="B40" i="41"/>
  <c r="B39" i="41"/>
  <c r="E40" i="41"/>
  <c r="A38" i="41"/>
  <c r="D38" i="41"/>
  <c r="D36" i="40"/>
  <c r="A36" i="40"/>
  <c r="E38" i="40"/>
  <c r="B37" i="40"/>
  <c r="E42" i="39"/>
  <c r="D40" i="39"/>
  <c r="A40" i="39"/>
  <c r="A41" i="39"/>
  <c r="D41" i="39"/>
  <c r="B38" i="37"/>
  <c r="A37" i="37"/>
  <c r="D37" i="37"/>
  <c r="E39" i="36"/>
  <c r="E40" i="36" s="1"/>
  <c r="B39" i="36"/>
  <c r="D39" i="36" s="1"/>
  <c r="B38" i="36"/>
  <c r="D38" i="36" s="1"/>
  <c r="A37" i="36"/>
  <c r="D37" i="36"/>
  <c r="D39" i="45" l="1"/>
  <c r="A39" i="45"/>
  <c r="A38" i="45"/>
  <c r="D38" i="45"/>
  <c r="D38" i="44"/>
  <c r="A38" i="44"/>
  <c r="D39" i="44"/>
  <c r="A39" i="44"/>
  <c r="D38" i="42"/>
  <c r="A38" i="42"/>
  <c r="E40" i="42"/>
  <c r="A39" i="42"/>
  <c r="D39" i="42"/>
  <c r="E41" i="41"/>
  <c r="E42" i="41" s="1"/>
  <c r="D39" i="41"/>
  <c r="A39" i="41"/>
  <c r="A40" i="41"/>
  <c r="D40" i="41"/>
  <c r="A37" i="40"/>
  <c r="D37" i="40"/>
  <c r="B38" i="40"/>
  <c r="E39" i="40"/>
  <c r="B39" i="40"/>
  <c r="E43" i="39"/>
  <c r="D38" i="37"/>
  <c r="A38" i="37"/>
  <c r="E41" i="36"/>
  <c r="D41" i="36"/>
  <c r="A39" i="36"/>
  <c r="A38" i="36"/>
  <c r="A40" i="36"/>
  <c r="A39" i="40" l="1"/>
  <c r="D39" i="40"/>
  <c r="E40" i="40"/>
  <c r="D38" i="40"/>
  <c r="A38" i="40"/>
  <c r="A41" i="36"/>
</calcChain>
</file>

<file path=xl/sharedStrings.xml><?xml version="1.0" encoding="utf-8"?>
<sst xmlns="http://schemas.openxmlformats.org/spreadsheetml/2006/main" count="547" uniqueCount="111">
  <si>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</si>
  <si>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</si>
  <si>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</si>
  <si>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</si>
  <si>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</si>
  <si>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</si>
  <si>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</si>
  <si>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</si>
  <si>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</si>
  <si>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</si>
  <si>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</si>
  <si>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</si>
  <si>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</si>
  <si>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</si>
  <si>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</si>
  <si>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</si>
  <si>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</si>
  <si>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</si>
  <si>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</si>
  <si>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</si>
  <si>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</si>
  <si>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</si>
  <si>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</si>
  <si>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</si>
  <si>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</si>
  <si>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</si>
  <si>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</si>
  <si>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</si>
  <si>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</si>
  <si>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</si>
  <si>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</si>
  <si>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</si>
  <si>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</si>
  <si>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</si>
  <si>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</si>
  <si>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</si>
  <si>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</si>
  <si>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</si>
  <si>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</si>
  <si>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</si>
  <si>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</si>
  <si>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</si>
  <si>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</si>
  <si>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</si>
  <si>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</si>
  <si>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</si>
  <si>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</si>
  <si>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</si>
  <si>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</si>
  <si>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</si>
  <si>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</si>
  <si>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</si>
  <si>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</si>
  <si>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</si>
  <si>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</si>
  <si>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</si>
  <si>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</si>
  <si>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Day Off</t>
  </si>
  <si>
    <t>Work from Home</t>
  </si>
  <si>
    <t>Songkarn Festival 2021</t>
  </si>
  <si>
    <t>Chakri Memorial Day</t>
  </si>
  <si>
    <t>ประชุมส่งงาน Progress Report 2</t>
  </si>
  <si>
    <t>Writing ETDA Index' Processing Report 2</t>
  </si>
  <si>
    <t>Finding How to Tranfrom Table in PDF to Table in Excel</t>
  </si>
  <si>
    <t>Personal Leave</t>
  </si>
  <si>
    <t>Preparing a Global Cybersecurity Index's Database</t>
  </si>
  <si>
    <t>Preparing a GII's Database</t>
  </si>
  <si>
    <t>Preparing a IDI's Database</t>
  </si>
  <si>
    <t>Preparing a EoDB's Database</t>
  </si>
  <si>
    <t>Preparing a DAI's Database</t>
  </si>
  <si>
    <t>Mo</t>
  </si>
  <si>
    <t>Preparing a HCI's Database</t>
  </si>
  <si>
    <t>Preparing a EGDI's Database</t>
  </si>
  <si>
    <t>Preparing a EPI's Database</t>
  </si>
  <si>
    <t>Preparing a Fintech E-payment's Database</t>
  </si>
  <si>
    <t>Preparing a GCI 4.0's Database</t>
  </si>
  <si>
    <t>Preparing a GCI's Database</t>
  </si>
  <si>
    <t>Preparing a WCR's Database</t>
  </si>
  <si>
    <t>Preparing a B2C's Database</t>
  </si>
  <si>
    <t>Combine the Indexs to one worksheet</t>
  </si>
  <si>
    <t>Wed</t>
  </si>
  <si>
    <t>Created Country Code</t>
  </si>
  <si>
    <t>Index Iimeline</t>
  </si>
  <si>
    <t>Mockup_Index</t>
  </si>
  <si>
    <t>Labour Day</t>
  </si>
  <si>
    <t>Coronation Day</t>
  </si>
  <si>
    <t>Preparing a HDI's Database</t>
  </si>
  <si>
    <t>Makha Bucha</t>
  </si>
  <si>
    <t>ETDA</t>
  </si>
  <si>
    <t>Preparing a NRI's Database</t>
  </si>
  <si>
    <t>Preparing a GEAR's Database</t>
  </si>
  <si>
    <t>Visakha Bucha</t>
  </si>
  <si>
    <t>ETDA Index_Internationational Panel 2nd</t>
  </si>
  <si>
    <t>Check ETDA's Database</t>
  </si>
  <si>
    <t>Preparing  ETDA Strategic Dashboard</t>
  </si>
  <si>
    <t>Queen Suthida's Birthday</t>
  </si>
  <si>
    <t>Collected data for  ETDA Strategic Dashboard</t>
  </si>
  <si>
    <t>Design  ETDA Strategic Dashboard</t>
  </si>
  <si>
    <t>Design  ETDA Workshop Dashboard</t>
  </si>
  <si>
    <t>Kick off OIC</t>
  </si>
  <si>
    <t>Collected data for  ETDA Workshop Dashboard</t>
  </si>
  <si>
    <t>ETDA Workshop Dashboard</t>
  </si>
  <si>
    <t>International indexs' Indicators' Defination</t>
  </si>
  <si>
    <t>จัดทำคู่มือ Strategy's Dashboard</t>
  </si>
  <si>
    <t>ปรับปรุง All Index's Dashboard</t>
  </si>
  <si>
    <t>Fri</t>
  </si>
  <si>
    <t>Work on Huawei 5G Survey</t>
  </si>
  <si>
    <t>TIME-202133</t>
  </si>
  <si>
    <t>Asalha Bucha Observed</t>
  </si>
  <si>
    <t>King Vajirakongkorn's BirthDay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</si>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</sst>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29" xfId="0" applyNumberFormat="1" applyFont="1" applyFill="1" applyBorder="1" applyAlignment="1" applyProtection="1">
      <alignment horizontal="center" vertical="center"/>
    </xf>
    <xf numFmtId="14" fontId="10" fillId="0" borderId="32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29" xfId="0" applyNumberFormat="1" applyFont="1" applyFill="1" applyBorder="1" applyAlignment="1" applyProtection="1">
      <alignment horizontal="center" vertical="center"/>
    </xf>
    <xf numFmtId="14" fontId="10" fillId="5" borderId="32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29" xfId="0" applyNumberFormat="1" applyFont="1" applyFill="1" applyBorder="1" applyAlignment="1" applyProtection="1">
      <alignment horizontal="center" vertical="center"/>
    </xf>
    <xf numFmtId="14" fontId="10" fillId="8" borderId="32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2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7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8" xfId="0" applyNumberFormat="1" applyFont="1" applyFill="1" applyBorder="1" applyAlignment="1" applyProtection="1">
      <alignment horizontal="center" vertical="center"/>
      <protection locked="0"/>
    </xf>
    <xf numFmtId="20" fontId="10" fillId="0" borderId="32" xfId="0" applyNumberFormat="1" applyFont="1" applyFill="1" applyBorder="1" applyAlignment="1" applyProtection="1">
      <alignment horizontal="center" vertical="center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8" borderId="32" xfId="0" applyNumberFormat="1" applyFont="1" applyFill="1" applyBorder="1" applyAlignment="1" applyProtection="1">
      <alignment horizontal="center" vertical="center"/>
    </xf>
    <xf numFmtId="20" fontId="10" fillId="0" borderId="29" xfId="0" applyNumberFormat="1" applyFont="1" applyFill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10" fillId="0" borderId="36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0787C8-299D-4055-9BBC-22A1AE4D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9C4C12-69D8-43E4-8872-BFD05BBA0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4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5">
      <c r="B3" s="7" t="s">
        <v>25</v>
      </c>
      <c r="C3" s="124" t="s">
        <v>50</v>
      </c>
      <c r="D3" s="125"/>
      <c r="E3" s="125"/>
      <c r="F3" s="125"/>
      <c r="G3" s="126"/>
      <c r="H3" s="3"/>
      <c r="I3" s="3"/>
    </row>
    <row r="4" spans="2:9" x14ac:dyDescent="0.35">
      <c r="B4" s="6" t="s">
        <v>26</v>
      </c>
      <c r="C4" s="127" t="s">
        <v>51</v>
      </c>
      <c r="D4" s="128"/>
      <c r="E4" s="128"/>
      <c r="F4" s="128"/>
      <c r="G4" s="129"/>
      <c r="H4" s="3"/>
      <c r="I4" s="3"/>
    </row>
    <row r="5" spans="2:9" x14ac:dyDescent="0.35">
      <c r="B5" s="6" t="s">
        <v>27</v>
      </c>
      <c r="C5" s="127" t="s">
        <v>52</v>
      </c>
      <c r="D5" s="128"/>
      <c r="E5" s="128"/>
      <c r="F5" s="128"/>
      <c r="G5" s="129"/>
      <c r="H5" s="3"/>
      <c r="I5" s="3"/>
    </row>
    <row r="7" spans="2:9" ht="32.25" customHeight="1" x14ac:dyDescent="0.35">
      <c r="B7" s="138" t="s">
        <v>31</v>
      </c>
      <c r="C7" s="139"/>
      <c r="D7" s="139"/>
      <c r="E7" s="139"/>
      <c r="F7" s="139"/>
      <c r="G7" s="140"/>
      <c r="H7" s="3"/>
      <c r="I7" s="3"/>
    </row>
    <row r="8" spans="2:9" x14ac:dyDescent="0.35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5">
      <c r="B9" s="135" t="s">
        <v>29</v>
      </c>
      <c r="C9" s="136"/>
      <c r="D9" s="136"/>
      <c r="E9" s="136"/>
      <c r="F9" s="136"/>
      <c r="G9" s="137"/>
      <c r="H9" s="3"/>
      <c r="I9" s="3"/>
    </row>
    <row r="10" spans="2:9" x14ac:dyDescent="0.35">
      <c r="B10" s="106" t="s">
        <v>30</v>
      </c>
      <c r="C10" s="107"/>
      <c r="D10" s="107"/>
      <c r="E10" s="107"/>
      <c r="F10" s="107"/>
      <c r="G10" s="108"/>
      <c r="H10" s="3"/>
      <c r="I10" s="3"/>
    </row>
    <row r="12" spans="2:9" x14ac:dyDescent="0.35">
      <c r="B12" s="57" t="s">
        <v>46</v>
      </c>
      <c r="C12" s="130" t="s">
        <v>16</v>
      </c>
      <c r="D12" s="131"/>
      <c r="E12" s="131"/>
      <c r="F12" s="131"/>
      <c r="G12" s="131"/>
      <c r="H12" s="4"/>
      <c r="I12" s="4"/>
    </row>
    <row r="13" spans="2:9" ht="19.5" customHeight="1" x14ac:dyDescent="0.35">
      <c r="B13" s="59">
        <v>9001</v>
      </c>
      <c r="C13" s="100" t="s">
        <v>36</v>
      </c>
      <c r="D13" s="101"/>
      <c r="E13" s="101"/>
      <c r="F13" s="101"/>
      <c r="G13" s="102"/>
      <c r="H13" s="4"/>
      <c r="I13" s="4"/>
    </row>
    <row r="14" spans="2:9" ht="19.5" customHeight="1" x14ac:dyDescent="0.35">
      <c r="B14" s="7" t="s">
        <v>23</v>
      </c>
      <c r="C14" s="106"/>
      <c r="D14" s="107"/>
      <c r="E14" s="107"/>
      <c r="F14" s="107"/>
      <c r="G14" s="108"/>
      <c r="H14" s="4"/>
      <c r="I14" s="4"/>
    </row>
    <row r="15" spans="2:9" ht="18.75" customHeight="1" x14ac:dyDescent="0.35">
      <c r="B15" s="59">
        <v>9002</v>
      </c>
      <c r="C15" s="132" t="s">
        <v>45</v>
      </c>
      <c r="D15" s="133"/>
      <c r="E15" s="133"/>
      <c r="F15" s="133"/>
      <c r="G15" s="134"/>
      <c r="H15" s="4"/>
      <c r="I15" s="4"/>
    </row>
    <row r="16" spans="2:9" ht="18.75" customHeight="1" x14ac:dyDescent="0.35">
      <c r="B16" s="60"/>
      <c r="C16" s="141" t="s">
        <v>43</v>
      </c>
      <c r="D16" s="142"/>
      <c r="E16" s="142"/>
      <c r="F16" s="142"/>
      <c r="G16" s="143"/>
      <c r="H16" s="4"/>
      <c r="I16" s="4"/>
    </row>
    <row r="17" spans="2:9" ht="18.75" customHeight="1" x14ac:dyDescent="0.35">
      <c r="B17" s="7" t="s">
        <v>15</v>
      </c>
      <c r="C17" s="103" t="s">
        <v>44</v>
      </c>
      <c r="D17" s="104"/>
      <c r="E17" s="104"/>
      <c r="F17" s="104"/>
      <c r="G17" s="105"/>
      <c r="H17" s="4"/>
      <c r="I17" s="4"/>
    </row>
    <row r="18" spans="2:9" ht="19.5" customHeight="1" x14ac:dyDescent="0.35">
      <c r="B18" s="61">
        <v>9003</v>
      </c>
      <c r="C18" s="109" t="s">
        <v>37</v>
      </c>
      <c r="D18" s="110"/>
      <c r="E18" s="110"/>
      <c r="F18" s="110"/>
      <c r="G18" s="111"/>
      <c r="H18" s="4"/>
      <c r="I18" s="4"/>
    </row>
    <row r="19" spans="2:9" x14ac:dyDescent="0.35">
      <c r="B19" s="62" t="s">
        <v>17</v>
      </c>
      <c r="C19" s="112"/>
      <c r="D19" s="113"/>
      <c r="E19" s="113"/>
      <c r="F19" s="113"/>
      <c r="G19" s="114"/>
      <c r="H19" s="4"/>
      <c r="I19" s="4"/>
    </row>
    <row r="20" spans="2:9" ht="19.5" customHeight="1" x14ac:dyDescent="0.35">
      <c r="B20" s="61">
        <v>9004</v>
      </c>
      <c r="C20" s="109" t="s">
        <v>42</v>
      </c>
      <c r="D20" s="110"/>
      <c r="E20" s="110"/>
      <c r="F20" s="110"/>
      <c r="G20" s="111"/>
      <c r="H20" s="4"/>
      <c r="I20" s="4"/>
    </row>
    <row r="21" spans="2:9" ht="19.5" customHeight="1" x14ac:dyDescent="0.35">
      <c r="B21" s="62" t="s">
        <v>17</v>
      </c>
      <c r="C21" s="112"/>
      <c r="D21" s="113"/>
      <c r="E21" s="113"/>
      <c r="F21" s="113"/>
      <c r="G21" s="114"/>
      <c r="H21" s="4"/>
      <c r="I21" s="4"/>
    </row>
    <row r="22" spans="2:9" ht="19.5" customHeight="1" x14ac:dyDescent="0.35">
      <c r="B22" s="59">
        <v>9005</v>
      </c>
      <c r="C22" s="100" t="s">
        <v>41</v>
      </c>
      <c r="D22" s="101"/>
      <c r="E22" s="101"/>
      <c r="F22" s="101"/>
      <c r="G22" s="102"/>
    </row>
    <row r="23" spans="2:9" ht="19.5" customHeight="1" x14ac:dyDescent="0.35">
      <c r="B23" s="7" t="s">
        <v>32</v>
      </c>
      <c r="C23" s="106"/>
      <c r="D23" s="107"/>
      <c r="E23" s="107"/>
      <c r="F23" s="107"/>
      <c r="G23" s="108"/>
    </row>
    <row r="24" spans="2:9" ht="19.5" customHeight="1" x14ac:dyDescent="0.35">
      <c r="B24" s="59">
        <v>9006</v>
      </c>
      <c r="C24" s="109" t="s">
        <v>40</v>
      </c>
      <c r="D24" s="110"/>
      <c r="E24" s="110"/>
      <c r="F24" s="110"/>
      <c r="G24" s="111"/>
    </row>
    <row r="25" spans="2:9" x14ac:dyDescent="0.35">
      <c r="B25" s="7" t="s">
        <v>22</v>
      </c>
      <c r="C25" s="112"/>
      <c r="D25" s="113"/>
      <c r="E25" s="113"/>
      <c r="F25" s="113"/>
      <c r="G25" s="114"/>
    </row>
    <row r="26" spans="2:9" ht="19.5" customHeight="1" x14ac:dyDescent="0.35">
      <c r="B26" s="59">
        <v>9007</v>
      </c>
      <c r="C26" s="100" t="s">
        <v>39</v>
      </c>
      <c r="D26" s="101"/>
      <c r="E26" s="101"/>
      <c r="F26" s="101"/>
      <c r="G26" s="102"/>
    </row>
    <row r="27" spans="2:9" ht="19.5" customHeight="1" x14ac:dyDescent="0.35">
      <c r="B27" s="7" t="s">
        <v>9</v>
      </c>
      <c r="C27" s="106"/>
      <c r="D27" s="107"/>
      <c r="E27" s="107"/>
      <c r="F27" s="107"/>
      <c r="G27" s="108"/>
    </row>
    <row r="28" spans="2:9" ht="19.5" customHeight="1" x14ac:dyDescent="0.35">
      <c r="B28" s="59">
        <v>9008</v>
      </c>
      <c r="C28" s="100" t="s">
        <v>38</v>
      </c>
      <c r="D28" s="101"/>
      <c r="E28" s="101"/>
      <c r="F28" s="101"/>
      <c r="G28" s="102"/>
    </row>
    <row r="29" spans="2:9" ht="19.5" customHeight="1" x14ac:dyDescent="0.35">
      <c r="B29" s="7" t="s">
        <v>10</v>
      </c>
      <c r="C29" s="106"/>
      <c r="D29" s="107"/>
      <c r="E29" s="107"/>
      <c r="F29" s="107"/>
      <c r="G29" s="108"/>
    </row>
    <row r="30" spans="2:9" ht="15" customHeight="1" x14ac:dyDescent="0.35">
      <c r="B30" s="59">
        <v>9009</v>
      </c>
      <c r="C30" s="109" t="s">
        <v>47</v>
      </c>
      <c r="D30" s="110"/>
      <c r="E30" s="110"/>
      <c r="F30" s="110"/>
      <c r="G30" s="111"/>
    </row>
    <row r="31" spans="2:9" x14ac:dyDescent="0.35">
      <c r="B31" s="60"/>
      <c r="C31" s="115" t="s">
        <v>48</v>
      </c>
      <c r="D31" s="116"/>
      <c r="E31" s="116"/>
      <c r="F31" s="116"/>
      <c r="G31" s="117"/>
    </row>
    <row r="32" spans="2:9" ht="19.5" customHeight="1" x14ac:dyDescent="0.35">
      <c r="B32" s="7" t="s">
        <v>21</v>
      </c>
      <c r="C32" s="112" t="s">
        <v>49</v>
      </c>
      <c r="D32" s="113"/>
      <c r="E32" s="113"/>
      <c r="F32" s="113"/>
      <c r="G32" s="114"/>
    </row>
    <row r="33" spans="2:7" ht="19.5" customHeight="1" x14ac:dyDescent="0.35">
      <c r="B33" s="59">
        <v>9010</v>
      </c>
      <c r="C33" s="100" t="s">
        <v>18</v>
      </c>
      <c r="D33" s="101"/>
      <c r="E33" s="101"/>
      <c r="F33" s="101"/>
      <c r="G33" s="102"/>
    </row>
    <row r="34" spans="2:7" ht="19.5" customHeight="1" x14ac:dyDescent="0.35">
      <c r="B34" s="7" t="s">
        <v>11</v>
      </c>
      <c r="C34" s="106"/>
      <c r="D34" s="107"/>
      <c r="E34" s="107"/>
      <c r="F34" s="107"/>
      <c r="G34" s="108"/>
    </row>
    <row r="35" spans="2:7" ht="19.5" customHeight="1" x14ac:dyDescent="0.35">
      <c r="B35" s="59">
        <v>9013</v>
      </c>
      <c r="C35" s="100" t="s">
        <v>19</v>
      </c>
      <c r="D35" s="101"/>
      <c r="E35" s="101"/>
      <c r="F35" s="101"/>
      <c r="G35" s="102"/>
    </row>
    <row r="36" spans="2:7" ht="19.5" customHeight="1" x14ac:dyDescent="0.35">
      <c r="B36" s="7" t="s">
        <v>12</v>
      </c>
      <c r="C36" s="106"/>
      <c r="D36" s="107"/>
      <c r="E36" s="107"/>
      <c r="F36" s="107"/>
      <c r="G36" s="108"/>
    </row>
    <row r="37" spans="2:7" ht="19.5" customHeight="1" x14ac:dyDescent="0.35">
      <c r="B37" s="59">
        <v>9014</v>
      </c>
      <c r="C37" s="100" t="s">
        <v>13</v>
      </c>
      <c r="D37" s="101"/>
      <c r="E37" s="101"/>
      <c r="F37" s="101"/>
      <c r="G37" s="102"/>
    </row>
    <row r="38" spans="2:7" ht="19.5" customHeight="1" x14ac:dyDescent="0.35">
      <c r="B38" s="63" t="s">
        <v>13</v>
      </c>
      <c r="C38" s="103"/>
      <c r="D38" s="104"/>
      <c r="E38" s="104"/>
      <c r="F38" s="104"/>
      <c r="G38" s="105"/>
    </row>
    <row r="39" spans="2:7" ht="19.5" customHeight="1" x14ac:dyDescent="0.35">
      <c r="B39" s="59">
        <v>9015</v>
      </c>
      <c r="C39" s="100" t="s">
        <v>20</v>
      </c>
      <c r="D39" s="101"/>
      <c r="E39" s="101"/>
      <c r="F39" s="101"/>
      <c r="G39" s="102"/>
    </row>
    <row r="40" spans="2:7" ht="19.5" customHeight="1" x14ac:dyDescent="0.35">
      <c r="B40" s="63" t="s">
        <v>14</v>
      </c>
      <c r="C40" s="106"/>
      <c r="D40" s="107"/>
      <c r="E40" s="107"/>
      <c r="F40" s="107"/>
      <c r="G40" s="10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60" zoomScaleNormal="6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177.56000000000003</v>
      </c>
      <c r="J8" s="25">
        <f>I8/8</f>
        <v>22.195000000000004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10.3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6" t="s">
        <v>53</v>
      </c>
      <c r="G15" s="46">
        <v>9002</v>
      </c>
      <c r="H15" s="47" t="s">
        <v>54</v>
      </c>
      <c r="I15" s="46" t="s">
        <v>55</v>
      </c>
      <c r="J15" s="48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53</v>
      </c>
      <c r="G16" s="36">
        <v>9002</v>
      </c>
      <c r="H16" s="96" t="s">
        <v>54</v>
      </c>
      <c r="I16" s="87" t="s">
        <v>56</v>
      </c>
      <c r="J16" s="38">
        <v>9.3000000000000007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6" t="s">
        <v>53</v>
      </c>
      <c r="G17" s="46">
        <v>9002</v>
      </c>
      <c r="H17" s="47" t="s">
        <v>54</v>
      </c>
      <c r="I17" s="88" t="s">
        <v>56</v>
      </c>
      <c r="J17" s="48">
        <v>10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9002</v>
      </c>
      <c r="H18" s="42" t="s">
        <v>54</v>
      </c>
      <c r="I18" s="87" t="s">
        <v>56</v>
      </c>
      <c r="J18" s="38">
        <v>9.3000000000000007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6" t="s">
        <v>53</v>
      </c>
      <c r="G22" s="46">
        <v>9002</v>
      </c>
      <c r="H22" s="89" t="s">
        <v>54</v>
      </c>
      <c r="I22" s="46" t="s">
        <v>55</v>
      </c>
      <c r="J22" s="48">
        <v>9.19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36">
        <v>9013</v>
      </c>
      <c r="H23" s="42" t="s">
        <v>12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6"/>
      <c r="G24" s="46">
        <v>9013</v>
      </c>
      <c r="H24" s="47" t="s">
        <v>12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53</v>
      </c>
      <c r="G25" s="36">
        <v>9002</v>
      </c>
      <c r="H25" s="42" t="s">
        <v>54</v>
      </c>
      <c r="I25" s="36" t="s">
        <v>55</v>
      </c>
      <c r="J25" s="38">
        <v>12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16.3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6" t="s">
        <v>53</v>
      </c>
      <c r="G29" s="46">
        <v>9002</v>
      </c>
      <c r="H29" s="47" t="s">
        <v>54</v>
      </c>
      <c r="I29" s="46" t="s">
        <v>55</v>
      </c>
      <c r="J29" s="48">
        <v>11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53</v>
      </c>
      <c r="G30" s="36">
        <v>9002</v>
      </c>
      <c r="H30" s="42" t="s">
        <v>54</v>
      </c>
      <c r="I30" s="36" t="s">
        <v>55</v>
      </c>
      <c r="J30" s="38">
        <v>9.5299999999999994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6" t="s">
        <v>53</v>
      </c>
      <c r="G31" s="46">
        <v>9002</v>
      </c>
      <c r="H31" s="47" t="s">
        <v>54</v>
      </c>
      <c r="I31" s="46" t="s">
        <v>55</v>
      </c>
      <c r="J31" s="48">
        <v>13.2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36">
        <v>9013</v>
      </c>
      <c r="H32" s="42" t="s">
        <v>12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11.3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6" t="s">
        <v>53</v>
      </c>
      <c r="G36" s="46">
        <v>9002</v>
      </c>
      <c r="H36" s="47" t="s">
        <v>54</v>
      </c>
      <c r="I36" s="46" t="s">
        <v>55</v>
      </c>
      <c r="J36" s="48">
        <v>9.24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53</v>
      </c>
      <c r="G37" s="36">
        <v>9002</v>
      </c>
      <c r="H37" s="42" t="s">
        <v>54</v>
      </c>
      <c r="I37" s="87" t="s">
        <v>56</v>
      </c>
      <c r="J37" s="38">
        <v>9.3000000000000007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6" t="s">
        <v>53</v>
      </c>
      <c r="G38" s="46">
        <v>9002</v>
      </c>
      <c r="H38" s="89" t="s">
        <v>54</v>
      </c>
      <c r="I38" s="88" t="s">
        <v>56</v>
      </c>
      <c r="J38" s="48">
        <v>9.3000000000000007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9002</v>
      </c>
      <c r="H39" s="42" t="s">
        <v>54</v>
      </c>
      <c r="I39" s="36" t="s">
        <v>55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353" priority="55" stopIfTrue="1">
      <formula>IF($A11=1,B11,)</formula>
    </cfRule>
    <cfRule type="expression" dxfId="352" priority="56" stopIfTrue="1">
      <formula>IF($A11="",B11,)</formula>
    </cfRule>
  </conditionalFormatting>
  <conditionalFormatting sqref="E11">
    <cfRule type="expression" dxfId="351" priority="57" stopIfTrue="1">
      <formula>IF($A11="",B11,"")</formula>
    </cfRule>
  </conditionalFormatting>
  <conditionalFormatting sqref="E12:E39">
    <cfRule type="expression" dxfId="350" priority="58" stopIfTrue="1">
      <formula>IF($A12&lt;&gt;1,B12,"")</formula>
    </cfRule>
  </conditionalFormatting>
  <conditionalFormatting sqref="D11:D39">
    <cfRule type="expression" dxfId="349" priority="59" stopIfTrue="1">
      <formula>IF($A11="",B11,)</formula>
    </cfRule>
  </conditionalFormatting>
  <conditionalFormatting sqref="G14:G28 G30:G38 G11:G12">
    <cfRule type="expression" dxfId="348" priority="60" stopIfTrue="1">
      <formula>#REF!="Freelancer"</formula>
    </cfRule>
    <cfRule type="expression" dxfId="347" priority="61" stopIfTrue="1">
      <formula>#REF!="DTC Int. Staff"</formula>
    </cfRule>
  </conditionalFormatting>
  <conditionalFormatting sqref="G38 G14 G17:G21 G24:G28 G31:G35">
    <cfRule type="expression" dxfId="346" priority="53" stopIfTrue="1">
      <formula>$F$5="Freelancer"</formula>
    </cfRule>
    <cfRule type="expression" dxfId="345" priority="54" stopIfTrue="1">
      <formula>$F$5="DTC Int. Staff"</formula>
    </cfRule>
  </conditionalFormatting>
  <conditionalFormatting sqref="G12">
    <cfRule type="expression" dxfId="344" priority="51" stopIfTrue="1">
      <formula>#REF!="Freelancer"</formula>
    </cfRule>
    <cfRule type="expression" dxfId="343" priority="52" stopIfTrue="1">
      <formula>#REF!="DTC Int. Staff"</formula>
    </cfRule>
  </conditionalFormatting>
  <conditionalFormatting sqref="G12">
    <cfRule type="expression" dxfId="342" priority="49" stopIfTrue="1">
      <formula>$F$5="Freelancer"</formula>
    </cfRule>
    <cfRule type="expression" dxfId="341" priority="50" stopIfTrue="1">
      <formula>$F$5="DTC Int. Staff"</formula>
    </cfRule>
  </conditionalFormatting>
  <conditionalFormatting sqref="G13">
    <cfRule type="expression" dxfId="340" priority="47" stopIfTrue="1">
      <formula>#REF!="Freelancer"</formula>
    </cfRule>
    <cfRule type="expression" dxfId="339" priority="48" stopIfTrue="1">
      <formula>#REF!="DTC Int. Staff"</formula>
    </cfRule>
  </conditionalFormatting>
  <conditionalFormatting sqref="G13">
    <cfRule type="expression" dxfId="338" priority="45" stopIfTrue="1">
      <formula>$F$5="Freelancer"</formula>
    </cfRule>
    <cfRule type="expression" dxfId="337" priority="46" stopIfTrue="1">
      <formula>$F$5="DTC Int. Staff"</formula>
    </cfRule>
  </conditionalFormatting>
  <conditionalFormatting sqref="C41">
    <cfRule type="expression" dxfId="336" priority="42" stopIfTrue="1">
      <formula>IF($A41=1,B41,)</formula>
    </cfRule>
    <cfRule type="expression" dxfId="335" priority="43" stopIfTrue="1">
      <formula>IF($A41="",B41,)</formula>
    </cfRule>
  </conditionalFormatting>
  <conditionalFormatting sqref="D41">
    <cfRule type="expression" dxfId="334" priority="44" stopIfTrue="1">
      <formula>IF($A41="",B41,)</formula>
    </cfRule>
  </conditionalFormatting>
  <conditionalFormatting sqref="C40">
    <cfRule type="expression" dxfId="333" priority="39" stopIfTrue="1">
      <formula>IF($A40=1,B40,)</formula>
    </cfRule>
    <cfRule type="expression" dxfId="332" priority="40" stopIfTrue="1">
      <formula>IF($A40="",B40,)</formula>
    </cfRule>
  </conditionalFormatting>
  <conditionalFormatting sqref="D40">
    <cfRule type="expression" dxfId="331" priority="41" stopIfTrue="1">
      <formula>IF($A40="",B40,)</formula>
    </cfRule>
  </conditionalFormatting>
  <conditionalFormatting sqref="E40">
    <cfRule type="expression" dxfId="330" priority="38" stopIfTrue="1">
      <formula>IF($A40&lt;&gt;1,B40,"")</formula>
    </cfRule>
  </conditionalFormatting>
  <conditionalFormatting sqref="E41">
    <cfRule type="expression" dxfId="329" priority="37" stopIfTrue="1">
      <formula>IF($A41&lt;&gt;1,B41,"")</formula>
    </cfRule>
  </conditionalFormatting>
  <conditionalFormatting sqref="G23">
    <cfRule type="expression" dxfId="328" priority="35" stopIfTrue="1">
      <formula>$F$5="Freelancer"</formula>
    </cfRule>
    <cfRule type="expression" dxfId="327" priority="36" stopIfTrue="1">
      <formula>$F$5="DTC Int. Staff"</formula>
    </cfRule>
  </conditionalFormatting>
  <conditionalFormatting sqref="G29">
    <cfRule type="expression" dxfId="326" priority="33" stopIfTrue="1">
      <formula>#REF!="Freelancer"</formula>
    </cfRule>
    <cfRule type="expression" dxfId="325" priority="34" stopIfTrue="1">
      <formula>#REF!="DTC Int. Staff"</formula>
    </cfRule>
  </conditionalFormatting>
  <conditionalFormatting sqref="G29">
    <cfRule type="expression" dxfId="324" priority="31" stopIfTrue="1">
      <formula>$F$5="Freelancer"</formula>
    </cfRule>
    <cfRule type="expression" dxfId="323" priority="32" stopIfTrue="1">
      <formula>$F$5="DTC Int. Staff"</formula>
    </cfRule>
  </conditionalFormatting>
  <conditionalFormatting sqref="F15">
    <cfRule type="expression" dxfId="322" priority="25" stopIfTrue="1">
      <formula>#REF!="Freelancer"</formula>
    </cfRule>
    <cfRule type="expression" dxfId="321" priority="26" stopIfTrue="1">
      <formula>#REF!="DTC Int. Staff"</formula>
    </cfRule>
  </conditionalFormatting>
  <conditionalFormatting sqref="F17">
    <cfRule type="expression" dxfId="320" priority="23" stopIfTrue="1">
      <formula>#REF!="Freelancer"</formula>
    </cfRule>
    <cfRule type="expression" dxfId="319" priority="24" stopIfTrue="1">
      <formula>#REF!="DTC Int. Staff"</formula>
    </cfRule>
  </conditionalFormatting>
  <conditionalFormatting sqref="F17">
    <cfRule type="expression" dxfId="318" priority="21" stopIfTrue="1">
      <formula>$F$5="Freelancer"</formula>
    </cfRule>
    <cfRule type="expression" dxfId="317" priority="22" stopIfTrue="1">
      <formula>$F$5="DTC Int. Staff"</formula>
    </cfRule>
  </conditionalFormatting>
  <conditionalFormatting sqref="F22">
    <cfRule type="expression" dxfId="316" priority="19" stopIfTrue="1">
      <formula>#REF!="Freelancer"</formula>
    </cfRule>
    <cfRule type="expression" dxfId="315" priority="20" stopIfTrue="1">
      <formula>#REF!="DTC Int. Staff"</formula>
    </cfRule>
  </conditionalFormatting>
  <conditionalFormatting sqref="F24">
    <cfRule type="expression" dxfId="314" priority="17" stopIfTrue="1">
      <formula>#REF!="Freelancer"</formula>
    </cfRule>
    <cfRule type="expression" dxfId="313" priority="18" stopIfTrue="1">
      <formula>#REF!="DTC Int. Staff"</formula>
    </cfRule>
  </conditionalFormatting>
  <conditionalFormatting sqref="F24">
    <cfRule type="expression" dxfId="312" priority="15" stopIfTrue="1">
      <formula>$F$5="Freelancer"</formula>
    </cfRule>
    <cfRule type="expression" dxfId="311" priority="16" stopIfTrue="1">
      <formula>$F$5="DTC Int. Staff"</formula>
    </cfRule>
  </conditionalFormatting>
  <conditionalFormatting sqref="F29">
    <cfRule type="expression" dxfId="310" priority="13" stopIfTrue="1">
      <formula>#REF!="Freelancer"</formula>
    </cfRule>
    <cfRule type="expression" dxfId="309" priority="14" stopIfTrue="1">
      <formula>#REF!="DTC Int. Staff"</formula>
    </cfRule>
  </conditionalFormatting>
  <conditionalFormatting sqref="F29">
    <cfRule type="expression" dxfId="308" priority="11" stopIfTrue="1">
      <formula>$F$5="Freelancer"</formula>
    </cfRule>
    <cfRule type="expression" dxfId="307" priority="12" stopIfTrue="1">
      <formula>$F$5="DTC Int. Staff"</formula>
    </cfRule>
  </conditionalFormatting>
  <conditionalFormatting sqref="F31">
    <cfRule type="expression" dxfId="306" priority="9" stopIfTrue="1">
      <formula>#REF!="Freelancer"</formula>
    </cfRule>
    <cfRule type="expression" dxfId="305" priority="10" stopIfTrue="1">
      <formula>#REF!="DTC Int. Staff"</formula>
    </cfRule>
  </conditionalFormatting>
  <conditionalFormatting sqref="F31">
    <cfRule type="expression" dxfId="304" priority="7" stopIfTrue="1">
      <formula>$F$5="Freelancer"</formula>
    </cfRule>
    <cfRule type="expression" dxfId="303" priority="8" stopIfTrue="1">
      <formula>$F$5="DTC Int. Staff"</formula>
    </cfRule>
  </conditionalFormatting>
  <conditionalFormatting sqref="F36">
    <cfRule type="expression" dxfId="302" priority="5" stopIfTrue="1">
      <formula>#REF!="Freelancer"</formula>
    </cfRule>
    <cfRule type="expression" dxfId="301" priority="6" stopIfTrue="1">
      <formula>#REF!="DTC Int. Staff"</formula>
    </cfRule>
  </conditionalFormatting>
  <conditionalFormatting sqref="F38">
    <cfRule type="expression" dxfId="300" priority="3" stopIfTrue="1">
      <formula>#REF!="Freelancer"</formula>
    </cfRule>
    <cfRule type="expression" dxfId="299" priority="4" stopIfTrue="1">
      <formula>#REF!="DTC Int. Staff"</formula>
    </cfRule>
  </conditionalFormatting>
  <conditionalFormatting sqref="F38">
    <cfRule type="expression" dxfId="298" priority="1" stopIfTrue="1">
      <formula>$F$5="Freelancer"</formula>
    </cfRule>
    <cfRule type="expression" dxfId="2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" zoomScale="70" zoomScaleNormal="70" workbookViewId="0">
      <selection activeCell="J27" sqref="J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173.35</v>
      </c>
      <c r="J8" s="25">
        <f>I8/8</f>
        <v>21.668749999999999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9002</v>
      </c>
      <c r="H11" s="42" t="s">
        <v>54</v>
      </c>
      <c r="I11" s="36" t="s">
        <v>55</v>
      </c>
      <c r="J11" s="38">
        <v>9.3000000000000007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39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53</v>
      </c>
      <c r="G12" s="36">
        <v>9002</v>
      </c>
      <c r="H12" s="42" t="s">
        <v>54</v>
      </c>
      <c r="I12" s="36" t="s">
        <v>55</v>
      </c>
      <c r="J12" s="38">
        <v>9.3000000000000007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ref="E13:E28" si="2">+E12+1</f>
        <v>44230</v>
      </c>
      <c r="F13" s="35" t="s">
        <v>53</v>
      </c>
      <c r="G13" s="36">
        <v>9002</v>
      </c>
      <c r="H13" s="42" t="s">
        <v>54</v>
      </c>
      <c r="I13" s="36" t="s">
        <v>55</v>
      </c>
      <c r="J13" s="38">
        <v>9.3000000000000007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39"/>
      <c r="D14" s="33" t="str">
        <f t="shared" ref="D14:D38" si="3">IF(B14=1,"Mo",IF(B14=2,"Tue",IF(B14=3,"Wed",IF(B14=4,"Thu",IF(B14=5,"Fri",IF(B14=6,"Sat",IF(B14=7,"Sun","")))))))</f>
        <v>Thu</v>
      </c>
      <c r="E14" s="34">
        <f t="shared" si="2"/>
        <v>44231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9.3000000000000007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39"/>
      <c r="D15" s="43" t="str">
        <f t="shared" si="3"/>
        <v>Fri</v>
      </c>
      <c r="E15" s="44">
        <f>+E14+1</f>
        <v>44232</v>
      </c>
      <c r="F15" s="35" t="s">
        <v>53</v>
      </c>
      <c r="G15" s="36">
        <v>9002</v>
      </c>
      <c r="H15" s="42" t="s">
        <v>54</v>
      </c>
      <c r="I15" s="36" t="s">
        <v>55</v>
      </c>
      <c r="J15" s="38">
        <v>9.3000000000000007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39"/>
      <c r="D16" s="33" t="str">
        <f t="shared" si="3"/>
        <v>Sat</v>
      </c>
      <c r="E16" s="34">
        <f>+E15+1</f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39"/>
      <c r="D17" s="43" t="str">
        <f t="shared" si="3"/>
        <v>Sun</v>
      </c>
      <c r="E17" s="44">
        <f>+E16+1</f>
        <v>44234</v>
      </c>
      <c r="F17" s="45"/>
      <c r="G17" s="46"/>
      <c r="H17" s="47"/>
      <c r="I17" s="46"/>
      <c r="J17" s="4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53</v>
      </c>
      <c r="G18" s="36">
        <v>9002</v>
      </c>
      <c r="H18" s="42" t="s">
        <v>54</v>
      </c>
      <c r="I18" s="36" t="s">
        <v>55</v>
      </c>
      <c r="J18" s="38">
        <v>9.3000000000000007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39"/>
      <c r="D19" s="33" t="str">
        <f>IF(B19=1,"Mo",IF(B19=2,"Tue",IF(B19=3,"Wed",IF(B19=4,"Thu",IF(B19=5,"Fri",IF(B19=6,"Sat",IF(B19=7,"Sun","")))))))</f>
        <v>Tue</v>
      </c>
      <c r="E19" s="34">
        <f>+E18+1</f>
        <v>44236</v>
      </c>
      <c r="F19" s="35" t="s">
        <v>53</v>
      </c>
      <c r="G19" s="36">
        <v>9002</v>
      </c>
      <c r="H19" s="42" t="s">
        <v>54</v>
      </c>
      <c r="I19" s="36" t="s">
        <v>55</v>
      </c>
      <c r="J19" s="38">
        <v>9.3000000000000007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2"/>
        <v>44237</v>
      </c>
      <c r="F20" s="35" t="s">
        <v>53</v>
      </c>
      <c r="G20" s="36">
        <v>9002</v>
      </c>
      <c r="H20" s="42" t="s">
        <v>54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39"/>
      <c r="D21" s="33" t="str">
        <f t="shared" si="3"/>
        <v>Thu</v>
      </c>
      <c r="E21" s="34">
        <f t="shared" si="2"/>
        <v>44238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39"/>
      <c r="D22" s="43" t="str">
        <f t="shared" si="3"/>
        <v>Fri</v>
      </c>
      <c r="E22" s="44">
        <f>+E21+1</f>
        <v>44239</v>
      </c>
      <c r="F22" s="35" t="s">
        <v>53</v>
      </c>
      <c r="G22" s="36">
        <v>9002</v>
      </c>
      <c r="H22" s="42" t="s">
        <v>54</v>
      </c>
      <c r="I22" s="36" t="s">
        <v>88</v>
      </c>
      <c r="J22" s="38">
        <v>9.3000000000000007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 t="shared" si="3"/>
        <v>Sat</v>
      </c>
      <c r="E23" s="34">
        <f>+E22+1</f>
        <v>44240</v>
      </c>
      <c r="F23" s="35"/>
      <c r="G23" s="36"/>
      <c r="H23" s="42"/>
      <c r="I23" s="36"/>
      <c r="J23" s="38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39"/>
      <c r="D24" s="43" t="str">
        <f t="shared" si="3"/>
        <v>Sun</v>
      </c>
      <c r="E24" s="44">
        <f>+E23+1</f>
        <v>44241</v>
      </c>
      <c r="F24" s="45"/>
      <c r="G24" s="46"/>
      <c r="H24" s="47"/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>+E24+1</f>
        <v>44242</v>
      </c>
      <c r="F25" s="35" t="s">
        <v>53</v>
      </c>
      <c r="G25" s="36">
        <v>9002</v>
      </c>
      <c r="H25" s="42" t="s">
        <v>54</v>
      </c>
      <c r="I25" s="36" t="s">
        <v>88</v>
      </c>
      <c r="J25" s="38">
        <v>9.3000000000000007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39"/>
      <c r="D26" s="33" t="str">
        <f t="shared" si="3"/>
        <v>Tue</v>
      </c>
      <c r="E26" s="34">
        <f>+E25+1</f>
        <v>44243</v>
      </c>
      <c r="F26" s="35" t="s">
        <v>53</v>
      </c>
      <c r="G26" s="36">
        <v>9002</v>
      </c>
      <c r="H26" s="42" t="s">
        <v>54</v>
      </c>
      <c r="I26" s="36" t="s">
        <v>55</v>
      </c>
      <c r="J26" s="38">
        <v>10.45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39"/>
      <c r="D27" s="33" t="str">
        <f t="shared" si="3"/>
        <v>Wed</v>
      </c>
      <c r="E27" s="34">
        <f t="shared" si="2"/>
        <v>44244</v>
      </c>
      <c r="F27" s="35" t="s">
        <v>53</v>
      </c>
      <c r="G27" s="36">
        <v>9002</v>
      </c>
      <c r="H27" s="42" t="s">
        <v>54</v>
      </c>
      <c r="I27" s="36" t="s">
        <v>88</v>
      </c>
      <c r="J27" s="38">
        <v>9.3000000000000007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39"/>
      <c r="D28" s="33" t="str">
        <f t="shared" si="3"/>
        <v>Thu</v>
      </c>
      <c r="E28" s="34">
        <f t="shared" si="2"/>
        <v>44245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10.3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39"/>
      <c r="D29" s="43" t="str">
        <f t="shared" si="3"/>
        <v>Fri</v>
      </c>
      <c r="E29" s="44">
        <f>+E28+1</f>
        <v>44246</v>
      </c>
      <c r="F29" s="35" t="s">
        <v>53</v>
      </c>
      <c r="G29" s="36">
        <v>9002</v>
      </c>
      <c r="H29" s="42" t="s">
        <v>54</v>
      </c>
      <c r="I29" s="36" t="s">
        <v>55</v>
      </c>
      <c r="J29" s="38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39"/>
      <c r="D30" s="33" t="str">
        <f t="shared" si="3"/>
        <v>Sat</v>
      </c>
      <c r="E30" s="34">
        <f>+E29+1</f>
        <v>44247</v>
      </c>
      <c r="F30" s="35"/>
      <c r="G30" s="36"/>
      <c r="H30" s="42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39"/>
      <c r="D31" s="43" t="str">
        <f t="shared" si="3"/>
        <v>Sun</v>
      </c>
      <c r="E31" s="44">
        <f>+E30+1</f>
        <v>44248</v>
      </c>
      <c r="F31" s="45"/>
      <c r="G31" s="46"/>
      <c r="H31" s="47"/>
      <c r="I31" s="46"/>
      <c r="J31" s="4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39"/>
      <c r="D32" s="33" t="str">
        <f t="shared" si="3"/>
        <v>Mo</v>
      </c>
      <c r="E32" s="34">
        <f>+E31+1</f>
        <v>44249</v>
      </c>
      <c r="F32" s="35" t="s">
        <v>53</v>
      </c>
      <c r="G32" s="36">
        <v>9002</v>
      </c>
      <c r="H32" s="42" t="s">
        <v>54</v>
      </c>
      <c r="I32" s="36" t="s">
        <v>55</v>
      </c>
      <c r="J32" s="38">
        <v>10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39"/>
      <c r="D33" s="33" t="str">
        <f t="shared" si="3"/>
        <v>Tue</v>
      </c>
      <c r="E33" s="34">
        <f>+E32+1</f>
        <v>44250</v>
      </c>
      <c r="F33" s="35" t="s">
        <v>53</v>
      </c>
      <c r="G33" s="36">
        <v>9002</v>
      </c>
      <c r="H33" s="42" t="s">
        <v>54</v>
      </c>
      <c r="I33" s="36" t="s">
        <v>88</v>
      </c>
      <c r="J33" s="38">
        <v>9.3000000000000007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39"/>
      <c r="D34" s="33" t="str">
        <f t="shared" si="3"/>
        <v>Wed</v>
      </c>
      <c r="E34" s="34">
        <f t="shared" ref="E34:E35" si="4">+E33+1</f>
        <v>44251</v>
      </c>
      <c r="F34" s="35"/>
      <c r="G34" s="36">
        <v>9013</v>
      </c>
      <c r="H34" s="42" t="s">
        <v>12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39"/>
      <c r="D35" s="33" t="str">
        <f t="shared" si="3"/>
        <v>Thu</v>
      </c>
      <c r="E35" s="34">
        <f t="shared" si="4"/>
        <v>44252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10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39"/>
      <c r="D36" s="43" t="str">
        <f t="shared" si="3"/>
        <v>Fri</v>
      </c>
      <c r="E36" s="44">
        <f>+E35+1</f>
        <v>44253</v>
      </c>
      <c r="F36" s="45"/>
      <c r="G36" s="46"/>
      <c r="H36" s="70" t="s">
        <v>87</v>
      </c>
      <c r="I36" s="46"/>
      <c r="J36" s="48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39"/>
      <c r="D37" s="33" t="str">
        <f t="shared" si="3"/>
        <v>Sat</v>
      </c>
      <c r="E37" s="34">
        <f>+E36+1</f>
        <v>44254</v>
      </c>
      <c r="F37" s="35"/>
      <c r="G37" s="36"/>
      <c r="H37" s="42"/>
      <c r="I37" s="36"/>
      <c r="J37" s="38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39"/>
      <c r="D38" s="43" t="str">
        <f t="shared" si="3"/>
        <v>Sun</v>
      </c>
      <c r="E38" s="44">
        <f>+E37+1</f>
        <v>44255</v>
      </c>
      <c r="F38" s="45"/>
      <c r="G38" s="46"/>
      <c r="H38" s="50"/>
      <c r="I38" s="46"/>
      <c r="J38" s="48"/>
    </row>
    <row r="39" spans="1:10" ht="30" customHeight="1" x14ac:dyDescent="0.25"/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38">
    <cfRule type="expression" dxfId="296" priority="107" stopIfTrue="1">
      <formula>IF($A11=1,B11,)</formula>
    </cfRule>
    <cfRule type="expression" dxfId="295" priority="108" stopIfTrue="1">
      <formula>IF($A11="",B11,)</formula>
    </cfRule>
  </conditionalFormatting>
  <conditionalFormatting sqref="E11">
    <cfRule type="expression" dxfId="294" priority="109" stopIfTrue="1">
      <formula>IF($A11="",B11,"")</formula>
    </cfRule>
  </conditionalFormatting>
  <conditionalFormatting sqref="E14:E38">
    <cfRule type="expression" dxfId="293" priority="110" stopIfTrue="1">
      <formula>IF($A14&lt;&gt;1,B14,"")</formula>
    </cfRule>
  </conditionalFormatting>
  <conditionalFormatting sqref="D11 D14:D38">
    <cfRule type="expression" dxfId="292" priority="111" stopIfTrue="1">
      <formula>IF($A11="",B11,)</formula>
    </cfRule>
  </conditionalFormatting>
  <conditionalFormatting sqref="G16:G17 G30:G31 G23:G24 G36:G38">
    <cfRule type="expression" dxfId="291" priority="112" stopIfTrue="1">
      <formula>#REF!="Freelancer"</formula>
    </cfRule>
    <cfRule type="expression" dxfId="290" priority="113" stopIfTrue="1">
      <formula>#REF!="DTC Int. Staff"</formula>
    </cfRule>
  </conditionalFormatting>
  <conditionalFormatting sqref="G38 G17 G24 G31">
    <cfRule type="expression" dxfId="289" priority="105" stopIfTrue="1">
      <formula>$F$5="Freelancer"</formula>
    </cfRule>
    <cfRule type="expression" dxfId="288" priority="106" stopIfTrue="1">
      <formula>$F$5="DTC Int. Staff"</formula>
    </cfRule>
  </conditionalFormatting>
  <conditionalFormatting sqref="G23">
    <cfRule type="expression" dxfId="287" priority="87" stopIfTrue="1">
      <formula>$F$5="Freelancer"</formula>
    </cfRule>
    <cfRule type="expression" dxfId="286" priority="88" stopIfTrue="1">
      <formula>$F$5="DTC Int. Staff"</formula>
    </cfRule>
  </conditionalFormatting>
  <conditionalFormatting sqref="E12:E13">
    <cfRule type="expression" dxfId="285" priority="81" stopIfTrue="1">
      <formula>IF($A12="",B12,"")</formula>
    </cfRule>
  </conditionalFormatting>
  <conditionalFormatting sqref="D12:D13">
    <cfRule type="expression" dxfId="284" priority="82" stopIfTrue="1">
      <formula>IF($A12="",B12,)</formula>
    </cfRule>
  </conditionalFormatting>
  <conditionalFormatting sqref="G11">
    <cfRule type="expression" dxfId="283" priority="79" stopIfTrue="1">
      <formula>#REF!="Freelancer"</formula>
    </cfRule>
    <cfRule type="expression" dxfId="282" priority="80" stopIfTrue="1">
      <formula>#REF!="DTC Int. Staff"</formula>
    </cfRule>
  </conditionalFormatting>
  <conditionalFormatting sqref="G11">
    <cfRule type="expression" dxfId="281" priority="77" stopIfTrue="1">
      <formula>$F$5="Freelancer"</formula>
    </cfRule>
    <cfRule type="expression" dxfId="280" priority="78" stopIfTrue="1">
      <formula>$F$5="DTC Int. Staff"</formula>
    </cfRule>
  </conditionalFormatting>
  <conditionalFormatting sqref="G12">
    <cfRule type="expression" dxfId="279" priority="75" stopIfTrue="1">
      <formula>#REF!="Freelancer"</formula>
    </cfRule>
    <cfRule type="expression" dxfId="278" priority="76" stopIfTrue="1">
      <formula>#REF!="DTC Int. Staff"</formula>
    </cfRule>
  </conditionalFormatting>
  <conditionalFormatting sqref="G12">
    <cfRule type="expression" dxfId="277" priority="73" stopIfTrue="1">
      <formula>$F$5="Freelancer"</formula>
    </cfRule>
    <cfRule type="expression" dxfId="276" priority="74" stopIfTrue="1">
      <formula>$F$5="DTC Int. Staff"</formula>
    </cfRule>
  </conditionalFormatting>
  <conditionalFormatting sqref="G13">
    <cfRule type="expression" dxfId="275" priority="71" stopIfTrue="1">
      <formula>#REF!="Freelancer"</formula>
    </cfRule>
    <cfRule type="expression" dxfId="274" priority="72" stopIfTrue="1">
      <formula>#REF!="DTC Int. Staff"</formula>
    </cfRule>
  </conditionalFormatting>
  <conditionalFormatting sqref="G13">
    <cfRule type="expression" dxfId="273" priority="69" stopIfTrue="1">
      <formula>$F$5="Freelancer"</formula>
    </cfRule>
    <cfRule type="expression" dxfId="272" priority="70" stopIfTrue="1">
      <formula>$F$5="DTC Int. Staff"</formula>
    </cfRule>
  </conditionalFormatting>
  <conditionalFormatting sqref="G14">
    <cfRule type="expression" dxfId="271" priority="67" stopIfTrue="1">
      <formula>#REF!="Freelancer"</formula>
    </cfRule>
    <cfRule type="expression" dxfId="270" priority="68" stopIfTrue="1">
      <formula>#REF!="DTC Int. Staff"</formula>
    </cfRule>
  </conditionalFormatting>
  <conditionalFormatting sqref="G14">
    <cfRule type="expression" dxfId="269" priority="65" stopIfTrue="1">
      <formula>$F$5="Freelancer"</formula>
    </cfRule>
    <cfRule type="expression" dxfId="268" priority="66" stopIfTrue="1">
      <formula>$F$5="DTC Int. Staff"</formula>
    </cfRule>
  </conditionalFormatting>
  <conditionalFormatting sqref="G15">
    <cfRule type="expression" dxfId="267" priority="63" stopIfTrue="1">
      <formula>#REF!="Freelancer"</formula>
    </cfRule>
    <cfRule type="expression" dxfId="266" priority="64" stopIfTrue="1">
      <formula>#REF!="DTC Int. Staff"</formula>
    </cfRule>
  </conditionalFormatting>
  <conditionalFormatting sqref="G15">
    <cfRule type="expression" dxfId="265" priority="61" stopIfTrue="1">
      <formula>$F$5="Freelancer"</formula>
    </cfRule>
    <cfRule type="expression" dxfId="264" priority="62" stopIfTrue="1">
      <formula>$F$5="DTC Int. Staff"</formula>
    </cfRule>
  </conditionalFormatting>
  <conditionalFormatting sqref="G18">
    <cfRule type="expression" dxfId="263" priority="59" stopIfTrue="1">
      <formula>#REF!="Freelancer"</formula>
    </cfRule>
    <cfRule type="expression" dxfId="262" priority="60" stopIfTrue="1">
      <formula>#REF!="DTC Int. Staff"</formula>
    </cfRule>
  </conditionalFormatting>
  <conditionalFormatting sqref="G18">
    <cfRule type="expression" dxfId="261" priority="57" stopIfTrue="1">
      <formula>$F$5="Freelancer"</formula>
    </cfRule>
    <cfRule type="expression" dxfId="260" priority="58" stopIfTrue="1">
      <formula>$F$5="DTC Int. Staff"</formula>
    </cfRule>
  </conditionalFormatting>
  <conditionalFormatting sqref="G19">
    <cfRule type="expression" dxfId="259" priority="55" stopIfTrue="1">
      <formula>#REF!="Freelancer"</formula>
    </cfRule>
    <cfRule type="expression" dxfId="258" priority="56" stopIfTrue="1">
      <formula>#REF!="DTC Int. Staff"</formula>
    </cfRule>
  </conditionalFormatting>
  <conditionalFormatting sqref="G19">
    <cfRule type="expression" dxfId="257" priority="53" stopIfTrue="1">
      <formula>$F$5="Freelancer"</formula>
    </cfRule>
    <cfRule type="expression" dxfId="256" priority="54" stopIfTrue="1">
      <formula>$F$5="DTC Int. Staff"</formula>
    </cfRule>
  </conditionalFormatting>
  <conditionalFormatting sqref="G20">
    <cfRule type="expression" dxfId="255" priority="51" stopIfTrue="1">
      <formula>#REF!="Freelancer"</formula>
    </cfRule>
    <cfRule type="expression" dxfId="254" priority="52" stopIfTrue="1">
      <formula>#REF!="DTC Int. Staff"</formula>
    </cfRule>
  </conditionalFormatting>
  <conditionalFormatting sqref="G20">
    <cfRule type="expression" dxfId="253" priority="49" stopIfTrue="1">
      <formula>$F$5="Freelancer"</formula>
    </cfRule>
    <cfRule type="expression" dxfId="252" priority="50" stopIfTrue="1">
      <formula>$F$5="DTC Int. Staff"</formula>
    </cfRule>
  </conditionalFormatting>
  <conditionalFormatting sqref="G21">
    <cfRule type="expression" dxfId="251" priority="47" stopIfTrue="1">
      <formula>#REF!="Freelancer"</formula>
    </cfRule>
    <cfRule type="expression" dxfId="250" priority="48" stopIfTrue="1">
      <formula>#REF!="DTC Int. Staff"</formula>
    </cfRule>
  </conditionalFormatting>
  <conditionalFormatting sqref="G21">
    <cfRule type="expression" dxfId="249" priority="45" stopIfTrue="1">
      <formula>$F$5="Freelancer"</formula>
    </cfRule>
    <cfRule type="expression" dxfId="248" priority="46" stopIfTrue="1">
      <formula>$F$5="DTC Int. Staff"</formula>
    </cfRule>
  </conditionalFormatting>
  <conditionalFormatting sqref="G22">
    <cfRule type="expression" dxfId="247" priority="43" stopIfTrue="1">
      <formula>#REF!="Freelancer"</formula>
    </cfRule>
    <cfRule type="expression" dxfId="246" priority="44" stopIfTrue="1">
      <formula>#REF!="DTC Int. Staff"</formula>
    </cfRule>
  </conditionalFormatting>
  <conditionalFormatting sqref="G22">
    <cfRule type="expression" dxfId="245" priority="41" stopIfTrue="1">
      <formula>$F$5="Freelancer"</formula>
    </cfRule>
    <cfRule type="expression" dxfId="244" priority="42" stopIfTrue="1">
      <formula>$F$5="DTC Int. Staff"</formula>
    </cfRule>
  </conditionalFormatting>
  <conditionalFormatting sqref="G25">
    <cfRule type="expression" dxfId="243" priority="39" stopIfTrue="1">
      <formula>#REF!="Freelancer"</formula>
    </cfRule>
    <cfRule type="expression" dxfId="242" priority="40" stopIfTrue="1">
      <formula>#REF!="DTC Int. Staff"</formula>
    </cfRule>
  </conditionalFormatting>
  <conditionalFormatting sqref="G25">
    <cfRule type="expression" dxfId="241" priority="37" stopIfTrue="1">
      <formula>$F$5="Freelancer"</formula>
    </cfRule>
    <cfRule type="expression" dxfId="240" priority="38" stopIfTrue="1">
      <formula>$F$5="DTC Int. Staff"</formula>
    </cfRule>
  </conditionalFormatting>
  <conditionalFormatting sqref="G26">
    <cfRule type="expression" dxfId="239" priority="35" stopIfTrue="1">
      <formula>#REF!="Freelancer"</formula>
    </cfRule>
    <cfRule type="expression" dxfId="238" priority="36" stopIfTrue="1">
      <formula>#REF!="DTC Int. Staff"</formula>
    </cfRule>
  </conditionalFormatting>
  <conditionalFormatting sqref="G26">
    <cfRule type="expression" dxfId="237" priority="33" stopIfTrue="1">
      <formula>$F$5="Freelancer"</formula>
    </cfRule>
    <cfRule type="expression" dxfId="236" priority="34" stopIfTrue="1">
      <formula>$F$5="DTC Int. Staff"</formula>
    </cfRule>
  </conditionalFormatting>
  <conditionalFormatting sqref="G27">
    <cfRule type="expression" dxfId="235" priority="31" stopIfTrue="1">
      <formula>#REF!="Freelancer"</formula>
    </cfRule>
    <cfRule type="expression" dxfId="234" priority="32" stopIfTrue="1">
      <formula>#REF!="DTC Int. Staff"</formula>
    </cfRule>
  </conditionalFormatting>
  <conditionalFormatting sqref="G27">
    <cfRule type="expression" dxfId="233" priority="29" stopIfTrue="1">
      <formula>$F$5="Freelancer"</formula>
    </cfRule>
    <cfRule type="expression" dxfId="232" priority="30" stopIfTrue="1">
      <formula>$F$5="DTC Int. Staff"</formula>
    </cfRule>
  </conditionalFormatting>
  <conditionalFormatting sqref="G28">
    <cfRule type="expression" dxfId="231" priority="27" stopIfTrue="1">
      <formula>#REF!="Freelancer"</formula>
    </cfRule>
    <cfRule type="expression" dxfId="230" priority="28" stopIfTrue="1">
      <formula>#REF!="DTC Int. Staff"</formula>
    </cfRule>
  </conditionalFormatting>
  <conditionalFormatting sqref="G28">
    <cfRule type="expression" dxfId="229" priority="25" stopIfTrue="1">
      <formula>$F$5="Freelancer"</formula>
    </cfRule>
    <cfRule type="expression" dxfId="228" priority="26" stopIfTrue="1">
      <formula>$F$5="DTC Int. Staff"</formula>
    </cfRule>
  </conditionalFormatting>
  <conditionalFormatting sqref="G29">
    <cfRule type="expression" dxfId="227" priority="23" stopIfTrue="1">
      <formula>#REF!="Freelancer"</formula>
    </cfRule>
    <cfRule type="expression" dxfId="226" priority="24" stopIfTrue="1">
      <formula>#REF!="DTC Int. Staff"</formula>
    </cfRule>
  </conditionalFormatting>
  <conditionalFormatting sqref="G29">
    <cfRule type="expression" dxfId="225" priority="21" stopIfTrue="1">
      <formula>$F$5="Freelancer"</formula>
    </cfRule>
    <cfRule type="expression" dxfId="224" priority="22" stopIfTrue="1">
      <formula>$F$5="DTC Int. Staff"</formula>
    </cfRule>
  </conditionalFormatting>
  <conditionalFormatting sqref="G32">
    <cfRule type="expression" dxfId="223" priority="19" stopIfTrue="1">
      <formula>#REF!="Freelancer"</formula>
    </cfRule>
    <cfRule type="expression" dxfId="222" priority="20" stopIfTrue="1">
      <formula>#REF!="DTC Int. Staff"</formula>
    </cfRule>
  </conditionalFormatting>
  <conditionalFormatting sqref="G32">
    <cfRule type="expression" dxfId="221" priority="17" stopIfTrue="1">
      <formula>$F$5="Freelancer"</formula>
    </cfRule>
    <cfRule type="expression" dxfId="220" priority="18" stopIfTrue="1">
      <formula>$F$5="DTC Int. Staff"</formula>
    </cfRule>
  </conditionalFormatting>
  <conditionalFormatting sqref="G33">
    <cfRule type="expression" dxfId="219" priority="15" stopIfTrue="1">
      <formula>#REF!="Freelancer"</formula>
    </cfRule>
    <cfRule type="expression" dxfId="218" priority="16" stopIfTrue="1">
      <formula>#REF!="DTC Int. Staff"</formula>
    </cfRule>
  </conditionalFormatting>
  <conditionalFormatting sqref="G33">
    <cfRule type="expression" dxfId="217" priority="13" stopIfTrue="1">
      <formula>$F$5="Freelancer"</formula>
    </cfRule>
    <cfRule type="expression" dxfId="216" priority="14" stopIfTrue="1">
      <formula>$F$5="DTC Int. Staff"</formula>
    </cfRule>
  </conditionalFormatting>
  <conditionalFormatting sqref="G35">
    <cfRule type="expression" dxfId="215" priority="7" stopIfTrue="1">
      <formula>#REF!="Freelancer"</formula>
    </cfRule>
    <cfRule type="expression" dxfId="214" priority="8" stopIfTrue="1">
      <formula>#REF!="DTC Int. Staff"</formula>
    </cfRule>
  </conditionalFormatting>
  <conditionalFormatting sqref="G35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34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34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2"/>
  <sheetViews>
    <sheetView showGridLines="0" topLeftCell="D26" zoomScale="60" zoomScaleNormal="60" workbookViewId="0">
      <selection activeCell="H52" sqref="H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SUM(J10:J107)</f>
        <v>118</v>
      </c>
      <c r="J8" s="25">
        <f>I8/8</f>
        <v>14.75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9015</v>
      </c>
      <c r="H11" s="37" t="s">
        <v>64</v>
      </c>
      <c r="I11" s="36"/>
      <c r="J11" s="80"/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4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/>
      <c r="G12" s="36">
        <v>9015</v>
      </c>
      <c r="H12" s="37" t="s">
        <v>64</v>
      </c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4"/>
      <c r="D13" s="73" t="str">
        <f>IF(B13=1,"Mo",IF(B13=2,"Tue",IF(B13=3,"Wed",IF(B13=4,"Thu",IF(B13=5,"Fri",IF(B13=6,"Sat",IF(B13=7,"Sun","")))))))</f>
        <v>Wed</v>
      </c>
      <c r="E13" s="34">
        <f t="shared" ref="E13:E14" si="2">+E12+1</f>
        <v>44258</v>
      </c>
      <c r="F13" s="35" t="s">
        <v>53</v>
      </c>
      <c r="G13" s="36">
        <v>9002</v>
      </c>
      <c r="H13" s="42" t="s">
        <v>68</v>
      </c>
      <c r="I13" s="87" t="s">
        <v>58</v>
      </c>
      <c r="J13" s="80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4"/>
      <c r="D14" s="73" t="str">
        <f t="shared" ref="D14:D43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/>
      <c r="H14" s="37" t="s">
        <v>57</v>
      </c>
      <c r="I14" s="36"/>
      <c r="J14" s="80"/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4"/>
      <c r="D15" s="75" t="str">
        <f t="shared" si="3"/>
        <v>Fri</v>
      </c>
      <c r="E15" s="44">
        <f>+E14+1</f>
        <v>44260</v>
      </c>
      <c r="F15" s="45"/>
      <c r="G15" s="46"/>
      <c r="H15" s="70" t="s">
        <v>57</v>
      </c>
      <c r="I15" s="46"/>
      <c r="J15" s="81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4"/>
      <c r="D16" s="73" t="str">
        <f t="shared" si="3"/>
        <v>Sat</v>
      </c>
      <c r="E16" s="34">
        <f>+E15+1</f>
        <v>44261</v>
      </c>
      <c r="F16" s="64"/>
      <c r="G16" s="65"/>
      <c r="H16" s="69"/>
      <c r="I16" s="65"/>
      <c r="J16" s="82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4"/>
      <c r="D17" s="75" t="str">
        <f t="shared" si="3"/>
        <v>Sun</v>
      </c>
      <c r="E17" s="44">
        <f>+E16+1</f>
        <v>44262</v>
      </c>
      <c r="F17" s="64"/>
      <c r="G17" s="65"/>
      <c r="H17" s="66"/>
      <c r="I17" s="65"/>
      <c r="J17" s="82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4"/>
      <c r="D18" s="73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53</v>
      </c>
      <c r="G18" s="36">
        <v>9002</v>
      </c>
      <c r="H18" s="42" t="s">
        <v>72</v>
      </c>
      <c r="I18" s="87" t="s">
        <v>58</v>
      </c>
      <c r="J18" s="80">
        <v>4.5</v>
      </c>
    </row>
    <row r="19" spans="1:10" ht="22.5" customHeight="1" x14ac:dyDescent="0.25">
      <c r="A19" s="31"/>
      <c r="C19" s="74"/>
      <c r="D19" s="73" t="s">
        <v>70</v>
      </c>
      <c r="E19" s="34">
        <f>+E17+1</f>
        <v>44263</v>
      </c>
      <c r="F19" s="35" t="s">
        <v>53</v>
      </c>
      <c r="G19" s="36">
        <v>9002</v>
      </c>
      <c r="H19" s="42" t="s">
        <v>73</v>
      </c>
      <c r="I19" s="87" t="s">
        <v>58</v>
      </c>
      <c r="J19" s="80">
        <v>4.5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4"/>
      <c r="D20" s="75" t="str">
        <f>IF(B20=1,"Mo",IF(B20=2,"Tue",IF(B20=3,"Wed",IF(B20=4,"Thu",IF(B20=5,"Fri",IF(B20=6,"Sat",IF(B20=7,"Sun","")))))))</f>
        <v>Tue</v>
      </c>
      <c r="E20" s="44">
        <f>+E18+1</f>
        <v>44264</v>
      </c>
      <c r="F20" s="45" t="s">
        <v>53</v>
      </c>
      <c r="G20" s="46">
        <v>9002</v>
      </c>
      <c r="H20" s="47" t="s">
        <v>69</v>
      </c>
      <c r="I20" s="88" t="s">
        <v>58</v>
      </c>
      <c r="J20" s="81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4"/>
      <c r="D21" s="73" t="str">
        <f>IF(B21=1,"Mo",IF(B21=2,"Tue",IF(B21=3,"Wed",IF(B21=4,"Thu",IF(B21=5,"Fri",IF(B21=6,"Sat",IF(B21=7,"Sun","")))))))</f>
        <v>Wed</v>
      </c>
      <c r="E21" s="34">
        <f t="shared" ref="E21:E35" si="4">+E20+1</f>
        <v>44265</v>
      </c>
      <c r="F21" s="35" t="s">
        <v>53</v>
      </c>
      <c r="G21" s="36">
        <v>9002</v>
      </c>
      <c r="H21" s="42" t="s">
        <v>74</v>
      </c>
      <c r="I21" s="87" t="s">
        <v>58</v>
      </c>
      <c r="J21" s="80">
        <v>9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4</v>
      </c>
      <c r="C22" s="76"/>
      <c r="D22" s="75" t="str">
        <f t="shared" si="3"/>
        <v>Thu</v>
      </c>
      <c r="E22" s="44">
        <f t="shared" si="4"/>
        <v>44266</v>
      </c>
      <c r="F22" s="45"/>
      <c r="G22" s="46"/>
      <c r="H22" s="70" t="s">
        <v>57</v>
      </c>
      <c r="I22" s="46"/>
      <c r="J22" s="81"/>
    </row>
    <row r="23" spans="1:10" s="68" customFormat="1" ht="22.5" customHeight="1" x14ac:dyDescent="0.25">
      <c r="A23" s="31">
        <f t="shared" si="0"/>
        <v>1</v>
      </c>
      <c r="B23" s="68">
        <f t="shared" si="1"/>
        <v>5</v>
      </c>
      <c r="C23" s="76"/>
      <c r="D23" s="73" t="str">
        <f t="shared" si="3"/>
        <v>Fri</v>
      </c>
      <c r="E23" s="34">
        <f t="shared" si="4"/>
        <v>44267</v>
      </c>
      <c r="F23" s="64"/>
      <c r="G23" s="65"/>
      <c r="H23" s="67" t="s">
        <v>57</v>
      </c>
      <c r="I23" s="65"/>
      <c r="J23" s="82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4"/>
      <c r="D24" s="73" t="str">
        <f t="shared" si="3"/>
        <v>Sat</v>
      </c>
      <c r="E24" s="34">
        <f t="shared" si="4"/>
        <v>44268</v>
      </c>
      <c r="F24" s="35"/>
      <c r="G24" s="36"/>
      <c r="H24" s="42"/>
      <c r="I24" s="36"/>
      <c r="J24" s="80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4"/>
      <c r="D25" s="75" t="str">
        <f t="shared" si="3"/>
        <v>Sun</v>
      </c>
      <c r="E25" s="44">
        <f t="shared" si="4"/>
        <v>44269</v>
      </c>
      <c r="F25" s="64"/>
      <c r="G25" s="65"/>
      <c r="H25" s="66"/>
      <c r="I25" s="65"/>
      <c r="J25" s="82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4"/>
      <c r="D26" s="73" t="str">
        <f t="shared" si="3"/>
        <v>Mo</v>
      </c>
      <c r="E26" s="34">
        <f t="shared" si="4"/>
        <v>44270</v>
      </c>
      <c r="F26" s="35" t="s">
        <v>53</v>
      </c>
      <c r="G26" s="36">
        <v>9002</v>
      </c>
      <c r="H26" s="42" t="s">
        <v>75</v>
      </c>
      <c r="I26" s="87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4"/>
      <c r="D27" s="75" t="str">
        <f t="shared" si="3"/>
        <v>Tue</v>
      </c>
      <c r="E27" s="44">
        <f t="shared" si="4"/>
        <v>44271</v>
      </c>
      <c r="F27" s="45" t="s">
        <v>53</v>
      </c>
      <c r="G27" s="46">
        <v>9002</v>
      </c>
      <c r="H27" s="47" t="s">
        <v>76</v>
      </c>
      <c r="I27" s="88" t="s">
        <v>58</v>
      </c>
      <c r="J27" s="81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4"/>
      <c r="D28" s="73" t="str">
        <f t="shared" si="3"/>
        <v>Wed</v>
      </c>
      <c r="E28" s="34">
        <f t="shared" si="4"/>
        <v>44272</v>
      </c>
      <c r="F28" s="35" t="s">
        <v>53</v>
      </c>
      <c r="G28" s="36">
        <v>9002</v>
      </c>
      <c r="H28" s="42" t="s">
        <v>71</v>
      </c>
      <c r="I28" s="87" t="s">
        <v>58</v>
      </c>
      <c r="J28" s="80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4"/>
      <c r="D29" s="75" t="str">
        <f t="shared" si="3"/>
        <v>Thu</v>
      </c>
      <c r="E29" s="44">
        <f t="shared" si="4"/>
        <v>44273</v>
      </c>
      <c r="F29" s="45"/>
      <c r="G29" s="46"/>
      <c r="H29" s="70" t="s">
        <v>57</v>
      </c>
      <c r="I29" s="46"/>
      <c r="J29" s="81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4"/>
      <c r="D30" s="73" t="str">
        <f t="shared" si="3"/>
        <v>Fri</v>
      </c>
      <c r="E30" s="34">
        <f t="shared" si="4"/>
        <v>44274</v>
      </c>
      <c r="F30" s="64"/>
      <c r="G30" s="65"/>
      <c r="H30" s="94" t="s">
        <v>57</v>
      </c>
      <c r="I30" s="65"/>
      <c r="J30" s="8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4"/>
      <c r="D31" s="73" t="str">
        <f t="shared" si="3"/>
        <v>Sat</v>
      </c>
      <c r="E31" s="34">
        <f t="shared" si="4"/>
        <v>44275</v>
      </c>
      <c r="F31" s="35"/>
      <c r="G31" s="36"/>
      <c r="H31" s="42"/>
      <c r="I31" s="36"/>
      <c r="J31" s="80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4"/>
      <c r="D32" s="75" t="str">
        <f t="shared" si="3"/>
        <v>Sun</v>
      </c>
      <c r="E32" s="44">
        <f t="shared" si="4"/>
        <v>44276</v>
      </c>
      <c r="F32" s="45"/>
      <c r="G32" s="46"/>
      <c r="H32" s="47"/>
      <c r="I32" s="46"/>
      <c r="J32" s="8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4"/>
      <c r="D33" s="73" t="str">
        <f t="shared" si="3"/>
        <v>Mo</v>
      </c>
      <c r="E33" s="34">
        <f t="shared" si="4"/>
        <v>44277</v>
      </c>
      <c r="F33" s="35" t="s">
        <v>53</v>
      </c>
      <c r="G33" s="36">
        <v>9002</v>
      </c>
      <c r="H33" s="42" t="s">
        <v>77</v>
      </c>
      <c r="I33" s="87" t="s">
        <v>58</v>
      </c>
      <c r="J33" s="80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4"/>
      <c r="D34" s="75" t="str">
        <f t="shared" si="3"/>
        <v>Tue</v>
      </c>
      <c r="E34" s="44">
        <f t="shared" si="4"/>
        <v>44278</v>
      </c>
      <c r="F34" s="45" t="s">
        <v>53</v>
      </c>
      <c r="G34" s="46">
        <v>9002</v>
      </c>
      <c r="H34" s="47" t="s">
        <v>78</v>
      </c>
      <c r="I34" s="88" t="s">
        <v>58</v>
      </c>
      <c r="J34" s="81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4"/>
      <c r="D35" s="73" t="str">
        <f t="shared" si="3"/>
        <v>Wed</v>
      </c>
      <c r="E35" s="34">
        <f t="shared" si="4"/>
        <v>44279</v>
      </c>
      <c r="F35" s="35" t="s">
        <v>53</v>
      </c>
      <c r="G35" s="36">
        <v>9002</v>
      </c>
      <c r="H35" s="42" t="s">
        <v>79</v>
      </c>
      <c r="I35" s="87" t="s">
        <v>58</v>
      </c>
      <c r="J35" s="80">
        <v>7</v>
      </c>
    </row>
    <row r="36" spans="1:10" ht="22.5" customHeight="1" x14ac:dyDescent="0.25">
      <c r="A36" s="31"/>
      <c r="C36" s="74"/>
      <c r="D36" s="73" t="s">
        <v>80</v>
      </c>
      <c r="E36" s="34">
        <v>44279</v>
      </c>
      <c r="F36" s="35" t="s">
        <v>53</v>
      </c>
      <c r="G36" s="36">
        <v>9002</v>
      </c>
      <c r="H36" s="42" t="s">
        <v>81</v>
      </c>
      <c r="I36" s="87" t="s">
        <v>58</v>
      </c>
      <c r="J36" s="80">
        <v>3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4"/>
      <c r="D37" s="75" t="str">
        <f t="shared" si="3"/>
        <v>Thu</v>
      </c>
      <c r="E37" s="44">
        <f>+E35+1</f>
        <v>44280</v>
      </c>
      <c r="F37" s="45"/>
      <c r="G37" s="46"/>
      <c r="H37" s="70" t="s">
        <v>57</v>
      </c>
      <c r="I37" s="46"/>
      <c r="J37" s="81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4"/>
      <c r="D38" s="73" t="str">
        <f t="shared" si="3"/>
        <v>Fri</v>
      </c>
      <c r="E38" s="34">
        <f>+E37+1</f>
        <v>44281</v>
      </c>
      <c r="F38" s="64"/>
      <c r="G38" s="65"/>
      <c r="H38" s="94" t="s">
        <v>57</v>
      </c>
      <c r="I38" s="65"/>
      <c r="J38" s="82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4"/>
      <c r="D39" s="73" t="str">
        <f t="shared" si="3"/>
        <v>Sat</v>
      </c>
      <c r="E39" s="34">
        <f>+E38+1</f>
        <v>44282</v>
      </c>
      <c r="F39" s="35"/>
      <c r="G39" s="36"/>
      <c r="H39" s="42"/>
      <c r="I39" s="36"/>
      <c r="J39" s="80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4"/>
      <c r="D40" s="75" t="str">
        <f t="shared" si="3"/>
        <v>Sun</v>
      </c>
      <c r="E40" s="44">
        <f>+E39+1</f>
        <v>44283</v>
      </c>
      <c r="F40" s="64"/>
      <c r="G40" s="65"/>
      <c r="H40" s="67"/>
      <c r="I40" s="65"/>
      <c r="J40" s="82"/>
    </row>
    <row r="41" spans="1:10" ht="22.5" customHeight="1" x14ac:dyDescent="0.25">
      <c r="A41" s="31">
        <f t="shared" si="0"/>
        <v>1</v>
      </c>
      <c r="B41" s="8">
        <f>WEEKDAY(E40+1,2)</f>
        <v>1</v>
      </c>
      <c r="C41" s="74"/>
      <c r="D41" s="73" t="str">
        <f>IF(B41=1,"Mo",IF(B41=2,"Tue",IF(B41=3,"Wed",IF(B41=4,"Thu",IF(B41=5,"Fri",IF(B41=6,"Sat",IF(B41=7,"Sun","")))))))</f>
        <v>Mo</v>
      </c>
      <c r="E41" s="34">
        <f>IF(MONTH(E40+1)&gt;MONTH(E40),"",E40+1)</f>
        <v>44284</v>
      </c>
      <c r="F41" s="35" t="s">
        <v>53</v>
      </c>
      <c r="G41" s="36">
        <v>9002</v>
      </c>
      <c r="H41" s="42" t="s">
        <v>83</v>
      </c>
      <c r="I41" s="87" t="s">
        <v>58</v>
      </c>
      <c r="J41" s="80">
        <v>9</v>
      </c>
    </row>
    <row r="42" spans="1:10" ht="22.5" customHeight="1" x14ac:dyDescent="0.25">
      <c r="A42" s="31">
        <f t="shared" si="0"/>
        <v>1</v>
      </c>
      <c r="B42" s="8">
        <v>2</v>
      </c>
      <c r="C42" s="74"/>
      <c r="D42" s="73" t="str">
        <f>IF(B42=1,"Mo",IF(B42=2,"Tue",IF(B42=3,"Wed",IF(B42=4,"Thu",IF(B42=5,"Fri",IF(B42=6,"Sat",IF(B42=7,"Sun","")))))))</f>
        <v>Tue</v>
      </c>
      <c r="E42" s="34">
        <f>IF(MONTH(E41+1)&gt;MONTH(E41),"",E41+1)</f>
        <v>44285</v>
      </c>
      <c r="F42" s="35" t="s">
        <v>53</v>
      </c>
      <c r="G42" s="36">
        <v>9002</v>
      </c>
      <c r="H42" s="42" t="s">
        <v>82</v>
      </c>
      <c r="I42" s="87" t="s">
        <v>58</v>
      </c>
      <c r="J42" s="80">
        <v>9</v>
      </c>
    </row>
    <row r="43" spans="1:10" ht="22.5" customHeight="1" x14ac:dyDescent="0.25">
      <c r="A43" s="31">
        <f t="shared" si="0"/>
        <v>1</v>
      </c>
      <c r="B43" s="8">
        <v>3</v>
      </c>
      <c r="C43" s="74"/>
      <c r="D43" s="73" t="str">
        <f t="shared" si="3"/>
        <v>Wed</v>
      </c>
      <c r="E43" s="34">
        <f>IF(MONTH(E42+1)&gt;MONTH(E42),"",E42+1)</f>
        <v>44286</v>
      </c>
      <c r="F43" s="35" t="s">
        <v>53</v>
      </c>
      <c r="G43" s="36">
        <v>9002</v>
      </c>
      <c r="H43" s="42" t="s">
        <v>82</v>
      </c>
      <c r="I43" s="87" t="s">
        <v>58</v>
      </c>
      <c r="J43" s="80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</sheetData>
  <mergeCells count="2">
    <mergeCell ref="D1:J1"/>
    <mergeCell ref="D4:E4"/>
  </mergeCells>
  <conditionalFormatting sqref="C11:C43">
    <cfRule type="expression" dxfId="207" priority="25" stopIfTrue="1">
      <formula>IF($A11=1,B11,)</formula>
    </cfRule>
    <cfRule type="expression" dxfId="206" priority="26" stopIfTrue="1">
      <formula>IF($A11="",B11,)</formula>
    </cfRule>
  </conditionalFormatting>
  <conditionalFormatting sqref="E11">
    <cfRule type="expression" dxfId="205" priority="27" stopIfTrue="1">
      <formula>IF($A11="",B11,"")</formula>
    </cfRule>
  </conditionalFormatting>
  <conditionalFormatting sqref="E12:E43">
    <cfRule type="expression" dxfId="204" priority="28" stopIfTrue="1">
      <formula>IF($A12&lt;&gt;1,B12,"")</formula>
    </cfRule>
  </conditionalFormatting>
  <conditionalFormatting sqref="D11:D43">
    <cfRule type="expression" dxfId="203" priority="29" stopIfTrue="1">
      <formula>IF($A11="",B11,)</formula>
    </cfRule>
  </conditionalFormatting>
  <conditionalFormatting sqref="G11:G12 G31:G40 G14:G29">
    <cfRule type="expression" dxfId="202" priority="30" stopIfTrue="1">
      <formula>#REF!="Freelancer"</formula>
    </cfRule>
    <cfRule type="expression" dxfId="201" priority="31" stopIfTrue="1">
      <formula>#REF!="DTC Int. Staff"</formula>
    </cfRule>
  </conditionalFormatting>
  <conditionalFormatting sqref="G40 G14 G17:G22 G25:G29 G32:G37">
    <cfRule type="expression" dxfId="200" priority="23" stopIfTrue="1">
      <formula>$F$5="Freelancer"</formula>
    </cfRule>
    <cfRule type="expression" dxfId="199" priority="24" stopIfTrue="1">
      <formula>$F$5="DTC Int. Staff"</formula>
    </cfRule>
  </conditionalFormatting>
  <conditionalFormatting sqref="G12">
    <cfRule type="expression" dxfId="198" priority="21" stopIfTrue="1">
      <formula>#REF!="Freelancer"</formula>
    </cfRule>
    <cfRule type="expression" dxfId="197" priority="22" stopIfTrue="1">
      <formula>#REF!="DTC Int. Staff"</formula>
    </cfRule>
  </conditionalFormatting>
  <conditionalFormatting sqref="G12">
    <cfRule type="expression" dxfId="196" priority="19" stopIfTrue="1">
      <formula>$F$5="Freelancer"</formula>
    </cfRule>
    <cfRule type="expression" dxfId="195" priority="20" stopIfTrue="1">
      <formula>$F$5="DTC Int. Staff"</formula>
    </cfRule>
  </conditionalFormatting>
  <conditionalFormatting sqref="G13">
    <cfRule type="expression" dxfId="194" priority="17" stopIfTrue="1">
      <formula>#REF!="Freelancer"</formula>
    </cfRule>
    <cfRule type="expression" dxfId="193" priority="18" stopIfTrue="1">
      <formula>#REF!="DTC Int. Staff"</formula>
    </cfRule>
  </conditionalFormatting>
  <conditionalFormatting sqref="G13">
    <cfRule type="expression" dxfId="192" priority="15" stopIfTrue="1">
      <formula>$F$5="Freelancer"</formula>
    </cfRule>
    <cfRule type="expression" dxfId="191" priority="16" stopIfTrue="1">
      <formula>$F$5="DTC Int. Staff"</formula>
    </cfRule>
  </conditionalFormatting>
  <conditionalFormatting sqref="G24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30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30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1" zoomScale="70" zoomScaleNormal="70" zoomScaleSheetLayoutView="50" workbookViewId="0">
      <selection activeCell="H26" sqref="H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57</v>
      </c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/>
      <c r="H12" s="70" t="s">
        <v>57</v>
      </c>
      <c r="I12" s="46"/>
      <c r="J12" s="48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 t="s">
        <v>53</v>
      </c>
      <c r="G15" s="46">
        <v>9002</v>
      </c>
      <c r="H15" s="47" t="s">
        <v>63</v>
      </c>
      <c r="I15" s="88" t="s">
        <v>56</v>
      </c>
      <c r="J15" s="48">
        <v>14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93" t="s">
        <v>60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 t="s">
        <v>53</v>
      </c>
      <c r="G17" s="46">
        <v>9002</v>
      </c>
      <c r="H17" s="47" t="s">
        <v>63</v>
      </c>
      <c r="I17" s="88" t="s">
        <v>56</v>
      </c>
      <c r="J17" s="4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/>
      <c r="H18" s="37" t="s">
        <v>57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/>
      <c r="H19" s="70" t="s">
        <v>57</v>
      </c>
      <c r="I19" s="46"/>
      <c r="J19" s="48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 t="s">
        <v>53</v>
      </c>
      <c r="G22" s="46">
        <v>9002</v>
      </c>
      <c r="H22" s="90" t="s">
        <v>67</v>
      </c>
      <c r="I22" s="88" t="s">
        <v>56</v>
      </c>
      <c r="J22" s="48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37" t="s">
        <v>59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70" t="s">
        <v>59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37" t="s">
        <v>57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/>
      <c r="H26" s="70" t="s">
        <v>57</v>
      </c>
      <c r="I26" s="46"/>
      <c r="J26" s="48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 t="s">
        <v>53</v>
      </c>
      <c r="G29" s="46">
        <v>9002</v>
      </c>
      <c r="H29" s="47" t="s">
        <v>67</v>
      </c>
      <c r="I29" s="88" t="s">
        <v>56</v>
      </c>
      <c r="J29" s="48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 t="s">
        <v>53</v>
      </c>
      <c r="G30" s="36">
        <v>9002</v>
      </c>
      <c r="H30" s="42" t="s">
        <v>66</v>
      </c>
      <c r="I30" s="87" t="s">
        <v>56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 t="s">
        <v>53</v>
      </c>
      <c r="G31" s="46">
        <v>9002</v>
      </c>
      <c r="H31" s="47" t="s">
        <v>66</v>
      </c>
      <c r="I31" s="88" t="s">
        <v>56</v>
      </c>
      <c r="J31" s="48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/>
      <c r="H32" s="37" t="s">
        <v>57</v>
      </c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/>
      <c r="H33" s="70" t="s">
        <v>57</v>
      </c>
      <c r="I33" s="46"/>
      <c r="J33" s="48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 t="s">
        <v>53</v>
      </c>
      <c r="G36" s="46">
        <v>9002</v>
      </c>
      <c r="H36" s="47" t="s">
        <v>65</v>
      </c>
      <c r="I36" s="88" t="s">
        <v>58</v>
      </c>
      <c r="J36" s="48">
        <v>9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 t="s">
        <v>53</v>
      </c>
      <c r="G37" s="36">
        <v>9002</v>
      </c>
      <c r="H37" s="42" t="s">
        <v>62</v>
      </c>
      <c r="I37" s="91" t="s">
        <v>58</v>
      </c>
      <c r="J37" s="92">
        <v>10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 t="s">
        <v>53</v>
      </c>
      <c r="G38" s="46">
        <v>9002</v>
      </c>
      <c r="H38" s="90" t="s">
        <v>62</v>
      </c>
      <c r="I38" s="88" t="s">
        <v>58</v>
      </c>
      <c r="J38" s="48">
        <v>10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36">
        <v>9002</v>
      </c>
      <c r="H39" s="42" t="s">
        <v>62</v>
      </c>
      <c r="I39" s="87" t="s">
        <v>58</v>
      </c>
      <c r="J39" s="38">
        <v>14</v>
      </c>
    </row>
    <row r="40" spans="1:10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/>
      <c r="H40" s="70" t="s">
        <v>57</v>
      </c>
      <c r="I40" s="46"/>
      <c r="J40" s="48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84" priority="25" stopIfTrue="1">
      <formula>IF($A11=1,B11,)</formula>
    </cfRule>
    <cfRule type="expression" dxfId="183" priority="26" stopIfTrue="1">
      <formula>IF($A11="",B11,)</formula>
    </cfRule>
  </conditionalFormatting>
  <conditionalFormatting sqref="E11">
    <cfRule type="expression" dxfId="182" priority="27" stopIfTrue="1">
      <formula>IF($A11="",B11,"")</formula>
    </cfRule>
  </conditionalFormatting>
  <conditionalFormatting sqref="E12:E40">
    <cfRule type="expression" dxfId="181" priority="28" stopIfTrue="1">
      <formula>IF($A12&lt;&gt;1,B12,"")</formula>
    </cfRule>
  </conditionalFormatting>
  <conditionalFormatting sqref="D11:D40">
    <cfRule type="expression" dxfId="180" priority="29" stopIfTrue="1">
      <formula>IF($A11="",B11,)</formula>
    </cfRule>
  </conditionalFormatting>
  <conditionalFormatting sqref="G11:G12 G14:G28 G30:G38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38 G14 G31:G35 G17:G21 G24:G28">
    <cfRule type="expression" dxfId="177" priority="23" stopIfTrue="1">
      <formula>$F$5="Freelancer"</formula>
    </cfRule>
    <cfRule type="expression" dxfId="176" priority="24" stopIfTrue="1">
      <formula>$F$5="DTC Int. Staff"</formula>
    </cfRule>
  </conditionalFormatting>
  <conditionalFormatting sqref="G12">
    <cfRule type="expression" dxfId="175" priority="21" stopIfTrue="1">
      <formula>#REF!="Freelancer"</formula>
    </cfRule>
    <cfRule type="expression" dxfId="174" priority="22" stopIfTrue="1">
      <formula>#REF!="DTC Int. Staff"</formula>
    </cfRule>
  </conditionalFormatting>
  <conditionalFormatting sqref="G12">
    <cfRule type="expression" dxfId="173" priority="19" stopIfTrue="1">
      <formula>$F$5="Freelancer"</formula>
    </cfRule>
    <cfRule type="expression" dxfId="172" priority="20" stopIfTrue="1">
      <formula>$F$5="DTC Int. Staff"</formula>
    </cfRule>
  </conditionalFormatting>
  <conditionalFormatting sqref="G13">
    <cfRule type="expression" dxfId="171" priority="17" stopIfTrue="1">
      <formula>#REF!="Freelancer"</formula>
    </cfRule>
    <cfRule type="expression" dxfId="170" priority="18" stopIfTrue="1">
      <formula>#REF!="DTC Int. Staff"</formula>
    </cfRule>
  </conditionalFormatting>
  <conditionalFormatting sqref="G13">
    <cfRule type="expression" dxfId="169" priority="15" stopIfTrue="1">
      <formula>$F$5="Freelancer"</formula>
    </cfRule>
    <cfRule type="expression" dxfId="168" priority="16" stopIfTrue="1">
      <formula>$F$5="DTC Int. Staff"</formula>
    </cfRule>
  </conditionalFormatting>
  <conditionalFormatting sqref="G23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G29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G29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7"/>
  <sheetViews>
    <sheetView showGridLines="0" topLeftCell="D31" zoomScale="60" zoomScaleNormal="6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128</v>
      </c>
      <c r="J8" s="25">
        <f>I8/8</f>
        <v>16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3"/>
      <c r="D10" s="84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0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5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84</v>
      </c>
      <c r="I13" s="87"/>
      <c r="J13" s="80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6" t="str">
        <f t="shared" ref="D14:D42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70" t="s">
        <v>85</v>
      </c>
      <c r="I14" s="46"/>
      <c r="J14" s="81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3"/>
        <v>Wed</v>
      </c>
      <c r="E15" s="34">
        <f>+E14+1</f>
        <v>44321</v>
      </c>
      <c r="F15" s="64" t="s">
        <v>53</v>
      </c>
      <c r="G15" s="65">
        <v>9002</v>
      </c>
      <c r="H15" s="66" t="s">
        <v>61</v>
      </c>
      <c r="I15" s="91" t="s">
        <v>58</v>
      </c>
      <c r="J15" s="82">
        <v>3</v>
      </c>
    </row>
    <row r="16" spans="1:10" ht="22.5" customHeight="1" x14ac:dyDescent="0.25">
      <c r="A16" s="31"/>
      <c r="C16" s="77"/>
      <c r="D16" s="78" t="str">
        <f>D15</f>
        <v>Wed</v>
      </c>
      <c r="E16" s="34">
        <f>E15</f>
        <v>44321</v>
      </c>
      <c r="F16" s="64" t="s">
        <v>53</v>
      </c>
      <c r="G16" s="65">
        <v>9002</v>
      </c>
      <c r="H16" s="66" t="s">
        <v>86</v>
      </c>
      <c r="I16" s="91" t="s">
        <v>58</v>
      </c>
      <c r="J16" s="82">
        <v>6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77"/>
      <c r="D17" s="86" t="str">
        <f t="shared" si="3"/>
        <v>Thu</v>
      </c>
      <c r="E17" s="44">
        <f>+E15+1</f>
        <v>44322</v>
      </c>
      <c r="F17" s="45"/>
      <c r="G17" s="46"/>
      <c r="H17" s="50" t="s">
        <v>57</v>
      </c>
      <c r="I17" s="46"/>
      <c r="J17" s="81"/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7"/>
      <c r="D18" s="78" t="str">
        <f t="shared" si="3"/>
        <v>Fri</v>
      </c>
      <c r="E18" s="34">
        <f>+E17+1</f>
        <v>44323</v>
      </c>
      <c r="F18" s="64"/>
      <c r="G18" s="65"/>
      <c r="H18" s="94" t="s">
        <v>57</v>
      </c>
      <c r="I18" s="65"/>
      <c r="J18" s="82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77"/>
      <c r="D19" s="78" t="str">
        <f>IF(B19=1,"Mo",IF(B19=2,"Tue",IF(B19=3,"Wed",IF(B19=4,"Thu",IF(B19=5,"Fri",IF(B19=6,"Sat",IF(B19=7,"Sun","")))))))</f>
        <v>Sat</v>
      </c>
      <c r="E19" s="34">
        <f>+E18+1</f>
        <v>44324</v>
      </c>
      <c r="F19" s="35"/>
      <c r="G19" s="36"/>
      <c r="H19" s="42"/>
      <c r="I19" s="36"/>
      <c r="J19" s="80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77"/>
      <c r="D20" s="78" t="str">
        <f>IF(B20=1,"Mo",IF(B20=2,"Tue",IF(B20=3,"Wed",IF(B20=4,"Thu",IF(B20=5,"Fri",IF(B20=6,"Sat",IF(B20=7,"Sun","")))))))</f>
        <v>Sun</v>
      </c>
      <c r="E20" s="34">
        <f>+E19+1</f>
        <v>44325</v>
      </c>
      <c r="F20" s="35"/>
      <c r="G20" s="36"/>
      <c r="H20" s="42"/>
      <c r="I20" s="36"/>
      <c r="J20" s="80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77"/>
      <c r="D21" s="86" t="str">
        <f>IF(B21=1,"Mo",IF(B21=2,"Tue",IF(B21=3,"Wed",IF(B21=4,"Thu",IF(B21=5,"Fri",IF(B21=6,"Sat",IF(B21=7,"Sun","")))))))</f>
        <v>Mo</v>
      </c>
      <c r="E21" s="44">
        <f t="shared" si="2"/>
        <v>44326</v>
      </c>
      <c r="F21" s="45" t="s">
        <v>53</v>
      </c>
      <c r="G21" s="46">
        <v>9002</v>
      </c>
      <c r="H21" s="47" t="s">
        <v>86</v>
      </c>
      <c r="I21" s="88" t="s">
        <v>58</v>
      </c>
      <c r="J21" s="81">
        <v>9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7"/>
      <c r="D22" s="78" t="str">
        <f t="shared" si="3"/>
        <v>Tue</v>
      </c>
      <c r="E22" s="34">
        <f t="shared" ref="E22:E27" si="4">+E21+1</f>
        <v>44327</v>
      </c>
      <c r="F22" s="35" t="s">
        <v>53</v>
      </c>
      <c r="G22" s="36">
        <v>9002</v>
      </c>
      <c r="H22" s="42" t="s">
        <v>86</v>
      </c>
      <c r="I22" s="87" t="s">
        <v>58</v>
      </c>
      <c r="J22" s="80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7"/>
      <c r="D23" s="86" t="str">
        <f t="shared" si="3"/>
        <v>Wed</v>
      </c>
      <c r="E23" s="44">
        <f t="shared" si="4"/>
        <v>44328</v>
      </c>
      <c r="F23" s="45" t="s">
        <v>53</v>
      </c>
      <c r="G23" s="46">
        <v>9002</v>
      </c>
      <c r="H23" s="90" t="s">
        <v>86</v>
      </c>
      <c r="I23" s="88" t="s">
        <v>58</v>
      </c>
      <c r="J23" s="81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7"/>
      <c r="D24" s="78" t="str">
        <f t="shared" si="3"/>
        <v>Thu</v>
      </c>
      <c r="E24" s="34">
        <f t="shared" si="4"/>
        <v>44329</v>
      </c>
      <c r="F24" s="35"/>
      <c r="G24" s="36"/>
      <c r="H24" s="37" t="s">
        <v>57</v>
      </c>
      <c r="I24" s="36"/>
      <c r="J24" s="80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7"/>
      <c r="D25" s="86" t="str">
        <f t="shared" si="3"/>
        <v>Fri</v>
      </c>
      <c r="E25" s="44">
        <f t="shared" si="4"/>
        <v>44330</v>
      </c>
      <c r="F25" s="45"/>
      <c r="G25" s="46"/>
      <c r="H25" s="70" t="s">
        <v>57</v>
      </c>
      <c r="I25" s="46"/>
      <c r="J25" s="81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7"/>
      <c r="D26" s="78" t="str">
        <f t="shared" si="3"/>
        <v>Sat</v>
      </c>
      <c r="E26" s="34">
        <f t="shared" si="4"/>
        <v>44331</v>
      </c>
      <c r="F26" s="35"/>
      <c r="G26" s="36"/>
      <c r="H26" s="42"/>
      <c r="I26" s="36"/>
      <c r="J26" s="80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7"/>
      <c r="D27" s="78" t="str">
        <f t="shared" si="3"/>
        <v>Sun</v>
      </c>
      <c r="E27" s="34">
        <f t="shared" si="4"/>
        <v>44332</v>
      </c>
      <c r="F27" s="35"/>
      <c r="G27" s="36"/>
      <c r="H27" s="42"/>
      <c r="I27" s="36"/>
      <c r="J27" s="80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7"/>
      <c r="D28" s="78" t="str">
        <f t="shared" si="3"/>
        <v>Mo</v>
      </c>
      <c r="E28" s="34">
        <f t="shared" si="2"/>
        <v>44333</v>
      </c>
      <c r="F28" s="35" t="s">
        <v>53</v>
      </c>
      <c r="G28" s="36">
        <v>9002</v>
      </c>
      <c r="H28" s="42" t="s">
        <v>66</v>
      </c>
      <c r="I28" s="87" t="s">
        <v>58</v>
      </c>
      <c r="J28" s="80">
        <v>13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7"/>
      <c r="D29" s="86" t="str">
        <f t="shared" si="3"/>
        <v>Tue</v>
      </c>
      <c r="E29" s="44">
        <f t="shared" ref="E29:E34" si="5">+E28+1</f>
        <v>44334</v>
      </c>
      <c r="F29" s="45" t="s">
        <v>53</v>
      </c>
      <c r="G29" s="46">
        <v>9002</v>
      </c>
      <c r="H29" s="47" t="s">
        <v>66</v>
      </c>
      <c r="I29" s="88" t="s">
        <v>58</v>
      </c>
      <c r="J29" s="81">
        <v>13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7"/>
      <c r="D30" s="78" t="str">
        <f t="shared" si="3"/>
        <v>Wed</v>
      </c>
      <c r="E30" s="34">
        <f t="shared" si="5"/>
        <v>44335</v>
      </c>
      <c r="F30" s="64" t="s">
        <v>53</v>
      </c>
      <c r="G30" s="65">
        <v>9002</v>
      </c>
      <c r="H30" s="66" t="s">
        <v>90</v>
      </c>
      <c r="I30" s="91" t="s">
        <v>58</v>
      </c>
      <c r="J30" s="82">
        <v>13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7"/>
      <c r="D31" s="86" t="str">
        <f t="shared" si="3"/>
        <v>Thu</v>
      </c>
      <c r="E31" s="44">
        <f t="shared" si="5"/>
        <v>44336</v>
      </c>
      <c r="F31" s="45" t="s">
        <v>53</v>
      </c>
      <c r="G31" s="46">
        <v>9002</v>
      </c>
      <c r="H31" s="47" t="s">
        <v>90</v>
      </c>
      <c r="I31" s="88" t="s">
        <v>58</v>
      </c>
      <c r="J31" s="81">
        <v>13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7"/>
      <c r="D32" s="78" t="str">
        <f t="shared" si="3"/>
        <v>Fri</v>
      </c>
      <c r="E32" s="34">
        <f t="shared" si="5"/>
        <v>44337</v>
      </c>
      <c r="F32" s="64" t="s">
        <v>53</v>
      </c>
      <c r="G32" s="65">
        <v>9002</v>
      </c>
      <c r="H32" s="66" t="s">
        <v>89</v>
      </c>
      <c r="I32" s="91" t="s">
        <v>58</v>
      </c>
      <c r="J32" s="82">
        <v>13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7"/>
      <c r="D33" s="78" t="str">
        <f t="shared" si="3"/>
        <v>Sat</v>
      </c>
      <c r="E33" s="34">
        <f t="shared" si="5"/>
        <v>44338</v>
      </c>
      <c r="F33" s="35"/>
      <c r="G33" s="36"/>
      <c r="H33" s="42"/>
      <c r="I33" s="36"/>
      <c r="J33" s="80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77"/>
      <c r="D34" s="78" t="str">
        <f t="shared" si="3"/>
        <v>Sun</v>
      </c>
      <c r="E34" s="34">
        <f t="shared" si="5"/>
        <v>44339</v>
      </c>
      <c r="F34" s="35"/>
      <c r="G34" s="36"/>
      <c r="H34" s="37"/>
      <c r="I34" s="36"/>
      <c r="J34" s="80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7"/>
      <c r="D35" s="78" t="str">
        <f t="shared" si="3"/>
        <v>Mo</v>
      </c>
      <c r="E35" s="34">
        <f t="shared" ref="E35" si="6">+E34+1</f>
        <v>44340</v>
      </c>
      <c r="F35" s="35" t="s">
        <v>53</v>
      </c>
      <c r="G35" s="36">
        <v>9002</v>
      </c>
      <c r="H35" s="42" t="s">
        <v>92</v>
      </c>
      <c r="I35" s="87" t="s">
        <v>58</v>
      </c>
      <c r="J35" s="80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7"/>
      <c r="D36" s="86" t="str">
        <f t="shared" si="3"/>
        <v>Tue</v>
      </c>
      <c r="E36" s="44">
        <f>+E35+1</f>
        <v>44341</v>
      </c>
      <c r="F36" s="45" t="s">
        <v>53</v>
      </c>
      <c r="G36" s="46">
        <v>9002</v>
      </c>
      <c r="H36" s="47" t="s">
        <v>93</v>
      </c>
      <c r="I36" s="88" t="s">
        <v>58</v>
      </c>
      <c r="J36" s="81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7"/>
      <c r="D37" s="78" t="str">
        <f t="shared" si="3"/>
        <v>Wed</v>
      </c>
      <c r="E37" s="34">
        <f>+E36+1</f>
        <v>44342</v>
      </c>
      <c r="F37" s="64"/>
      <c r="G37" s="65"/>
      <c r="H37" s="94" t="s">
        <v>91</v>
      </c>
      <c r="I37" s="65"/>
      <c r="J37" s="82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7"/>
      <c r="D38" s="86" t="str">
        <f t="shared" si="3"/>
        <v>Thu</v>
      </c>
      <c r="E38" s="44">
        <f>+E37+1</f>
        <v>44343</v>
      </c>
      <c r="F38" s="45"/>
      <c r="G38" s="46"/>
      <c r="H38" s="70" t="s">
        <v>57</v>
      </c>
      <c r="I38" s="46"/>
      <c r="J38" s="81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7"/>
      <c r="D39" s="78" t="str">
        <f t="shared" si="3"/>
        <v>Fri</v>
      </c>
      <c r="E39" s="34">
        <f>+E38+1</f>
        <v>44344</v>
      </c>
      <c r="F39" s="64"/>
      <c r="G39" s="65"/>
      <c r="H39" s="67" t="s">
        <v>57</v>
      </c>
      <c r="I39" s="65"/>
      <c r="J39" s="82"/>
    </row>
    <row r="40" spans="1:10" ht="24" customHeight="1" x14ac:dyDescent="0.25">
      <c r="A40" s="31" t="str">
        <f t="shared" si="0"/>
        <v/>
      </c>
      <c r="B40" s="8">
        <f>WEEKDAY(E39+1,2)</f>
        <v>6</v>
      </c>
      <c r="C40" s="77"/>
      <c r="D40" s="78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2"/>
      <c r="I40" s="36"/>
      <c r="J40" s="80"/>
    </row>
    <row r="41" spans="1:10" ht="24" customHeight="1" x14ac:dyDescent="0.25">
      <c r="A41" s="31" t="str">
        <f t="shared" si="0"/>
        <v/>
      </c>
      <c r="B41" s="8">
        <v>7</v>
      </c>
      <c r="C41" s="77"/>
      <c r="D41" s="78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80"/>
    </row>
    <row r="42" spans="1:10" ht="24" customHeight="1" x14ac:dyDescent="0.25">
      <c r="A42" s="31">
        <f t="shared" si="0"/>
        <v>1</v>
      </c>
      <c r="B42" s="8">
        <v>1</v>
      </c>
      <c r="C42" s="77"/>
      <c r="D42" s="78" t="str">
        <f t="shared" si="3"/>
        <v>Mo</v>
      </c>
      <c r="E42" s="34">
        <f>IF(MONTH(E41+1)&gt;MONTH(E41),"",E41+1)</f>
        <v>44347</v>
      </c>
      <c r="F42" s="35" t="s">
        <v>53</v>
      </c>
      <c r="G42" s="36">
        <v>9002</v>
      </c>
      <c r="H42" s="42" t="s">
        <v>94</v>
      </c>
      <c r="I42" s="87" t="s">
        <v>58</v>
      </c>
      <c r="J42" s="80">
        <v>9</v>
      </c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40 C42">
    <cfRule type="expression" dxfId="161" priority="25" stopIfTrue="1">
      <formula>IF($A11=1,B11,)</formula>
    </cfRule>
    <cfRule type="expression" dxfId="160" priority="26" stopIfTrue="1">
      <formula>IF($A11="",B11,)</formula>
    </cfRule>
  </conditionalFormatting>
  <conditionalFormatting sqref="E11">
    <cfRule type="expression" dxfId="159" priority="27" stopIfTrue="1">
      <formula>IF($A11="",B11,"")</formula>
    </cfRule>
  </conditionalFormatting>
  <conditionalFormatting sqref="E12:E40 E42">
    <cfRule type="expression" dxfId="158" priority="28" stopIfTrue="1">
      <formula>IF($A12&lt;&gt;1,B12,"")</formula>
    </cfRule>
  </conditionalFormatting>
  <conditionalFormatting sqref="D11:D40 D42">
    <cfRule type="expression" dxfId="157" priority="29" stopIfTrue="1">
      <formula>IF($A11="",B11,)</formula>
    </cfRule>
  </conditionalFormatting>
  <conditionalFormatting sqref="G11:G12 G14:G29 G31:G39">
    <cfRule type="expression" dxfId="156" priority="30" stopIfTrue="1">
      <formula>#REF!="Freelancer"</formula>
    </cfRule>
    <cfRule type="expression" dxfId="155" priority="31" stopIfTrue="1">
      <formula>#REF!="DTC Int. Staff"</formula>
    </cfRule>
  </conditionalFormatting>
  <conditionalFormatting sqref="G39 G14 G18:G22 G25:G29 G32:G36">
    <cfRule type="expression" dxfId="154" priority="23" stopIfTrue="1">
      <formula>$F$5="Freelancer"</formula>
    </cfRule>
    <cfRule type="expression" dxfId="153" priority="24" stopIfTrue="1">
      <formula>$F$5="DTC Int. Staff"</formula>
    </cfRule>
  </conditionalFormatting>
  <conditionalFormatting sqref="G12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12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G13">
    <cfRule type="expression" dxfId="148" priority="17" stopIfTrue="1">
      <formula>#REF!="Freelancer"</formula>
    </cfRule>
    <cfRule type="expression" dxfId="147" priority="18" stopIfTrue="1">
      <formula>#REF!="DTC Int. Staff"</formula>
    </cfRule>
  </conditionalFormatting>
  <conditionalFormatting sqref="G13">
    <cfRule type="expression" dxfId="146" priority="15" stopIfTrue="1">
      <formula>$F$5="Freelancer"</formula>
    </cfRule>
    <cfRule type="expression" dxfId="145" priority="16" stopIfTrue="1">
      <formula>$F$5="DTC Int. Staff"</formula>
    </cfRule>
  </conditionalFormatting>
  <conditionalFormatting sqref="C41">
    <cfRule type="expression" dxfId="144" priority="9" stopIfTrue="1">
      <formula>IF($A41=1,B41,)</formula>
    </cfRule>
    <cfRule type="expression" dxfId="143" priority="10" stopIfTrue="1">
      <formula>IF($A41="",B41,)</formula>
    </cfRule>
  </conditionalFormatting>
  <conditionalFormatting sqref="D41">
    <cfRule type="expression" dxfId="142" priority="11" stopIfTrue="1">
      <formula>IF($A41="",B41,)</formula>
    </cfRule>
  </conditionalFormatting>
  <conditionalFormatting sqref="E41">
    <cfRule type="expression" dxfId="141" priority="8" stopIfTrue="1">
      <formula>IF($A41&lt;&gt;1,B41,"")</formula>
    </cfRule>
  </conditionalFormatting>
  <conditionalFormatting sqref="G24">
    <cfRule type="expression" dxfId="140" priority="5" stopIfTrue="1">
      <formula>$F$5="Freelancer"</formula>
    </cfRule>
    <cfRule type="expression" dxfId="139" priority="6" stopIfTrue="1">
      <formula>$F$5="DTC Int. Staff"</formula>
    </cfRule>
  </conditionalFormatting>
  <conditionalFormatting sqref="G30">
    <cfRule type="expression" dxfId="138" priority="3" stopIfTrue="1">
      <formula>#REF!="Freelancer"</formula>
    </cfRule>
    <cfRule type="expression" dxfId="137" priority="4" stopIfTrue="1">
      <formula>#REF!="DTC Int. Staff"</formula>
    </cfRule>
  </conditionalFormatting>
  <conditionalFormatting sqref="G30">
    <cfRule type="expression" dxfId="136" priority="1" stopIfTrue="1">
      <formula>$F$5="Freelancer"</formula>
    </cfRule>
    <cfRule type="expression" dxfId="1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6"/>
  <sheetViews>
    <sheetView showGridLines="0" topLeftCell="E1" zoomScale="60" zoomScaleNormal="60" workbookViewId="0">
      <selection activeCell="E11" sqref="E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143</v>
      </c>
      <c r="J8" s="25">
        <f>I8/8</f>
        <v>17.875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9002</v>
      </c>
      <c r="H11" s="42" t="s">
        <v>96</v>
      </c>
      <c r="I11" s="87" t="s">
        <v>58</v>
      </c>
      <c r="J11" s="80">
        <v>10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 t="s">
        <v>53</v>
      </c>
      <c r="G12" s="46">
        <v>9002</v>
      </c>
      <c r="H12" s="47" t="s">
        <v>96</v>
      </c>
      <c r="I12" s="88" t="s">
        <v>58</v>
      </c>
      <c r="J12" s="81">
        <v>10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3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/>
      <c r="H13" s="37" t="s">
        <v>95</v>
      </c>
      <c r="I13" s="87"/>
      <c r="J13" s="80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 t="s">
        <v>53</v>
      </c>
      <c r="G14" s="46">
        <v>9002</v>
      </c>
      <c r="H14" s="47" t="s">
        <v>96</v>
      </c>
      <c r="I14" s="88" t="s">
        <v>58</v>
      </c>
      <c r="J14" s="81">
        <v>10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4">
        <f t="shared" si="2"/>
        <v>44352</v>
      </c>
      <c r="F15" s="45"/>
      <c r="G15" s="46"/>
      <c r="H15" s="47"/>
      <c r="I15" s="46"/>
      <c r="J15" s="81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3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80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4">
        <f t="shared" si="2"/>
        <v>44354</v>
      </c>
      <c r="F17" s="45" t="s">
        <v>53</v>
      </c>
      <c r="G17" s="46">
        <v>9002</v>
      </c>
      <c r="H17" s="47" t="s">
        <v>97</v>
      </c>
      <c r="I17" s="88" t="s">
        <v>58</v>
      </c>
      <c r="J17" s="81">
        <v>10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3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 t="s">
        <v>53</v>
      </c>
      <c r="G18" s="36">
        <v>9002</v>
      </c>
      <c r="H18" s="42" t="s">
        <v>98</v>
      </c>
      <c r="I18" s="87" t="s">
        <v>58</v>
      </c>
      <c r="J18" s="80">
        <v>10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 t="s">
        <v>53</v>
      </c>
      <c r="G19" s="46">
        <v>9002</v>
      </c>
      <c r="H19" s="47" t="s">
        <v>100</v>
      </c>
      <c r="I19" s="88" t="s">
        <v>58</v>
      </c>
      <c r="J19" s="81">
        <v>10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3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/>
      <c r="H20" s="37" t="s">
        <v>99</v>
      </c>
      <c r="I20" s="88" t="s">
        <v>58</v>
      </c>
      <c r="J20" s="80">
        <v>2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4">
        <f t="shared" si="2"/>
        <v>44358</v>
      </c>
      <c r="F21" s="45"/>
      <c r="G21" s="46"/>
      <c r="H21" s="70" t="s">
        <v>57</v>
      </c>
      <c r="I21" s="46"/>
      <c r="J21" s="81"/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4">
        <f t="shared" si="2"/>
        <v>44359</v>
      </c>
      <c r="F22" s="64"/>
      <c r="G22" s="65"/>
      <c r="H22" s="67"/>
      <c r="I22" s="65"/>
      <c r="J22" s="82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3" t="str">
        <f t="shared" si="3"/>
        <v>Sun</v>
      </c>
      <c r="E23" s="34">
        <f t="shared" si="2"/>
        <v>44360</v>
      </c>
      <c r="F23" s="35"/>
      <c r="G23" s="36"/>
      <c r="H23" s="42"/>
      <c r="I23" s="36"/>
      <c r="J23" s="80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4">
        <f t="shared" si="2"/>
        <v>44361</v>
      </c>
      <c r="F24" s="45" t="s">
        <v>53</v>
      </c>
      <c r="G24" s="46">
        <v>9002</v>
      </c>
      <c r="H24" s="47" t="s">
        <v>101</v>
      </c>
      <c r="I24" s="88" t="s">
        <v>58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3" t="str">
        <f t="shared" si="3"/>
        <v>Tue</v>
      </c>
      <c r="E25" s="34">
        <f t="shared" si="2"/>
        <v>44362</v>
      </c>
      <c r="F25" s="35" t="s">
        <v>53</v>
      </c>
      <c r="G25" s="36">
        <v>9002</v>
      </c>
      <c r="H25" s="42" t="s">
        <v>102</v>
      </c>
      <c r="I25" s="87" t="s">
        <v>58</v>
      </c>
      <c r="J25" s="80">
        <v>9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4">
        <f t="shared" si="2"/>
        <v>44363</v>
      </c>
      <c r="F26" s="35" t="s">
        <v>53</v>
      </c>
      <c r="G26" s="36">
        <v>9002</v>
      </c>
      <c r="H26" s="42" t="s">
        <v>102</v>
      </c>
      <c r="I26" s="87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3" t="str">
        <f t="shared" si="3"/>
        <v>Thu</v>
      </c>
      <c r="E27" s="34">
        <f t="shared" si="2"/>
        <v>44364</v>
      </c>
      <c r="F27" s="35"/>
      <c r="G27" s="36"/>
      <c r="H27" s="37" t="s">
        <v>57</v>
      </c>
      <c r="I27" s="36"/>
      <c r="J27" s="80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4">
        <f t="shared" si="2"/>
        <v>44365</v>
      </c>
      <c r="F28" s="45"/>
      <c r="G28" s="46"/>
      <c r="H28" s="70" t="s">
        <v>57</v>
      </c>
      <c r="I28" s="46"/>
      <c r="J28" s="81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2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3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80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4">
        <f t="shared" si="2"/>
        <v>44368</v>
      </c>
      <c r="F31" s="45" t="s">
        <v>53</v>
      </c>
      <c r="G31" s="46">
        <v>9002</v>
      </c>
      <c r="H31" s="47" t="s">
        <v>103</v>
      </c>
      <c r="I31" s="46" t="s">
        <v>58</v>
      </c>
      <c r="J31" s="81">
        <v>9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3" t="str">
        <f t="shared" si="3"/>
        <v>Tue</v>
      </c>
      <c r="E32" s="34">
        <f t="shared" si="2"/>
        <v>44369</v>
      </c>
      <c r="F32" s="35" t="s">
        <v>53</v>
      </c>
      <c r="G32" s="36">
        <v>9002</v>
      </c>
      <c r="H32" s="95" t="s">
        <v>103</v>
      </c>
      <c r="I32" s="36" t="s">
        <v>58</v>
      </c>
      <c r="J32" s="80">
        <v>9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4">
        <f t="shared" si="2"/>
        <v>44370</v>
      </c>
      <c r="F33" s="45" t="s">
        <v>53</v>
      </c>
      <c r="G33" s="46">
        <v>9002</v>
      </c>
      <c r="H33" s="47" t="s">
        <v>103</v>
      </c>
      <c r="I33" s="46" t="s">
        <v>58</v>
      </c>
      <c r="J33" s="81">
        <v>9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3" t="str">
        <f t="shared" si="3"/>
        <v>Thu</v>
      </c>
      <c r="E34" s="34">
        <f t="shared" si="2"/>
        <v>44371</v>
      </c>
      <c r="F34" s="35"/>
      <c r="G34" s="36"/>
      <c r="H34" s="37" t="s">
        <v>57</v>
      </c>
      <c r="I34" s="36"/>
      <c r="J34" s="80"/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4"/>
      <c r="D35" s="75" t="str">
        <f t="shared" si="3"/>
        <v>Fri</v>
      </c>
      <c r="E35" s="44">
        <f t="shared" si="2"/>
        <v>44372</v>
      </c>
      <c r="F35" s="45"/>
      <c r="G35" s="46"/>
      <c r="H35" s="70" t="s">
        <v>57</v>
      </c>
      <c r="I35" s="46"/>
      <c r="J35" s="81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4"/>
      <c r="D36" s="75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2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4"/>
      <c r="D37" s="73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80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4"/>
      <c r="D38" s="75" t="str">
        <f t="shared" si="3"/>
        <v>Mo</v>
      </c>
      <c r="E38" s="44">
        <f t="shared" si="2"/>
        <v>44375</v>
      </c>
      <c r="F38" s="45" t="s">
        <v>53</v>
      </c>
      <c r="G38" s="46">
        <v>9002</v>
      </c>
      <c r="H38" s="47" t="s">
        <v>103</v>
      </c>
      <c r="I38" s="46" t="s">
        <v>58</v>
      </c>
      <c r="J38" s="81">
        <v>9</v>
      </c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4"/>
      <c r="D39" s="73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 t="s">
        <v>53</v>
      </c>
      <c r="G39" s="36">
        <v>9002</v>
      </c>
      <c r="H39" s="95" t="s">
        <v>103</v>
      </c>
      <c r="I39" s="36" t="s">
        <v>58</v>
      </c>
      <c r="J39" s="80">
        <v>9</v>
      </c>
    </row>
    <row r="40" spans="1:10" ht="22.5" customHeight="1" x14ac:dyDescent="0.25">
      <c r="A40" s="31"/>
      <c r="C40" s="74"/>
      <c r="D40" s="73"/>
      <c r="E40" s="44">
        <f>IF(MONTH(E39+1)&gt;MONTH(E39),"",E39+1)</f>
        <v>44377</v>
      </c>
      <c r="F40" s="45" t="s">
        <v>53</v>
      </c>
      <c r="G40" s="46">
        <v>9002</v>
      </c>
      <c r="H40" s="47" t="s">
        <v>103</v>
      </c>
      <c r="I40" s="46" t="s">
        <v>58</v>
      </c>
      <c r="J40" s="81">
        <v>8.5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5" t="str">
        <f>IF(B41=1,"Mo",IF(B41=2,"Tue",IF(B41=3,"Wed",IF(B41=4,"Thu",IF(B41=5,"Fri",IF(B41=6,"Sat",IF(B41=7,"Sun","")))))))</f>
        <v>Wed</v>
      </c>
      <c r="E41" s="34">
        <f>E40</f>
        <v>44377</v>
      </c>
      <c r="F41" s="35" t="s">
        <v>53</v>
      </c>
      <c r="G41" s="36">
        <v>9002</v>
      </c>
      <c r="H41" s="95" t="s">
        <v>104</v>
      </c>
      <c r="I41" s="36" t="s">
        <v>58</v>
      </c>
      <c r="J41" s="80">
        <v>0.5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s="8" customFormat="1" ht="30" customHeight="1" x14ac:dyDescent="0.25"/>
    <row r="50" s="8" customFormat="1" ht="30" customHeight="1" x14ac:dyDescent="0.25"/>
    <row r="51" s="8" customFormat="1" ht="30" customHeight="1" x14ac:dyDescent="0.25"/>
    <row r="52" s="8" customFormat="1" ht="30" customHeight="1" x14ac:dyDescent="0.25"/>
    <row r="53" s="8" customFormat="1" ht="30" customHeight="1" x14ac:dyDescent="0.25"/>
    <row r="54" s="8" customFormat="1" ht="30" customHeight="1" x14ac:dyDescent="0.25"/>
    <row r="55" s="8" customFormat="1" ht="30" customHeight="1" x14ac:dyDescent="0.25"/>
    <row r="56" s="8" customFormat="1" ht="30" customHeight="1" x14ac:dyDescent="0.25"/>
    <row r="57" s="8" customFormat="1" ht="30" customHeight="1" x14ac:dyDescent="0.25"/>
    <row r="58" s="8" customFormat="1" ht="30" customHeight="1" x14ac:dyDescent="0.25"/>
    <row r="59" s="8" customFormat="1" ht="30" customHeight="1" x14ac:dyDescent="0.25"/>
    <row r="60" s="8" customFormat="1" ht="30" customHeight="1" x14ac:dyDescent="0.25"/>
    <row r="61" s="8" customFormat="1" ht="30" customHeight="1" x14ac:dyDescent="0.25"/>
    <row r="62" s="8" customFormat="1" ht="30" customHeight="1" x14ac:dyDescent="0.25"/>
    <row r="63" s="8" customFormat="1" ht="30" customHeight="1" x14ac:dyDescent="0.25"/>
    <row r="64" s="8" customFormat="1" ht="30" customHeight="1" x14ac:dyDescent="0.25"/>
    <row r="65" s="8" customFormat="1" ht="30" customHeight="1" x14ac:dyDescent="0.25"/>
    <row r="66" s="8" customFormat="1" ht="30" customHeight="1" x14ac:dyDescent="0.25"/>
    <row r="67" s="8" customFormat="1" ht="30" customHeight="1" x14ac:dyDescent="0.25"/>
    <row r="68" s="8" customFormat="1" ht="30" customHeight="1" x14ac:dyDescent="0.25"/>
    <row r="69" s="8" customFormat="1" ht="30" customHeight="1" x14ac:dyDescent="0.25"/>
    <row r="70" s="8" customFormat="1" ht="30" customHeight="1" x14ac:dyDescent="0.25"/>
    <row r="71" s="8" customFormat="1" ht="30" customHeight="1" x14ac:dyDescent="0.25"/>
    <row r="72" s="8" customFormat="1" ht="30" customHeight="1" x14ac:dyDescent="0.25"/>
    <row r="73" s="8" customFormat="1" ht="30" customHeight="1" x14ac:dyDescent="0.25"/>
    <row r="74" s="8" customFormat="1" ht="30" customHeight="1" x14ac:dyDescent="0.25"/>
    <row r="75" s="8" customFormat="1" ht="30" customHeight="1" x14ac:dyDescent="0.25"/>
    <row r="76" s="8" customFormat="1" ht="30" customHeight="1" x14ac:dyDescent="0.25"/>
    <row r="77" s="8" customFormat="1" ht="30" customHeight="1" x14ac:dyDescent="0.25"/>
    <row r="78" s="8" customFormat="1" ht="30" customHeight="1" x14ac:dyDescent="0.25"/>
    <row r="79" s="8" customFormat="1" ht="30" customHeight="1" x14ac:dyDescent="0.25"/>
    <row r="80" s="8" customFormat="1" ht="30" customHeight="1" x14ac:dyDescent="0.25"/>
    <row r="81" s="8" customFormat="1" ht="30" customHeight="1" x14ac:dyDescent="0.25"/>
    <row r="82" s="8" customFormat="1" ht="30" customHeight="1" x14ac:dyDescent="0.25"/>
    <row r="83" s="8" customFormat="1" ht="30" customHeight="1" x14ac:dyDescent="0.25"/>
    <row r="84" s="8" customFormat="1" ht="30" customHeight="1" x14ac:dyDescent="0.25"/>
    <row r="85" s="8" customFormat="1" ht="30" customHeight="1" x14ac:dyDescent="0.25"/>
    <row r="86" s="8" customFormat="1" ht="30" customHeight="1" x14ac:dyDescent="0.25"/>
    <row r="87" s="8" customFormat="1" ht="30" customHeight="1" x14ac:dyDescent="0.25"/>
    <row r="88" s="8" customFormat="1" ht="30" customHeight="1" x14ac:dyDescent="0.25"/>
    <row r="89" s="8" customFormat="1" ht="30" customHeight="1" x14ac:dyDescent="0.25"/>
    <row r="90" s="8" customFormat="1" ht="30" customHeight="1" x14ac:dyDescent="0.25"/>
    <row r="91" s="8" customFormat="1" ht="30" customHeight="1" x14ac:dyDescent="0.25"/>
    <row r="92" s="8" customFormat="1" ht="30" customHeight="1" x14ac:dyDescent="0.25"/>
    <row r="93" s="8" customFormat="1" ht="30" customHeight="1" x14ac:dyDescent="0.25"/>
    <row r="94" s="8" customFormat="1" ht="30" customHeight="1" x14ac:dyDescent="0.25"/>
    <row r="95" s="8" customFormat="1" ht="30" customHeight="1" x14ac:dyDescent="0.25"/>
    <row r="96" s="8" customFormat="1" ht="30" customHeight="1" x14ac:dyDescent="0.25"/>
    <row r="97" s="8" customFormat="1" ht="30" customHeight="1" x14ac:dyDescent="0.25"/>
    <row r="98" s="8" customFormat="1" ht="30" customHeight="1" x14ac:dyDescent="0.25"/>
    <row r="99" s="8" customFormat="1" ht="30" customHeight="1" x14ac:dyDescent="0.25"/>
    <row r="100" s="8" customFormat="1" ht="30" customHeight="1" x14ac:dyDescent="0.25"/>
    <row r="101" s="8" customFormat="1" ht="30" customHeight="1" x14ac:dyDescent="0.25"/>
    <row r="102" s="8" customFormat="1" ht="30" customHeight="1" x14ac:dyDescent="0.25"/>
    <row r="103" s="8" customFormat="1" ht="30" customHeight="1" x14ac:dyDescent="0.25"/>
    <row r="104" s="8" customFormat="1" ht="30" customHeight="1" x14ac:dyDescent="0.25"/>
    <row r="105" s="8" customFormat="1" ht="30" customHeight="1" x14ac:dyDescent="0.25"/>
    <row r="106" s="8" customFormat="1" ht="30" customHeight="1" x14ac:dyDescent="0.25"/>
    <row r="107" s="8" customFormat="1" ht="30" customHeight="1" x14ac:dyDescent="0.25"/>
    <row r="108" s="8" customFormat="1" ht="30" customHeight="1" x14ac:dyDescent="0.25"/>
    <row r="109" s="8" customFormat="1" ht="30" customHeight="1" x14ac:dyDescent="0.25"/>
    <row r="110" s="8" customFormat="1" ht="30" customHeight="1" x14ac:dyDescent="0.25"/>
    <row r="111" s="8" customFormat="1" ht="30" customHeight="1" x14ac:dyDescent="0.25"/>
    <row r="112" s="8" customFormat="1" ht="30" customHeight="1" x14ac:dyDescent="0.25"/>
    <row r="113" s="8" customFormat="1" ht="30" customHeight="1" x14ac:dyDescent="0.25"/>
    <row r="114" s="8" customFormat="1" ht="30" customHeight="1" x14ac:dyDescent="0.25"/>
    <row r="115" s="8" customFormat="1" ht="30" customHeight="1" x14ac:dyDescent="0.25"/>
    <row r="116" s="8" customFormat="1" ht="30" customHeight="1" x14ac:dyDescent="0.25"/>
    <row r="117" s="8" customFormat="1" ht="30" customHeight="1" x14ac:dyDescent="0.25"/>
    <row r="118" s="8" customFormat="1" ht="30" customHeight="1" x14ac:dyDescent="0.25"/>
    <row r="119" s="8" customFormat="1" ht="30" customHeight="1" x14ac:dyDescent="0.25"/>
    <row r="120" s="8" customFormat="1" ht="30" customHeight="1" x14ac:dyDescent="0.25"/>
    <row r="121" s="8" customFormat="1" ht="30" customHeight="1" x14ac:dyDescent="0.25"/>
    <row r="122" s="8" customFormat="1" ht="30" customHeight="1" x14ac:dyDescent="0.25"/>
    <row r="123" s="8" customFormat="1" ht="30" customHeight="1" x14ac:dyDescent="0.25"/>
    <row r="124" s="8" customFormat="1" ht="30" customHeight="1" x14ac:dyDescent="0.25"/>
    <row r="125" s="8" customFormat="1" ht="30" customHeight="1" x14ac:dyDescent="0.25"/>
    <row r="126" s="8" customFormat="1" ht="30" customHeight="1" x14ac:dyDescent="0.25"/>
    <row r="127" s="8" customFormat="1" ht="30" customHeight="1" x14ac:dyDescent="0.25"/>
    <row r="128" s="8" customFormat="1" ht="30" customHeight="1" x14ac:dyDescent="0.25"/>
    <row r="129" s="8" customFormat="1" ht="30" customHeight="1" x14ac:dyDescent="0.25"/>
    <row r="130" s="8" customFormat="1" ht="30" customHeight="1" x14ac:dyDescent="0.25"/>
    <row r="131" s="8" customFormat="1" ht="30" customHeight="1" x14ac:dyDescent="0.25"/>
    <row r="132" s="8" customFormat="1" ht="30" customHeight="1" x14ac:dyDescent="0.25"/>
    <row r="133" s="8" customFormat="1" ht="30" customHeight="1" x14ac:dyDescent="0.25"/>
    <row r="134" s="8" customFormat="1" ht="30" customHeight="1" x14ac:dyDescent="0.25"/>
    <row r="135" s="8" customFormat="1" ht="30" customHeight="1" x14ac:dyDescent="0.25"/>
    <row r="136" s="8" customFormat="1" ht="30" customHeight="1" x14ac:dyDescent="0.25"/>
    <row r="137" s="8" customFormat="1" ht="30" customHeight="1" x14ac:dyDescent="0.25"/>
    <row r="138" s="8" customFormat="1" ht="30" customHeight="1" x14ac:dyDescent="0.25"/>
    <row r="139" s="8" customFormat="1" ht="30" customHeight="1" x14ac:dyDescent="0.25"/>
    <row r="140" s="8" customFormat="1" ht="30" customHeight="1" x14ac:dyDescent="0.25"/>
    <row r="141" s="8" customFormat="1" ht="30" customHeight="1" x14ac:dyDescent="0.25"/>
    <row r="142" s="8" customFormat="1" ht="30" customHeight="1" x14ac:dyDescent="0.25"/>
    <row r="143" s="8" customFormat="1" ht="30" customHeight="1" x14ac:dyDescent="0.25"/>
    <row r="144" s="8" customFormat="1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9" customHeight="1" x14ac:dyDescent="0.25"/>
    <row r="176" s="8" customFormat="1" ht="39" customHeight="1" x14ac:dyDescent="0.25"/>
    <row r="177" s="8" customFormat="1" ht="39" customHeight="1" x14ac:dyDescent="0.25"/>
    <row r="178" s="8" customFormat="1" ht="39" customHeight="1" x14ac:dyDescent="0.25"/>
    <row r="179" s="8" customFormat="1" ht="39" customHeight="1" x14ac:dyDescent="0.25"/>
    <row r="180" s="8" customFormat="1" ht="39" customHeight="1" x14ac:dyDescent="0.25"/>
    <row r="181" s="8" customFormat="1" ht="39" customHeight="1" x14ac:dyDescent="0.25"/>
    <row r="182" s="8" customFormat="1" ht="39" customHeight="1" x14ac:dyDescent="0.25"/>
    <row r="183" s="8" customFormat="1" ht="39" customHeight="1" x14ac:dyDescent="0.25"/>
    <row r="184" s="8" customFormat="1" ht="39" customHeight="1" x14ac:dyDescent="0.25"/>
    <row r="185" s="8" customFormat="1" ht="39" customHeight="1" x14ac:dyDescent="0.25"/>
    <row r="186" s="8" customFormat="1" ht="39" customHeight="1" x14ac:dyDescent="0.25"/>
  </sheetData>
  <mergeCells count="2">
    <mergeCell ref="D1:J1"/>
    <mergeCell ref="D4:E4"/>
  </mergeCells>
  <conditionalFormatting sqref="C11:C41">
    <cfRule type="expression" dxfId="134" priority="44" stopIfTrue="1">
      <formula>IF($A11=1,B11,)</formula>
    </cfRule>
    <cfRule type="expression" dxfId="133" priority="45" stopIfTrue="1">
      <formula>IF($A11="",B11,)</formula>
    </cfRule>
  </conditionalFormatting>
  <conditionalFormatting sqref="E11">
    <cfRule type="expression" dxfId="132" priority="46" stopIfTrue="1">
      <formula>IF($A11="",B11,"")</formula>
    </cfRule>
  </conditionalFormatting>
  <conditionalFormatting sqref="E12:E39">
    <cfRule type="expression" dxfId="131" priority="47" stopIfTrue="1">
      <formula>IF($A12&lt;&gt;1,B12,"")</formula>
    </cfRule>
  </conditionalFormatting>
  <conditionalFormatting sqref="D11:D41">
    <cfRule type="expression" dxfId="130" priority="48" stopIfTrue="1">
      <formula>IF($A11="",B11,)</formula>
    </cfRule>
  </conditionalFormatting>
  <conditionalFormatting sqref="G11:G12 G14:G25 G30:G38 G27:G28">
    <cfRule type="expression" dxfId="129" priority="49" stopIfTrue="1">
      <formula>#REF!="Freelancer"</formula>
    </cfRule>
    <cfRule type="expression" dxfId="128" priority="50" stopIfTrue="1">
      <formula>#REF!="DTC Int. Staff"</formula>
    </cfRule>
  </conditionalFormatting>
  <conditionalFormatting sqref="G38 G14 G17:G21 G24:G25 G31:G35 G27:G28">
    <cfRule type="expression" dxfId="127" priority="42" stopIfTrue="1">
      <formula>$F$5="Freelancer"</formula>
    </cfRule>
    <cfRule type="expression" dxfId="126" priority="43" stopIfTrue="1">
      <formula>$F$5="DTC Int. Staff"</formula>
    </cfRule>
  </conditionalFormatting>
  <conditionalFormatting sqref="G12">
    <cfRule type="expression" dxfId="125" priority="40" stopIfTrue="1">
      <formula>#REF!="Freelancer"</formula>
    </cfRule>
    <cfRule type="expression" dxfId="124" priority="41" stopIfTrue="1">
      <formula>#REF!="DTC Int. Staff"</formula>
    </cfRule>
  </conditionalFormatting>
  <conditionalFormatting sqref="G12">
    <cfRule type="expression" dxfId="123" priority="38" stopIfTrue="1">
      <formula>$F$5="Freelancer"</formula>
    </cfRule>
    <cfRule type="expression" dxfId="122" priority="39" stopIfTrue="1">
      <formula>$F$5="DTC Int. Staff"</formula>
    </cfRule>
  </conditionalFormatting>
  <conditionalFormatting sqref="G13">
    <cfRule type="expression" dxfId="121" priority="36" stopIfTrue="1">
      <formula>#REF!="Freelancer"</formula>
    </cfRule>
    <cfRule type="expression" dxfId="120" priority="37" stopIfTrue="1">
      <formula>#REF!="DTC Int. Staff"</formula>
    </cfRule>
  </conditionalFormatting>
  <conditionalFormatting sqref="G13">
    <cfRule type="expression" dxfId="119" priority="34" stopIfTrue="1">
      <formula>$F$5="Freelancer"</formula>
    </cfRule>
    <cfRule type="expression" dxfId="118" priority="35" stopIfTrue="1">
      <formula>$F$5="DTC Int. Staff"</formula>
    </cfRule>
  </conditionalFormatting>
  <conditionalFormatting sqref="G23">
    <cfRule type="expression" dxfId="117" priority="24" stopIfTrue="1">
      <formula>$F$5="Freelancer"</formula>
    </cfRule>
    <cfRule type="expression" dxfId="116" priority="25" stopIfTrue="1">
      <formula>$F$5="DTC Int. Staff"</formula>
    </cfRule>
  </conditionalFormatting>
  <conditionalFormatting sqref="G29">
    <cfRule type="expression" dxfId="115" priority="22" stopIfTrue="1">
      <formula>#REF!="Freelancer"</formula>
    </cfRule>
    <cfRule type="expression" dxfId="114" priority="23" stopIfTrue="1">
      <formula>#REF!="DTC Int. Staff"</formula>
    </cfRule>
  </conditionalFormatting>
  <conditionalFormatting sqref="G29">
    <cfRule type="expression" dxfId="113" priority="20" stopIfTrue="1">
      <formula>$F$5="Freelancer"</formula>
    </cfRule>
    <cfRule type="expression" dxfId="112" priority="21" stopIfTrue="1">
      <formula>$F$5="DTC Int. Staff"</formula>
    </cfRule>
  </conditionalFormatting>
  <conditionalFormatting sqref="E40">
    <cfRule type="expression" dxfId="111" priority="18" stopIfTrue="1">
      <formula>IF($A41&lt;&gt;1,B41,"")</formula>
    </cfRule>
  </conditionalFormatting>
  <conditionalFormatting sqref="E41">
    <cfRule type="expression" dxfId="110" priority="17" stopIfTrue="1">
      <formula>IF($A41&lt;&gt;1,B41,"")</formula>
    </cfRule>
  </conditionalFormatting>
  <conditionalFormatting sqref="G26">
    <cfRule type="expression" dxfId="109" priority="15" stopIfTrue="1">
      <formula>#REF!="Freelancer"</formula>
    </cfRule>
    <cfRule type="expression" dxfId="108" priority="16" stopIfTrue="1">
      <formula>#REF!="DTC Int. Staff"</formula>
    </cfRule>
  </conditionalFormatting>
  <conditionalFormatting sqref="G26">
    <cfRule type="expression" dxfId="107" priority="13" stopIfTrue="1">
      <formula>$F$5="Freelancer"</formula>
    </cfRule>
    <cfRule type="expression" dxfId="106" priority="14" stopIfTrue="1">
      <formula>$F$5="DTC Int. Staff"</formula>
    </cfRule>
  </conditionalFormatting>
  <conditionalFormatting sqref="H32">
    <cfRule type="expression" dxfId="105" priority="11" stopIfTrue="1">
      <formula>#REF!="Freelancer"</formula>
    </cfRule>
    <cfRule type="expression" dxfId="104" priority="12" stopIfTrue="1">
      <formula>#REF!="DTC Int. Staff"</formula>
    </cfRule>
  </conditionalFormatting>
  <conditionalFormatting sqref="H32">
    <cfRule type="expression" dxfId="103" priority="9" stopIfTrue="1">
      <formula>$F$5="Freelancer"</formula>
    </cfRule>
    <cfRule type="expression" dxfId="102" priority="10" stopIfTrue="1">
      <formula>$F$5="DTC Int. Staff"</formula>
    </cfRule>
  </conditionalFormatting>
  <conditionalFormatting sqref="H39">
    <cfRule type="expression" dxfId="101" priority="7" stopIfTrue="1">
      <formula>#REF!="Freelancer"</formula>
    </cfRule>
    <cfRule type="expression" dxfId="100" priority="8" stopIfTrue="1">
      <formula>#REF!="DTC Int. Staff"</formula>
    </cfRule>
  </conditionalFormatting>
  <conditionalFormatting sqref="H39">
    <cfRule type="expression" dxfId="99" priority="5" stopIfTrue="1">
      <formula>$F$5="Freelancer"</formula>
    </cfRule>
    <cfRule type="expression" dxfId="98" priority="6" stopIfTrue="1">
      <formula>$F$5="DTC Int. Staff"</formula>
    </cfRule>
  </conditionalFormatting>
  <conditionalFormatting sqref="H41">
    <cfRule type="expression" dxfId="97" priority="3" stopIfTrue="1">
      <formula>#REF!="Freelancer"</formula>
    </cfRule>
    <cfRule type="expression" dxfId="96" priority="4" stopIfTrue="1">
      <formula>#REF!="DTC Int. Staff"</formula>
    </cfRule>
  </conditionalFormatting>
  <conditionalFormatting sqref="H41">
    <cfRule type="expression" dxfId="95" priority="1" stopIfTrue="1">
      <formula>$F$5="Freelancer"</formula>
    </cfRule>
    <cfRule type="expression" dxfId="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154E-B66E-4273-A1BC-DEC91D79F5FA}">
  <sheetPr>
    <pageSetUpPr fitToPage="1"/>
  </sheetPr>
  <dimension ref="A1:J185"/>
  <sheetViews>
    <sheetView showGridLines="0" topLeftCell="D7" zoomScale="60" zoomScaleNormal="60" workbookViewId="0">
      <selection activeCell="F15" sqref="F15:J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71"/>
      <c r="D10" s="28">
        <v>44378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72"/>
      <c r="D11" s="7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 t="s">
        <v>57</v>
      </c>
      <c r="I11" s="87"/>
      <c r="J11" s="80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74"/>
      <c r="D12" s="75" t="str">
        <f>IF(B12=1,"Mo",IF(B12=2,"Tue",IF(B12=3,"Wed",IF(B12=4,"Thu",IF(B12=5,"Fri",IF(B12=6,"Sat",IF(B12=7,"Sun","")))))))</f>
        <v>Fri</v>
      </c>
      <c r="E12" s="44">
        <f t="shared" ref="E12:E38" si="2">+E11+1</f>
        <v>44379</v>
      </c>
      <c r="F12" s="45"/>
      <c r="G12" s="46"/>
      <c r="H12" s="70" t="s">
        <v>57</v>
      </c>
      <c r="I12" s="88"/>
      <c r="J12" s="81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74"/>
      <c r="D13" s="73" t="str">
        <f>IF(B13=1,"Mo",IF(B13=2,"Tue",IF(B13=3,"Wed",IF(B13=4,"Thu",IF(B13=5,"Fri",IF(B13=6,"Sat",IF(B13=7,"Sun","")))))))</f>
        <v>Sat</v>
      </c>
      <c r="E13" s="34">
        <f t="shared" si="2"/>
        <v>44380</v>
      </c>
      <c r="F13" s="35"/>
      <c r="G13" s="36"/>
      <c r="H13" s="37"/>
      <c r="I13" s="87"/>
      <c r="J13" s="80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74"/>
      <c r="D14" s="75" t="str">
        <f t="shared" ref="D14:D38" si="3">IF(B14=1,"Mo",IF(B14=2,"Tue",IF(B14=3,"Wed",IF(B14=4,"Thu",IF(B14=5,"Fri",IF(B14=6,"Sat",IF(B14=7,"Sun","")))))))</f>
        <v>Sun</v>
      </c>
      <c r="E14" s="44">
        <f t="shared" si="2"/>
        <v>44381</v>
      </c>
      <c r="F14" s="45"/>
      <c r="G14" s="46"/>
      <c r="H14" s="47"/>
      <c r="I14" s="88"/>
      <c r="J14" s="81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74"/>
      <c r="D15" s="75" t="str">
        <f t="shared" si="3"/>
        <v>Mo</v>
      </c>
      <c r="E15" s="44">
        <f t="shared" si="2"/>
        <v>44382</v>
      </c>
      <c r="F15" s="45" t="s">
        <v>53</v>
      </c>
      <c r="G15" s="46">
        <v>9002</v>
      </c>
      <c r="H15" s="47" t="s">
        <v>54</v>
      </c>
      <c r="I15" s="46" t="s">
        <v>58</v>
      </c>
      <c r="J15" s="81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4"/>
      <c r="D16" s="73" t="str">
        <f t="shared" si="3"/>
        <v>Tue</v>
      </c>
      <c r="E16" s="34">
        <f t="shared" si="2"/>
        <v>44383</v>
      </c>
      <c r="F16" s="35" t="s">
        <v>107</v>
      </c>
      <c r="G16" s="36">
        <v>9002</v>
      </c>
      <c r="H16" s="96" t="s">
        <v>106</v>
      </c>
      <c r="I16" s="36" t="s">
        <v>58</v>
      </c>
      <c r="J16" s="80">
        <v>10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74"/>
      <c r="D17" s="75" t="str">
        <f t="shared" si="3"/>
        <v>Wed</v>
      </c>
      <c r="E17" s="44">
        <f t="shared" si="2"/>
        <v>44384</v>
      </c>
      <c r="F17" s="45" t="s">
        <v>107</v>
      </c>
      <c r="G17" s="46">
        <v>9002</v>
      </c>
      <c r="H17" s="47" t="s">
        <v>106</v>
      </c>
      <c r="I17" s="88" t="s">
        <v>58</v>
      </c>
      <c r="J17" s="81">
        <v>10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4"/>
      <c r="D18" s="73" t="str">
        <f>IF(B18=1,"Mo",IF(B18=2,"Tue",IF(B18=3,"Wed",IF(B18=4,"Thu",IF(B18=5,"Fri",IF(B18=6,"Sat",IF(B18=7,"Sun","")))))))</f>
        <v>Thu</v>
      </c>
      <c r="E18" s="34">
        <f t="shared" si="2"/>
        <v>44385</v>
      </c>
      <c r="F18" s="35"/>
      <c r="G18" s="36"/>
      <c r="H18" s="37" t="s">
        <v>57</v>
      </c>
      <c r="I18" s="87"/>
      <c r="J18" s="80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4"/>
      <c r="D19" s="75" t="str">
        <f>IF(B19=1,"Mo",IF(B19=2,"Tue",IF(B19=3,"Wed",IF(B19=4,"Thu",IF(B19=5,"Fri",IF(B19=6,"Sat",IF(B19=7,"Sun","")))))))</f>
        <v>Fri</v>
      </c>
      <c r="E19" s="44">
        <f t="shared" si="2"/>
        <v>44386</v>
      </c>
      <c r="F19" s="45"/>
      <c r="G19" s="46"/>
      <c r="H19" s="70" t="s">
        <v>57</v>
      </c>
      <c r="I19" s="88"/>
      <c r="J19" s="81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74"/>
      <c r="D20" s="73" t="str">
        <f>IF(B20=1,"Mo",IF(B20=2,"Tue",IF(B20=3,"Wed",IF(B20=4,"Thu",IF(B20=5,"Fri",IF(B20=6,"Sat",IF(B20=7,"Sun","")))))))</f>
        <v>Sat</v>
      </c>
      <c r="E20" s="34">
        <f t="shared" si="2"/>
        <v>44387</v>
      </c>
      <c r="F20" s="35"/>
      <c r="G20" s="36"/>
      <c r="H20" s="37"/>
      <c r="I20" s="88"/>
      <c r="J20" s="80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74"/>
      <c r="D21" s="75" t="str">
        <f t="shared" si="3"/>
        <v>Sun</v>
      </c>
      <c r="E21" s="44">
        <f t="shared" si="2"/>
        <v>44388</v>
      </c>
      <c r="F21" s="45"/>
      <c r="G21" s="46"/>
      <c r="H21" s="70"/>
      <c r="I21" s="46"/>
      <c r="J21" s="81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74"/>
      <c r="D22" s="75" t="str">
        <f t="shared" si="3"/>
        <v>Mo</v>
      </c>
      <c r="E22" s="44">
        <f t="shared" si="2"/>
        <v>44389</v>
      </c>
      <c r="F22" s="64" t="s">
        <v>107</v>
      </c>
      <c r="G22" s="65">
        <v>9002</v>
      </c>
      <c r="H22" s="97" t="s">
        <v>106</v>
      </c>
      <c r="I22" s="91" t="s">
        <v>58</v>
      </c>
      <c r="J22" s="82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74"/>
      <c r="D23" s="73" t="str">
        <f t="shared" si="3"/>
        <v>Tue</v>
      </c>
      <c r="E23" s="34">
        <f t="shared" si="2"/>
        <v>44390</v>
      </c>
      <c r="F23" s="35" t="s">
        <v>107</v>
      </c>
      <c r="G23" s="36">
        <v>9002</v>
      </c>
      <c r="H23" s="42" t="s">
        <v>106</v>
      </c>
      <c r="I23" s="36" t="s">
        <v>58</v>
      </c>
      <c r="J23" s="80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74"/>
      <c r="D24" s="75" t="str">
        <f t="shared" si="3"/>
        <v>Wed</v>
      </c>
      <c r="E24" s="44">
        <f t="shared" si="2"/>
        <v>44391</v>
      </c>
      <c r="F24" s="45" t="s">
        <v>107</v>
      </c>
      <c r="G24" s="46">
        <v>9002</v>
      </c>
      <c r="H24" s="47" t="s">
        <v>106</v>
      </c>
      <c r="I24" s="88" t="s">
        <v>58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74"/>
      <c r="D25" s="73" t="str">
        <f t="shared" si="3"/>
        <v>Thu</v>
      </c>
      <c r="E25" s="34">
        <f t="shared" si="2"/>
        <v>44392</v>
      </c>
      <c r="F25" s="35"/>
      <c r="G25" s="36"/>
      <c r="H25" s="37" t="s">
        <v>57</v>
      </c>
      <c r="I25" s="87"/>
      <c r="J25" s="80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4"/>
      <c r="D26" s="75" t="str">
        <f t="shared" si="3"/>
        <v>Fri</v>
      </c>
      <c r="E26" s="44">
        <f t="shared" si="2"/>
        <v>44393</v>
      </c>
      <c r="F26" s="35"/>
      <c r="G26" s="36"/>
      <c r="H26" s="37" t="s">
        <v>57</v>
      </c>
      <c r="I26" s="87"/>
      <c r="J26" s="80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74"/>
      <c r="D27" s="73" t="str">
        <f t="shared" si="3"/>
        <v>Sat</v>
      </c>
      <c r="E27" s="34">
        <f t="shared" si="2"/>
        <v>44394</v>
      </c>
      <c r="F27" s="35"/>
      <c r="G27" s="36"/>
      <c r="H27" s="37"/>
      <c r="I27" s="36"/>
      <c r="J27" s="80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74"/>
      <c r="D28" s="75" t="str">
        <f t="shared" si="3"/>
        <v>Sun</v>
      </c>
      <c r="E28" s="44">
        <f t="shared" si="2"/>
        <v>44395</v>
      </c>
      <c r="F28" s="45"/>
      <c r="G28" s="46"/>
      <c r="H28" s="70"/>
      <c r="I28" s="46"/>
      <c r="J28" s="81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4"/>
      <c r="D29" s="75" t="str">
        <f t="shared" si="3"/>
        <v>Mo</v>
      </c>
      <c r="E29" s="44">
        <f t="shared" si="2"/>
        <v>44396</v>
      </c>
      <c r="F29" s="64" t="s">
        <v>107</v>
      </c>
      <c r="G29" s="65">
        <v>9002</v>
      </c>
      <c r="H29" s="66" t="s">
        <v>106</v>
      </c>
      <c r="I29" s="88" t="s">
        <v>58</v>
      </c>
      <c r="J29" s="81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74"/>
      <c r="D30" s="73" t="str">
        <f t="shared" si="3"/>
        <v>Tue</v>
      </c>
      <c r="E30" s="34">
        <f t="shared" si="2"/>
        <v>44397</v>
      </c>
      <c r="F30" s="35" t="s">
        <v>107</v>
      </c>
      <c r="G30" s="36">
        <v>9002</v>
      </c>
      <c r="H30" s="42" t="s">
        <v>106</v>
      </c>
      <c r="I30" s="87" t="s">
        <v>58</v>
      </c>
      <c r="J30" s="80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4"/>
      <c r="D31" s="75" t="str">
        <f t="shared" si="3"/>
        <v>Wed</v>
      </c>
      <c r="E31" s="44">
        <f t="shared" si="2"/>
        <v>44398</v>
      </c>
      <c r="F31" s="45" t="s">
        <v>107</v>
      </c>
      <c r="G31" s="46">
        <v>9002</v>
      </c>
      <c r="H31" s="47" t="s">
        <v>106</v>
      </c>
      <c r="I31" s="88" t="s">
        <v>58</v>
      </c>
      <c r="J31" s="81">
        <v>10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74"/>
      <c r="D32" s="73" t="str">
        <f t="shared" si="3"/>
        <v>Thu</v>
      </c>
      <c r="E32" s="34">
        <f t="shared" si="2"/>
        <v>44399</v>
      </c>
      <c r="F32" s="35"/>
      <c r="G32" s="36"/>
      <c r="H32" s="98" t="s">
        <v>57</v>
      </c>
      <c r="I32" s="99"/>
      <c r="J32" s="80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4"/>
      <c r="D33" s="75" t="str">
        <f t="shared" si="3"/>
        <v>Fri</v>
      </c>
      <c r="E33" s="44">
        <f t="shared" si="2"/>
        <v>44400</v>
      </c>
      <c r="F33" s="45"/>
      <c r="G33" s="46"/>
      <c r="H33" s="70" t="s">
        <v>57</v>
      </c>
      <c r="I33" s="99"/>
      <c r="J33" s="80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74"/>
      <c r="D34" s="73" t="str">
        <f t="shared" si="3"/>
        <v>Sat</v>
      </c>
      <c r="E34" s="34">
        <f t="shared" si="2"/>
        <v>44401</v>
      </c>
      <c r="F34" s="35"/>
      <c r="G34" s="36"/>
      <c r="H34" s="37"/>
      <c r="I34" s="36"/>
      <c r="J34" s="80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74"/>
      <c r="D35" s="75" t="str">
        <f t="shared" si="3"/>
        <v>Sun</v>
      </c>
      <c r="E35" s="44">
        <f t="shared" si="2"/>
        <v>44402</v>
      </c>
      <c r="F35" s="45"/>
      <c r="G35" s="46"/>
      <c r="H35" s="70"/>
      <c r="I35" s="46"/>
      <c r="J35" s="81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74"/>
      <c r="D36" s="75" t="str">
        <f t="shared" si="3"/>
        <v>Mo</v>
      </c>
      <c r="E36" s="44">
        <f t="shared" si="2"/>
        <v>44403</v>
      </c>
      <c r="F36" s="64"/>
      <c r="G36" s="65"/>
      <c r="H36" s="94" t="s">
        <v>108</v>
      </c>
      <c r="I36" s="65"/>
      <c r="J36" s="82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4"/>
      <c r="D37" s="73" t="str">
        <f t="shared" si="3"/>
        <v>Tue</v>
      </c>
      <c r="E37" s="34">
        <f t="shared" si="2"/>
        <v>44404</v>
      </c>
      <c r="F37" s="35" t="s">
        <v>107</v>
      </c>
      <c r="G37" s="36">
        <v>9002</v>
      </c>
      <c r="H37" s="42" t="s">
        <v>106</v>
      </c>
      <c r="I37" s="87" t="s">
        <v>58</v>
      </c>
      <c r="J37" s="80">
        <v>12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4"/>
      <c r="D38" s="75" t="str">
        <f t="shared" si="3"/>
        <v>Wed</v>
      </c>
      <c r="E38" s="44">
        <f t="shared" si="2"/>
        <v>44405</v>
      </c>
      <c r="F38" s="45"/>
      <c r="G38" s="46"/>
      <c r="H38" s="70" t="s">
        <v>109</v>
      </c>
      <c r="I38" s="46"/>
      <c r="J38" s="81"/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74"/>
      <c r="D39" s="7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107</v>
      </c>
      <c r="G39" s="36">
        <v>9002</v>
      </c>
      <c r="H39" s="95" t="s">
        <v>106</v>
      </c>
      <c r="I39" s="87" t="s">
        <v>58</v>
      </c>
      <c r="J39" s="80">
        <v>12</v>
      </c>
    </row>
    <row r="40" spans="1:10" ht="22.5" customHeight="1" x14ac:dyDescent="0.25">
      <c r="A40" s="31">
        <f t="shared" si="0"/>
        <v>1</v>
      </c>
      <c r="B40" s="8">
        <v>3</v>
      </c>
      <c r="C40" s="74"/>
      <c r="D40" s="73" t="s">
        <v>105</v>
      </c>
      <c r="E40" s="34">
        <f>IF(MONTH(E39+1)&gt;MONTH(E39),"",E39+1)</f>
        <v>44407</v>
      </c>
      <c r="F40" s="35" t="s">
        <v>107</v>
      </c>
      <c r="G40" s="36">
        <v>9002</v>
      </c>
      <c r="H40" s="95" t="s">
        <v>106</v>
      </c>
      <c r="I40" s="87" t="s">
        <v>58</v>
      </c>
      <c r="J40" s="80">
        <v>12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93" priority="35" stopIfTrue="1">
      <formula>IF($A11=1,B11,)</formula>
    </cfRule>
    <cfRule type="expression" dxfId="92" priority="36" stopIfTrue="1">
      <formula>IF($A11="",B11,)</formula>
    </cfRule>
  </conditionalFormatting>
  <conditionalFormatting sqref="E11">
    <cfRule type="expression" dxfId="91" priority="37" stopIfTrue="1">
      <formula>IF($A11="",B11,"")</formula>
    </cfRule>
  </conditionalFormatting>
  <conditionalFormatting sqref="E12:E40">
    <cfRule type="expression" dxfId="90" priority="38" stopIfTrue="1">
      <formula>IF($A12&lt;&gt;1,B12,"")</formula>
    </cfRule>
  </conditionalFormatting>
  <conditionalFormatting sqref="D11:D40">
    <cfRule type="expression" dxfId="89" priority="39" stopIfTrue="1">
      <formula>IF($A11="",B11,)</formula>
    </cfRule>
  </conditionalFormatting>
  <conditionalFormatting sqref="G11:G12 G14:G25 G30:G38 G27:G28">
    <cfRule type="expression" dxfId="88" priority="40" stopIfTrue="1">
      <formula>#REF!="Freelancer"</formula>
    </cfRule>
    <cfRule type="expression" dxfId="87" priority="41" stopIfTrue="1">
      <formula>#REF!="DTC Int. Staff"</formula>
    </cfRule>
  </conditionalFormatting>
  <conditionalFormatting sqref="G38 G14 G17:G21 G24:G25 G31:G35 G27:G28">
    <cfRule type="expression" dxfId="86" priority="33" stopIfTrue="1">
      <formula>$F$5="Freelancer"</formula>
    </cfRule>
    <cfRule type="expression" dxfId="85" priority="34" stopIfTrue="1">
      <formula>$F$5="DTC Int. Staff"</formula>
    </cfRule>
  </conditionalFormatting>
  <conditionalFormatting sqref="G12">
    <cfRule type="expression" dxfId="84" priority="31" stopIfTrue="1">
      <formula>#REF!="Freelancer"</formula>
    </cfRule>
    <cfRule type="expression" dxfId="83" priority="32" stopIfTrue="1">
      <formula>#REF!="DTC Int. Staff"</formula>
    </cfRule>
  </conditionalFormatting>
  <conditionalFormatting sqref="G12">
    <cfRule type="expression" dxfId="82" priority="29" stopIfTrue="1">
      <formula>$F$5="Freelancer"</formula>
    </cfRule>
    <cfRule type="expression" dxfId="81" priority="30" stopIfTrue="1">
      <formula>$F$5="DTC Int. Staff"</formula>
    </cfRule>
  </conditionalFormatting>
  <conditionalFormatting sqref="G13">
    <cfRule type="expression" dxfId="80" priority="27" stopIfTrue="1">
      <formula>#REF!="Freelancer"</formula>
    </cfRule>
    <cfRule type="expression" dxfId="79" priority="28" stopIfTrue="1">
      <formula>#REF!="DTC Int. Staff"</formula>
    </cfRule>
  </conditionalFormatting>
  <conditionalFormatting sqref="G13">
    <cfRule type="expression" dxfId="78" priority="25" stopIfTrue="1">
      <formula>$F$5="Freelancer"</formula>
    </cfRule>
    <cfRule type="expression" dxfId="77" priority="26" stopIfTrue="1">
      <formula>$F$5="DTC Int. Staff"</formula>
    </cfRule>
  </conditionalFormatting>
  <conditionalFormatting sqref="G23">
    <cfRule type="expression" dxfId="76" priority="23" stopIfTrue="1">
      <formula>$F$5="Freelancer"</formula>
    </cfRule>
    <cfRule type="expression" dxfId="75" priority="24" stopIfTrue="1">
      <formula>$F$5="DTC Int. Staff"</formula>
    </cfRule>
  </conditionalFormatting>
  <conditionalFormatting sqref="G29">
    <cfRule type="expression" dxfId="74" priority="21" stopIfTrue="1">
      <formula>#REF!="Freelancer"</formula>
    </cfRule>
    <cfRule type="expression" dxfId="73" priority="22" stopIfTrue="1">
      <formula>#REF!="DTC Int. Staff"</formula>
    </cfRule>
  </conditionalFormatting>
  <conditionalFormatting sqref="G29">
    <cfRule type="expression" dxfId="72" priority="19" stopIfTrue="1">
      <formula>$F$5="Freelancer"</formula>
    </cfRule>
    <cfRule type="expression" dxfId="71" priority="20" stopIfTrue="1">
      <formula>$F$5="DTC Int. Staff"</formula>
    </cfRule>
  </conditionalFormatting>
  <conditionalFormatting sqref="G26">
    <cfRule type="expression" dxfId="70" priority="15" stopIfTrue="1">
      <formula>#REF!="Freelancer"</formula>
    </cfRule>
    <cfRule type="expression" dxfId="69" priority="16" stopIfTrue="1">
      <formula>#REF!="DTC Int. Staff"</formula>
    </cfRule>
  </conditionalFormatting>
  <conditionalFormatting sqref="G26">
    <cfRule type="expression" dxfId="68" priority="13" stopIfTrue="1">
      <formula>$F$5="Freelancer"</formula>
    </cfRule>
    <cfRule type="expression" dxfId="67" priority="14" stopIfTrue="1">
      <formula>$F$5="DTC Int. Staff"</formula>
    </cfRule>
  </conditionalFormatting>
  <conditionalFormatting sqref="H32">
    <cfRule type="expression" dxfId="66" priority="11" stopIfTrue="1">
      <formula>#REF!="Freelancer"</formula>
    </cfRule>
    <cfRule type="expression" dxfId="65" priority="12" stopIfTrue="1">
      <formula>#REF!="DTC Int. Staff"</formula>
    </cfRule>
  </conditionalFormatting>
  <conditionalFormatting sqref="H32">
    <cfRule type="expression" dxfId="64" priority="9" stopIfTrue="1">
      <formula>$F$5="Freelancer"</formula>
    </cfRule>
    <cfRule type="expression" dxfId="63" priority="10" stopIfTrue="1">
      <formula>$F$5="DTC Int. Staff"</formula>
    </cfRule>
  </conditionalFormatting>
  <conditionalFormatting sqref="H39">
    <cfRule type="expression" dxfId="62" priority="7" stopIfTrue="1">
      <formula>#REF!="Freelancer"</formula>
    </cfRule>
    <cfRule type="expression" dxfId="61" priority="8" stopIfTrue="1">
      <formula>#REF!="DTC Int. Staff"</formula>
    </cfRule>
  </conditionalFormatting>
  <conditionalFormatting sqref="H39">
    <cfRule type="expression" dxfId="60" priority="5" stopIfTrue="1">
      <formula>$F$5="Freelancer"</formula>
    </cfRule>
    <cfRule type="expression" dxfId="59" priority="6" stopIfTrue="1">
      <formula>$F$5="DTC Int. Staff"</formula>
    </cfRule>
  </conditionalFormatting>
  <conditionalFormatting sqref="H40">
    <cfRule type="expression" dxfId="58" priority="3" stopIfTrue="1">
      <formula>#REF!="Freelancer"</formula>
    </cfRule>
    <cfRule type="expression" dxfId="57" priority="4" stopIfTrue="1">
      <formula>#REF!="DTC Int. Staff"</formula>
    </cfRule>
  </conditionalFormatting>
  <conditionalFormatting sqref="H40">
    <cfRule type="expression" dxfId="56" priority="1" stopIfTrue="1">
      <formula>$F$5="Freelancer"</formula>
    </cfRule>
    <cfRule type="expression" dxfId="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B5F-6387-41E2-B516-19486A35AFB6}">
  <sheetPr>
    <pageSetUpPr fitToPage="1"/>
  </sheetPr>
  <dimension ref="A1:J185"/>
  <sheetViews>
    <sheetView showGridLines="0" tabSelected="1" topLeftCell="D27" zoomScale="60" zoomScaleNormal="60" workbookViewId="0">
      <selection activeCell="H38" sqref="H3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4531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46" t="s">
        <v>5</v>
      </c>
      <c r="E1" s="147"/>
      <c r="F1" s="147"/>
      <c r="G1" s="147"/>
      <c r="H1" s="147"/>
      <c r="I1" s="147"/>
      <c r="J1" s="14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4" t="s">
        <v>8</v>
      </c>
      <c r="E4" s="145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122</v>
      </c>
      <c r="J8" s="25">
        <f>I8/8</f>
        <v>15.25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1"/>
      <c r="D10" s="28">
        <v>44409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2"/>
      <c r="D11" s="73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87"/>
      <c r="J11" s="80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4"/>
      <c r="D12" s="75" t="str">
        <f>IF(B12=1,"Mo",IF(B12=2,"Tue",IF(B12=3,"Wed",IF(B12=4,"Thu",IF(B12=5,"Fri",IF(B12=6,"Sat",IF(B12=7,"Sun","")))))))</f>
        <v>Mo</v>
      </c>
      <c r="E12" s="44">
        <f t="shared" ref="E12:E38" si="2">+E11+1</f>
        <v>44410</v>
      </c>
      <c r="F12" s="45" t="s">
        <v>107</v>
      </c>
      <c r="G12" s="46">
        <v>9002</v>
      </c>
      <c r="H12" s="47" t="s">
        <v>106</v>
      </c>
      <c r="I12" s="46" t="s">
        <v>58</v>
      </c>
      <c r="J12" s="81">
        <v>10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4"/>
      <c r="D13" s="73" t="str">
        <f>IF(B13=1,"Mo",IF(B13=2,"Tue",IF(B13=3,"Wed",IF(B13=4,"Thu",IF(B13=5,"Fri",IF(B13=6,"Sat",IF(B13=7,"Sun","")))))))</f>
        <v>Tue</v>
      </c>
      <c r="E13" s="34">
        <f t="shared" si="2"/>
        <v>44411</v>
      </c>
      <c r="F13" s="35" t="s">
        <v>107</v>
      </c>
      <c r="G13" s="36">
        <v>9002</v>
      </c>
      <c r="H13" s="42" t="s">
        <v>106</v>
      </c>
      <c r="I13" s="36" t="s">
        <v>58</v>
      </c>
      <c r="J13" s="80">
        <v>10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4"/>
      <c r="D14" s="75" t="str">
        <f t="shared" ref="D14:D38" si="3">IF(B14=1,"Mo",IF(B14=2,"Tue",IF(B14=3,"Wed",IF(B14=4,"Thu",IF(B14=5,"Fri",IF(B14=6,"Sat",IF(B14=7,"Sun","")))))))</f>
        <v>Wed</v>
      </c>
      <c r="E14" s="44">
        <f t="shared" si="2"/>
        <v>44412</v>
      </c>
      <c r="F14" s="45" t="s">
        <v>107</v>
      </c>
      <c r="G14" s="46">
        <v>9002</v>
      </c>
      <c r="H14" s="47" t="s">
        <v>106</v>
      </c>
      <c r="I14" s="46" t="s">
        <v>58</v>
      </c>
      <c r="J14" s="81">
        <v>10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4"/>
      <c r="D15" s="75" t="str">
        <f t="shared" si="3"/>
        <v>Thu</v>
      </c>
      <c r="E15" s="44">
        <f t="shared" si="2"/>
        <v>44413</v>
      </c>
      <c r="F15" s="45"/>
      <c r="G15" s="46"/>
      <c r="H15" s="70" t="s">
        <v>57</v>
      </c>
      <c r="I15" s="81"/>
      <c r="J15" s="81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4"/>
      <c r="D16" s="73" t="str">
        <f t="shared" si="3"/>
        <v>Fri</v>
      </c>
      <c r="E16" s="34">
        <f t="shared" si="2"/>
        <v>44414</v>
      </c>
      <c r="F16" s="35"/>
      <c r="G16" s="36"/>
      <c r="H16" s="93" t="s">
        <v>57</v>
      </c>
      <c r="I16" s="80"/>
      <c r="J16" s="80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4"/>
      <c r="D17" s="75" t="str">
        <f t="shared" si="3"/>
        <v>Sat</v>
      </c>
      <c r="E17" s="44">
        <f t="shared" si="2"/>
        <v>44415</v>
      </c>
      <c r="F17" s="45"/>
      <c r="G17" s="46"/>
      <c r="H17" s="47"/>
      <c r="I17" s="81"/>
      <c r="J17" s="81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74"/>
      <c r="D18" s="73" t="str">
        <f>IF(B18=1,"Mo",IF(B18=2,"Tue",IF(B18=3,"Wed",IF(B18=4,"Thu",IF(B18=5,"Fri",IF(B18=6,"Sat",IF(B18=7,"Sun","")))))))</f>
        <v>Sun</v>
      </c>
      <c r="E18" s="34">
        <f t="shared" si="2"/>
        <v>44416</v>
      </c>
      <c r="F18" s="35"/>
      <c r="G18" s="36"/>
      <c r="H18" s="42"/>
      <c r="I18" s="87"/>
      <c r="J18" s="80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4"/>
      <c r="D19" s="75" t="str">
        <f>IF(B19=1,"Mo",IF(B19=2,"Tue",IF(B19=3,"Wed",IF(B19=4,"Thu",IF(B19=5,"Fri",IF(B19=6,"Sat",IF(B19=7,"Sun","")))))))</f>
        <v>Mo</v>
      </c>
      <c r="E19" s="44">
        <f t="shared" si="2"/>
        <v>44417</v>
      </c>
      <c r="F19" s="45" t="s">
        <v>53</v>
      </c>
      <c r="G19" s="46">
        <v>9002</v>
      </c>
      <c r="H19" s="47" t="s">
        <v>54</v>
      </c>
      <c r="I19" s="88" t="s">
        <v>58</v>
      </c>
      <c r="J19" s="81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4"/>
      <c r="D20" s="73" t="str">
        <f>IF(B20=1,"Mo",IF(B20=2,"Tue",IF(B20=3,"Wed",IF(B20=4,"Thu",IF(B20=5,"Fri",IF(B20=6,"Sat",IF(B20=7,"Sun","")))))))</f>
        <v>Tue</v>
      </c>
      <c r="E20" s="34">
        <f t="shared" si="2"/>
        <v>44418</v>
      </c>
      <c r="F20" s="35" t="s">
        <v>53</v>
      </c>
      <c r="G20" s="36">
        <v>9002</v>
      </c>
      <c r="H20" s="42" t="s">
        <v>54</v>
      </c>
      <c r="I20" s="88" t="s">
        <v>58</v>
      </c>
      <c r="J20" s="80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4"/>
      <c r="D21" s="75" t="str">
        <f t="shared" si="3"/>
        <v>Wed</v>
      </c>
      <c r="E21" s="44">
        <f t="shared" si="2"/>
        <v>44419</v>
      </c>
      <c r="F21" s="45" t="s">
        <v>53</v>
      </c>
      <c r="G21" s="46">
        <v>9002</v>
      </c>
      <c r="H21" s="47" t="s">
        <v>54</v>
      </c>
      <c r="I21" s="46" t="s">
        <v>58</v>
      </c>
      <c r="J21" s="81">
        <v>9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4"/>
      <c r="D22" s="75" t="str">
        <f t="shared" si="3"/>
        <v>Thu</v>
      </c>
      <c r="E22" s="44">
        <f t="shared" si="2"/>
        <v>44420</v>
      </c>
      <c r="F22" s="64"/>
      <c r="G22" s="65"/>
      <c r="H22" s="67" t="s">
        <v>57</v>
      </c>
      <c r="I22" s="91"/>
      <c r="J22" s="82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4"/>
      <c r="D23" s="73" t="str">
        <f t="shared" si="3"/>
        <v>Fri</v>
      </c>
      <c r="E23" s="34">
        <f t="shared" si="2"/>
        <v>44421</v>
      </c>
      <c r="F23" s="35"/>
      <c r="G23" s="36"/>
      <c r="H23" s="37" t="s">
        <v>57</v>
      </c>
      <c r="I23" s="36"/>
      <c r="J23" s="80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4"/>
      <c r="D24" s="75" t="str">
        <f t="shared" si="3"/>
        <v>Sat</v>
      </c>
      <c r="E24" s="44">
        <f t="shared" si="2"/>
        <v>44422</v>
      </c>
      <c r="F24" s="45"/>
      <c r="G24" s="46"/>
      <c r="H24" s="47"/>
      <c r="I24" s="88"/>
      <c r="J24" s="81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4"/>
      <c r="D25" s="73" t="str">
        <f t="shared" si="3"/>
        <v>Sun</v>
      </c>
      <c r="E25" s="34">
        <f t="shared" si="2"/>
        <v>44423</v>
      </c>
      <c r="F25" s="35"/>
      <c r="G25" s="36"/>
      <c r="H25" s="37"/>
      <c r="I25" s="87"/>
      <c r="J25" s="80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4"/>
      <c r="D26" s="75" t="str">
        <f t="shared" si="3"/>
        <v>Mo</v>
      </c>
      <c r="E26" s="44">
        <f t="shared" si="2"/>
        <v>44424</v>
      </c>
      <c r="F26" s="35" t="s">
        <v>53</v>
      </c>
      <c r="G26" s="36">
        <v>9002</v>
      </c>
      <c r="H26" s="42" t="s">
        <v>54</v>
      </c>
      <c r="I26" s="87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4"/>
      <c r="D27" s="73" t="str">
        <f t="shared" si="3"/>
        <v>Tue</v>
      </c>
      <c r="E27" s="34">
        <f t="shared" si="2"/>
        <v>44425</v>
      </c>
      <c r="F27" s="35" t="s">
        <v>53</v>
      </c>
      <c r="G27" s="36">
        <v>9002</v>
      </c>
      <c r="H27" s="42" t="s">
        <v>54</v>
      </c>
      <c r="I27" s="36" t="s">
        <v>58</v>
      </c>
      <c r="J27" s="80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4"/>
      <c r="D28" s="75" t="str">
        <f t="shared" si="3"/>
        <v>Wed</v>
      </c>
      <c r="E28" s="44">
        <f t="shared" si="2"/>
        <v>44426</v>
      </c>
      <c r="F28" s="45" t="s">
        <v>53</v>
      </c>
      <c r="G28" s="46">
        <v>9002</v>
      </c>
      <c r="H28" s="47" t="s">
        <v>54</v>
      </c>
      <c r="I28" s="46" t="s">
        <v>58</v>
      </c>
      <c r="J28" s="81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4"/>
      <c r="D29" s="75" t="str">
        <f t="shared" si="3"/>
        <v>Thu</v>
      </c>
      <c r="E29" s="44">
        <f t="shared" si="2"/>
        <v>44427</v>
      </c>
      <c r="F29" s="64"/>
      <c r="G29" s="65"/>
      <c r="H29" s="94" t="s">
        <v>57</v>
      </c>
      <c r="I29" s="88"/>
      <c r="J29" s="81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4"/>
      <c r="D30" s="73" t="str">
        <f t="shared" si="3"/>
        <v>Fri</v>
      </c>
      <c r="E30" s="34">
        <f t="shared" si="2"/>
        <v>44428</v>
      </c>
      <c r="F30" s="35"/>
      <c r="G30" s="36"/>
      <c r="H30" s="37" t="s">
        <v>57</v>
      </c>
      <c r="I30" s="87"/>
      <c r="J30" s="80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4"/>
      <c r="D31" s="75" t="str">
        <f t="shared" si="3"/>
        <v>Sat</v>
      </c>
      <c r="E31" s="44">
        <f t="shared" si="2"/>
        <v>44429</v>
      </c>
      <c r="F31" s="45"/>
      <c r="G31" s="46"/>
      <c r="H31" s="47"/>
      <c r="I31" s="88"/>
      <c r="J31" s="81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4"/>
      <c r="D32" s="73" t="str">
        <f t="shared" si="3"/>
        <v>Sun</v>
      </c>
      <c r="E32" s="34">
        <f t="shared" si="2"/>
        <v>44430</v>
      </c>
      <c r="F32" s="35"/>
      <c r="G32" s="36"/>
      <c r="H32" s="98"/>
      <c r="I32" s="99"/>
      <c r="J32" s="80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4"/>
      <c r="D33" s="75" t="str">
        <f t="shared" si="3"/>
        <v>Mo</v>
      </c>
      <c r="E33" s="44">
        <f t="shared" si="2"/>
        <v>44431</v>
      </c>
      <c r="F33" s="45" t="s">
        <v>53</v>
      </c>
      <c r="G33" s="46">
        <v>9002</v>
      </c>
      <c r="H33" s="47" t="s">
        <v>54</v>
      </c>
      <c r="I33" s="46" t="s">
        <v>58</v>
      </c>
      <c r="J33" s="81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4"/>
      <c r="D34" s="73" t="str">
        <f t="shared" si="3"/>
        <v>Tue</v>
      </c>
      <c r="E34" s="34">
        <f t="shared" si="2"/>
        <v>44432</v>
      </c>
      <c r="F34" s="35" t="s">
        <v>53</v>
      </c>
      <c r="G34" s="36">
        <v>9002</v>
      </c>
      <c r="H34" s="42" t="s">
        <v>54</v>
      </c>
      <c r="I34" s="36" t="s">
        <v>58</v>
      </c>
      <c r="J34" s="80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4"/>
      <c r="D35" s="75" t="str">
        <f t="shared" si="3"/>
        <v>Wed</v>
      </c>
      <c r="E35" s="44">
        <f t="shared" si="2"/>
        <v>44433</v>
      </c>
      <c r="F35" s="45" t="s">
        <v>53</v>
      </c>
      <c r="G35" s="46">
        <v>9002</v>
      </c>
      <c r="H35" s="47" t="s">
        <v>54</v>
      </c>
      <c r="I35" s="46" t="s">
        <v>58</v>
      </c>
      <c r="J35" s="81">
        <v>10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4"/>
      <c r="D36" s="75" t="str">
        <f t="shared" si="3"/>
        <v>Thu</v>
      </c>
      <c r="E36" s="44">
        <f t="shared" si="2"/>
        <v>44434</v>
      </c>
      <c r="F36" s="64"/>
      <c r="G36" s="65"/>
      <c r="H36" s="94" t="s">
        <v>57</v>
      </c>
      <c r="I36" s="65"/>
      <c r="J36" s="82"/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4"/>
      <c r="D37" s="73" t="str">
        <f t="shared" si="3"/>
        <v>Fri</v>
      </c>
      <c r="E37" s="34">
        <f t="shared" si="2"/>
        <v>44435</v>
      </c>
      <c r="F37" s="35"/>
      <c r="G37" s="36"/>
      <c r="H37" s="37" t="s">
        <v>57</v>
      </c>
      <c r="I37" s="87"/>
      <c r="J37" s="80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4"/>
      <c r="D38" s="75" t="str">
        <f t="shared" si="3"/>
        <v>Sat</v>
      </c>
      <c r="E38" s="44">
        <f t="shared" si="2"/>
        <v>44436</v>
      </c>
      <c r="F38" s="45"/>
      <c r="G38" s="46"/>
      <c r="H38" s="70"/>
      <c r="I38" s="46"/>
      <c r="J38" s="81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4"/>
      <c r="D39" s="73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35"/>
      <c r="G39" s="36"/>
      <c r="H39" s="95"/>
      <c r="I39" s="87"/>
      <c r="J39" s="80"/>
    </row>
    <row r="40" spans="1:10" ht="22.5" customHeight="1" x14ac:dyDescent="0.25">
      <c r="A40" s="31">
        <f t="shared" si="0"/>
        <v>1</v>
      </c>
      <c r="B40" s="8">
        <v>3</v>
      </c>
      <c r="C40" s="74"/>
      <c r="D40" s="73" t="s">
        <v>110</v>
      </c>
      <c r="E40" s="34">
        <f>IF(MONTH(E39+1)&gt;MONTH(E39),"",E39+1)</f>
        <v>44438</v>
      </c>
      <c r="F40" s="45" t="s">
        <v>53</v>
      </c>
      <c r="G40" s="46">
        <v>9002</v>
      </c>
      <c r="H40" s="47" t="s">
        <v>54</v>
      </c>
      <c r="I40" s="46" t="s">
        <v>58</v>
      </c>
      <c r="J40" s="81">
        <v>10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54" priority="49" stopIfTrue="1">
      <formula>IF($A11=1,B11,)</formula>
    </cfRule>
    <cfRule type="expression" dxfId="53" priority="50" stopIfTrue="1">
      <formula>IF($A11="",B11,)</formula>
    </cfRule>
  </conditionalFormatting>
  <conditionalFormatting sqref="E11">
    <cfRule type="expression" dxfId="52" priority="51" stopIfTrue="1">
      <formula>IF($A11="",B11,"")</formula>
    </cfRule>
  </conditionalFormatting>
  <conditionalFormatting sqref="E12:E40">
    <cfRule type="expression" dxfId="51" priority="52" stopIfTrue="1">
      <formula>IF($A12&lt;&gt;1,B12,"")</formula>
    </cfRule>
  </conditionalFormatting>
  <conditionalFormatting sqref="D11:D40">
    <cfRule type="expression" dxfId="50" priority="53" stopIfTrue="1">
      <formula>IF($A11="",B11,)</formula>
    </cfRule>
  </conditionalFormatting>
  <conditionalFormatting sqref="G11 G15:G20 G30:G32 G27:G28 G36:G38 G34 G22:G25">
    <cfRule type="expression" dxfId="49" priority="54" stopIfTrue="1">
      <formula>#REF!="Freelancer"</formula>
    </cfRule>
    <cfRule type="expression" dxfId="48" priority="55" stopIfTrue="1">
      <formula>#REF!="DTC Int. Staff"</formula>
    </cfRule>
  </conditionalFormatting>
  <conditionalFormatting sqref="G38 G17:G20 G24:G25 G31:G32 G27:G28 G34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1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3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2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H3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H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H3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H3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2021-09-14T06:38:37Z</dcterms:modified>
</cp:coreProperties>
</file>