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FA7F4A1-BF95-48B4-9359-817C6E0D5D3C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ust" sheetId="44" r:id="rId9"/>
  </sheets>
  <externalReferences>
    <externalReference r:id="rId10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A120" i="44"/>
  <c r="E11" i="44"/>
  <c r="E12" i="44" s="1"/>
  <c r="E13" i="44" s="1"/>
  <c r="E14" i="44" s="1"/>
  <c r="E15" i="44" s="1"/>
  <c r="E16" i="44" s="1"/>
  <c r="I8" i="44"/>
  <c r="J8" i="44" s="1"/>
  <c r="B11" i="44" l="1"/>
  <c r="D11" i="44" s="1"/>
  <c r="B10" i="44"/>
  <c r="E17" i="44"/>
  <c r="B12" i="44"/>
  <c r="A11" i="44" l="1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D17" i="44" l="1"/>
  <c r="D18" i="44" s="1"/>
  <c r="D19" i="44" s="1"/>
  <c r="D20" i="44" s="1"/>
  <c r="D21" i="44" s="1"/>
  <c r="A17" i="44"/>
  <c r="E27" i="44"/>
  <c r="B22" i="44"/>
  <c r="E23" i="44"/>
  <c r="E24" i="44" s="1"/>
  <c r="E25" i="44" s="1"/>
  <c r="E26" i="44" s="1"/>
  <c r="D22" i="44" l="1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A27" i="44" l="1"/>
  <c r="D27" i="44"/>
  <c r="D28" i="44" s="1"/>
  <c r="D29" i="44" s="1"/>
  <c r="D30" i="44" s="1"/>
  <c r="D31" i="44" s="1"/>
  <c r="E37" i="44"/>
  <c r="B32" i="44"/>
  <c r="E33" i="44"/>
  <c r="E34" i="44" s="1"/>
  <c r="E35" i="44" s="1"/>
  <c r="E36" i="44" s="1"/>
  <c r="D32" i="44" l="1"/>
  <c r="D33" i="44" s="1"/>
  <c r="D34" i="44" s="1"/>
  <c r="D35" i="44" s="1"/>
  <c r="D36" i="44" s="1"/>
  <c r="A32" i="44"/>
  <c r="B37" i="44"/>
  <c r="E38" i="44"/>
  <c r="E39" i="44" l="1"/>
  <c r="B38" i="44"/>
  <c r="D37" i="44"/>
  <c r="A37" i="44"/>
  <c r="A38" i="44" l="1"/>
  <c r="D38" i="44"/>
  <c r="B39" i="44"/>
  <c r="E44" i="44"/>
  <c r="E40" i="44"/>
  <c r="E41" i="44" s="1"/>
  <c r="E42" i="44" s="1"/>
  <c r="E43" i="44" s="1"/>
  <c r="E49" i="44" l="1"/>
  <c r="B44" i="44"/>
  <c r="E45" i="44"/>
  <c r="E46" i="44" s="1"/>
  <c r="E47" i="44" s="1"/>
  <c r="E48" i="44" s="1"/>
  <c r="D39" i="44"/>
  <c r="D40" i="44" s="1"/>
  <c r="D41" i="44" s="1"/>
  <c r="D42" i="44" s="1"/>
  <c r="D43" i="44" s="1"/>
  <c r="A39" i="44"/>
  <c r="D44" i="44" l="1"/>
  <c r="D45" i="44" s="1"/>
  <c r="D46" i="44" s="1"/>
  <c r="D47" i="44" s="1"/>
  <c r="D48" i="44" s="1"/>
  <c r="A44" i="44"/>
  <c r="E54" i="44"/>
  <c r="B49" i="44"/>
  <c r="E50" i="44"/>
  <c r="E51" i="44" s="1"/>
  <c r="E52" i="44" s="1"/>
  <c r="E53" i="44" s="1"/>
  <c r="D49" i="44" l="1"/>
  <c r="D50" i="44" s="1"/>
  <c r="D51" i="44" s="1"/>
  <c r="D52" i="44" s="1"/>
  <c r="D53" i="44" s="1"/>
  <c r="A49" i="44"/>
  <c r="B54" i="44"/>
  <c r="E59" i="44"/>
  <c r="E55" i="44"/>
  <c r="E56" i="44" s="1"/>
  <c r="E57" i="44" s="1"/>
  <c r="E58" i="44" s="1"/>
  <c r="E64" i="44" l="1"/>
  <c r="B59" i="44"/>
  <c r="E60" i="44"/>
  <c r="E61" i="44" s="1"/>
  <c r="E62" i="44" s="1"/>
  <c r="E63" i="44" s="1"/>
  <c r="D54" i="44"/>
  <c r="D55" i="44" s="1"/>
  <c r="D56" i="44" s="1"/>
  <c r="D57" i="44" s="1"/>
  <c r="D58" i="44" s="1"/>
  <c r="A54" i="44"/>
  <c r="D59" i="44" l="1"/>
  <c r="D60" i="44" s="1"/>
  <c r="D61" i="44" s="1"/>
  <c r="D62" i="44" s="1"/>
  <c r="D63" i="44" s="1"/>
  <c r="A59" i="44"/>
  <c r="E65" i="44"/>
  <c r="B64" i="44"/>
  <c r="D64" i="44" l="1"/>
  <c r="A64" i="44"/>
  <c r="B65" i="44"/>
  <c r="E66" i="44"/>
  <c r="E67" i="44" l="1"/>
  <c r="E68" i="44" s="1"/>
  <c r="E69" i="44" s="1"/>
  <c r="E70" i="44" s="1"/>
  <c r="E71" i="44"/>
  <c r="B66" i="44"/>
  <c r="D65" i="44"/>
  <c r="A65" i="44"/>
  <c r="A66" i="44" l="1"/>
  <c r="D66" i="44"/>
  <c r="D67" i="44" s="1"/>
  <c r="D68" i="44" s="1"/>
  <c r="D69" i="44" s="1"/>
  <c r="D70" i="44" s="1"/>
  <c r="E72" i="44"/>
  <c r="E73" i="44" s="1"/>
  <c r="E74" i="44" s="1"/>
  <c r="E75" i="44" s="1"/>
  <c r="B71" i="44"/>
  <c r="E76" i="44"/>
  <c r="A71" i="44" l="1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4" l="1"/>
  <c r="D76" i="44"/>
  <c r="D77" i="44" s="1"/>
  <c r="D78" i="44" s="1"/>
  <c r="D79" i="44" s="1"/>
  <c r="D80" i="44" s="1"/>
  <c r="E82" i="44"/>
  <c r="E83" i="44" s="1"/>
  <c r="E84" i="44" s="1"/>
  <c r="E85" i="44" s="1"/>
  <c r="B81" i="44"/>
  <c r="E86" i="44"/>
  <c r="A81" i="44" l="1"/>
  <c r="D81" i="44"/>
  <c r="D82" i="44" s="1"/>
  <c r="D83" i="44" s="1"/>
  <c r="D84" i="44" s="1"/>
  <c r="D85" i="44" s="1"/>
  <c r="E87" i="44"/>
  <c r="E88" i="44" s="1"/>
  <c r="E89" i="44" s="1"/>
  <c r="E90" i="44" s="1"/>
  <c r="B86" i="44"/>
  <c r="E91" i="44"/>
  <c r="A86" i="44" l="1"/>
  <c r="D86" i="44"/>
  <c r="D87" i="44" s="1"/>
  <c r="D88" i="44" s="1"/>
  <c r="D89" i="44" s="1"/>
  <c r="D90" i="44" s="1"/>
  <c r="E92" i="44"/>
  <c r="B91" i="44"/>
  <c r="A91" i="44" l="1"/>
  <c r="D91" i="44"/>
  <c r="B92" i="44"/>
  <c r="E93" i="44"/>
  <c r="E98" i="44" l="1"/>
  <c r="B93" i="44"/>
  <c r="E94" i="44"/>
  <c r="E95" i="44" s="1"/>
  <c r="E96" i="44" s="1"/>
  <c r="E97" i="44" s="1"/>
  <c r="D92" i="44"/>
  <c r="A92" i="44"/>
  <c r="D120" i="44" l="1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98" i="44" l="1"/>
  <c r="D99" i="44" s="1"/>
  <c r="D100" i="44" s="1"/>
  <c r="D101" i="44" s="1"/>
  <c r="D102" i="44" s="1"/>
  <c r="A98" i="44"/>
  <c r="D125" i="44"/>
  <c r="E108" i="44"/>
  <c r="B103" i="44"/>
  <c r="E104" i="44"/>
  <c r="E105" i="44" s="1"/>
  <c r="E106" i="44" s="1"/>
  <c r="E107" i="44" s="1"/>
  <c r="A103" i="44" l="1"/>
  <c r="D103" i="44"/>
  <c r="D104" i="44" s="1"/>
  <c r="D105" i="44" s="1"/>
  <c r="D106" i="44" s="1"/>
  <c r="D107" i="44" s="1"/>
  <c r="E113" i="44"/>
  <c r="B108" i="44"/>
  <c r="E109" i="44"/>
  <c r="E110" i="44" s="1"/>
  <c r="E111" i="44" s="1"/>
  <c r="E112" i="44" s="1"/>
  <c r="D129" i="44"/>
  <c r="D126" i="44"/>
  <c r="D127" i="44" s="1"/>
  <c r="D128" i="44" s="1"/>
  <c r="D108" i="44" l="1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D113" i="44" l="1"/>
  <c r="D114" i="44" s="1"/>
  <c r="D115" i="44" s="1"/>
  <c r="D116" i="44" s="1"/>
  <c r="D117" i="44" s="1"/>
  <c r="A113" i="44"/>
  <c r="B118" i="44"/>
  <c r="B119" i="44"/>
  <c r="E119" i="44"/>
  <c r="E120" i="44" s="1"/>
  <c r="E121" i="44" s="1"/>
  <c r="E122" i="44" s="1"/>
  <c r="E123" i="44" s="1"/>
  <c r="E124" i="44" s="1"/>
  <c r="E125" i="44" s="1"/>
  <c r="A119" i="44" l="1"/>
  <c r="D119" i="44"/>
  <c r="D118" i="44"/>
  <c r="A118" i="44"/>
  <c r="E129" i="44"/>
  <c r="E126" i="44"/>
  <c r="E127" i="44" s="1"/>
  <c r="E128" i="44" s="1"/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<sst xmlns="http://schemas.openxmlformats.org/spreadsheetml/2006/main" count="844" uniqueCount="188">
  <si>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</si>
  <si>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</si>
  <si>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</si>
  <si>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</si>
  <si>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</si>
  <si>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</si>
  <si>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</si>
  <si>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</si>
  <si>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</si>
  <si>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</si>
  <si>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</si>
  <si>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</si>
  <si>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</si>
  <si>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</si>
  <si>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</si>
  <si>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</si>
  <si>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</si>
  <si>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</si>
  <si>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</si>
  <si>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</si>
  <si>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</si>
  <si>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</si>
  <si>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</si>
  <si>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</si>
  <si>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</si>
  <si>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</si>
  <si>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</si>
  <si>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</si>
  <si>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</si>
  <si>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</si>
  <si>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</si>
  <si>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</si>
  <si>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</si>
  <si>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</si>
  <si>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</si>
  <si>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</si>
  <si>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</si>
  <si>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</si>
  <si>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</si>
  <si>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</si>
  <si>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</si>
  <si>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</si>
  <si>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</si>
  <si>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</si>
  <si>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</si>
  <si>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</si>
  <si>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</si>
  <si>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</si>
  <si>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</si>
  <si>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</si>
  <si>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</si>
  <si>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</si>
  <si>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</si>
  <si>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</si>
  <si>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</si>
  <si>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</si>
  <si>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</si>
  <si>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</si>
  <si>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</si>
  <si>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</si>
  <si>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</si>
  <si>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</si>
  <si>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</si>
  <si>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</si>
  <si>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</si>
  <si>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</si>
  <si>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</si>
  <si>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</si>
  <si>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</si>
  <si>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</si>
  <si>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</si>
  <si>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</si>
  <si>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</si>
  <si>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</si>
  <si>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</si>
  <si>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</si>
  <si>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</si>
  <si>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</si>
  <si>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</si>
  <si>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</si>
  <si>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</si>
  <si>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</si>
  <si>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</si>
  <si>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</si>
  <si>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</si>
  <si>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</si>
  <si>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</si>
  <si>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</si>
  <si>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</si>
  <si>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</si>
  <si>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</si>
  <si>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</si>
  <si>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</si>
  <si>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</si>
  <si>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</si>
  <si>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</si>
  <si>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</si>
  <si>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</si>
  <si>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</si>
  <si>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</si>
  <si>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</si>
  <si>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</si>
  <si>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</si>
  <si>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</si>
  <si>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</si>
  <si>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</si>
  <si>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</si>
  <si>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</si>
  <si>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</si>
  <si>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</si>
  <si>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</si>
  <si>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</si>
  <si>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</si>
  <si>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</si>
  <si>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</si>
  <si>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</si>
  <si>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</si>
  <si>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</si>
  <si>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</si>
  <si>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</si>
  <si>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</si>
  <si>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</si>
  <si>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</si>
  <si>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</si>
  <si>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</si>
  <si>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</si>
  <si>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</si>
  <si>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</si>
  <si>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</si>
  <si>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</si>
  <si>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</si>
  <si>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</si>
  <si>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</si>
  <si>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</si>
  <si>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</si>
  <si>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</si>
  <si>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</si>
  <si>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</si>
  <si>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</si>
  <si>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</si>
  <si>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</si>
  <si>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</si>
  <si>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</si>
  <si>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</si>
  <si>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</si>
  <si>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</si>
  <si>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</si>
  <si>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</si>
  <si>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</si>
  <si>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</si>
  <si>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</si>
  <si>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</si>
  <si>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</si>
  <si>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</si>
  <si>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</si>
  <si>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</si>
  <si>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</si>
  <si>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</si>
  <si>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</si>
  <si>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</si>
  <si>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</si>
  <si>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</si>
  <si>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</si>
  <si>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</si>
  <si>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</si>
  <si>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</si>
  <si>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</si>
  <si>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</si>
  <si>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</si>
  <si>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</si>
  <si>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</si>
  <si>
    <t>Interview Board OIC</t>
  </si>
  <si>
    <t xml:space="preserve">Desk Research </t>
  </si>
  <si>
    <t>Queen's Birthday</t>
  </si>
  <si>
    <t>Slido Question</t>
  </si>
  <si>
    <t>Testing for Public hearing</t>
  </si>
  <si>
    <t>Public Hearing</t>
  </si>
  <si>
    <t>Interview external (TGIA)</t>
  </si>
  <si>
    <t>Interview external (RVP)</t>
  </si>
  <si>
    <t>Desk Research / writing report</t>
  </si>
  <si>
    <t>Desk Research/ writing report</t>
  </si>
  <si>
    <t>Desk reseach/ writing report</t>
  </si>
  <si>
    <t>Interview external (สสบ)</t>
  </si>
  <si>
    <t>TIME/Home</t>
  </si>
  <si>
    <t>Interview External (รพ./กรมขนส่ง/บริษัทอาคเนย์)</t>
  </si>
  <si>
    <t>Interview external (DOL)</t>
  </si>
  <si>
    <t>Meeting with OIC</t>
  </si>
  <si>
    <t>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</si>
</sst>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41" xfId="0" applyNumberFormat="1" applyFont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>
      <alignment horizontal="center"/>
    </xf>
    <xf numFmtId="0" fontId="12" fillId="0" borderId="0" xfId="0" applyFont="1" applyAlignment="1" applyProtection="1">
      <alignment horizontal="center" vertical="center"/>
      <protection locked="0"/>
    </xf>
    <xf numFmtId="0" fontId="12" fillId="11" borderId="10" xfId="0" applyFont="1" applyFill="1" applyBorder="1" applyAlignment="1" applyProtection="1">
      <alignment vertical="center"/>
      <protection locked="0"/>
    </xf>
    <xf numFmtId="43" fontId="12" fillId="0" borderId="10" xfId="1" applyFont="1" applyBorder="1" applyAlignment="1" applyProtection="1">
      <alignment vertical="center"/>
      <protection locked="0"/>
    </xf>
    <xf numFmtId="43" fontId="12" fillId="0" borderId="10" xfId="1" applyFont="1" applyFill="1" applyBorder="1" applyAlignment="1" applyProtection="1">
      <alignment vertical="center"/>
      <protection locked="0"/>
    </xf>
    <xf numFmtId="0" fontId="14" fillId="12" borderId="10" xfId="0" applyFont="1" applyFill="1" applyBorder="1" applyAlignment="1" applyProtection="1">
      <alignment vertical="center"/>
      <protection locked="0"/>
    </xf>
    <xf numFmtId="43" fontId="14" fillId="12" borderId="10" xfId="1" applyFont="1" applyFill="1" applyBorder="1" applyAlignment="1" applyProtection="1">
      <alignment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43" fontId="14" fillId="12" borderId="10" xfId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43" fontId="12" fillId="0" borderId="14" xfId="0" applyNumberFormat="1" applyFont="1" applyBorder="1" applyAlignment="1">
      <alignment vertical="center"/>
    </xf>
    <xf numFmtId="0" fontId="12" fillId="0" borderId="12" xfId="0" applyFont="1" applyBorder="1" applyAlignment="1" applyProtection="1">
      <alignment horizontal="center" vertical="center" textRotation="90" wrapText="1"/>
      <protection locked="0"/>
    </xf>
    <xf numFmtId="0" fontId="9" fillId="4" borderId="22" xfId="0" applyFont="1" applyFill="1" applyBorder="1" applyAlignment="1">
      <alignment horizontal="center" vertical="center"/>
    </xf>
    <xf numFmtId="20" fontId="12" fillId="0" borderId="30" xfId="0" applyNumberFormat="1" applyFont="1" applyBorder="1" applyAlignment="1">
      <alignment horizontal="center" vertical="center"/>
    </xf>
    <xf numFmtId="14" fontId="12" fillId="0" borderId="33" xfId="0" applyNumberFormat="1" applyFont="1" applyBorder="1" applyAlignment="1">
      <alignment horizontal="center" vertical="center"/>
    </xf>
    <xf numFmtId="20" fontId="12" fillId="8" borderId="30" xfId="0" applyNumberFormat="1" applyFont="1" applyFill="1" applyBorder="1" applyAlignment="1">
      <alignment horizontal="center" vertical="center"/>
    </xf>
    <xf numFmtId="14" fontId="12" fillId="8" borderId="33" xfId="0" applyNumberFormat="1" applyFont="1" applyFill="1" applyBorder="1" applyAlignment="1">
      <alignment horizontal="center" vertical="center"/>
    </xf>
    <xf numFmtId="20" fontId="12" fillId="5" borderId="30" xfId="0" applyNumberFormat="1" applyFont="1" applyFill="1" applyBorder="1" applyAlignment="1">
      <alignment horizontal="center" vertical="center"/>
    </xf>
    <xf numFmtId="14" fontId="12" fillId="5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2" fillId="0" borderId="37" xfId="0" applyFont="1" applyBorder="1" applyAlignment="1" applyProtection="1">
      <alignment horizontal="center" vertical="center" textRotation="90" wrapText="1"/>
      <protection locked="0"/>
    </xf>
    <xf numFmtId="0" fontId="9" fillId="4" borderId="23" xfId="0" applyFont="1" applyFill="1" applyBorder="1" applyAlignment="1">
      <alignment horizontal="center" vertical="center"/>
    </xf>
    <xf numFmtId="20" fontId="12" fillId="0" borderId="33" xfId="0" applyNumberFormat="1" applyFont="1" applyBorder="1" applyAlignment="1">
      <alignment horizontal="center" vertical="center"/>
    </xf>
    <xf numFmtId="20" fontId="12" fillId="8" borderId="33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20" fontId="12" fillId="0" borderId="30" xfId="0" applyNumberFormat="1" applyFont="1" applyBorder="1" applyAlignment="1" applyProtection="1">
      <alignment horizontal="center" vertical="center"/>
      <protection locked="0"/>
    </xf>
    <xf numFmtId="20" fontId="12" fillId="0" borderId="36" xfId="0" applyNumberFormat="1" applyFont="1" applyBorder="1" applyAlignment="1">
      <alignment horizontal="center" vertical="center"/>
    </xf>
    <xf numFmtId="14" fontId="12" fillId="0" borderId="36" xfId="0" applyNumberFormat="1" applyFont="1" applyBorder="1" applyAlignment="1">
      <alignment horizontal="center" vertical="center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36" xfId="0" applyNumberFormat="1" applyFont="1" applyFill="1" applyBorder="1" applyAlignment="1">
      <alignment horizontal="center" vertical="center"/>
    </xf>
    <xf numFmtId="14" fontId="12" fillId="8" borderId="36" xfId="0" applyNumberFormat="1" applyFont="1" applyFill="1" applyBorder="1" applyAlignment="1">
      <alignment horizontal="center" vertical="center"/>
    </xf>
    <xf numFmtId="20" fontId="12" fillId="8" borderId="44" xfId="0" applyNumberFormat="1" applyFont="1" applyFill="1" applyBorder="1" applyAlignment="1">
      <alignment horizontal="center" vertical="center"/>
    </xf>
    <xf numFmtId="20" fontId="12" fillId="8" borderId="25" xfId="0" applyNumberFormat="1" applyFont="1" applyFill="1" applyBorder="1" applyAlignment="1">
      <alignment horizontal="center" vertical="center"/>
    </xf>
    <xf numFmtId="14" fontId="12" fillId="8" borderId="3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784411</xdr:colOff>
      <xdr:row>1</xdr:row>
      <xdr:rowOff>100900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AC8F887-297F-40CB-9FAA-8AC536F0B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278" y="94456"/>
          <a:ext cx="678957" cy="6638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63" t="s">
        <v>24</v>
      </c>
      <c r="C2" s="164"/>
      <c r="D2" s="164"/>
      <c r="E2" s="164"/>
      <c r="F2" s="164"/>
      <c r="G2" s="165"/>
      <c r="H2" s="2"/>
      <c r="I2" s="2"/>
    </row>
    <row r="3" spans="2:9" x14ac:dyDescent="0.35">
      <c r="B3" s="7" t="s">
        <v>25</v>
      </c>
      <c r="C3" s="169" t="s">
        <v>51</v>
      </c>
      <c r="D3" s="170"/>
      <c r="E3" s="170"/>
      <c r="F3" s="170"/>
      <c r="G3" s="171"/>
      <c r="H3" s="3"/>
      <c r="I3" s="3"/>
    </row>
    <row r="4" spans="2:9" x14ac:dyDescent="0.35">
      <c r="B4" s="6" t="s">
        <v>26</v>
      </c>
      <c r="C4" s="172" t="s">
        <v>52</v>
      </c>
      <c r="D4" s="173"/>
      <c r="E4" s="173"/>
      <c r="F4" s="173"/>
      <c r="G4" s="174"/>
      <c r="H4" s="3"/>
      <c r="I4" s="3"/>
    </row>
    <row r="5" spans="2:9" x14ac:dyDescent="0.35">
      <c r="B5" s="6" t="s">
        <v>27</v>
      </c>
      <c r="C5" s="172" t="s">
        <v>53</v>
      </c>
      <c r="D5" s="173"/>
      <c r="E5" s="173"/>
      <c r="F5" s="173"/>
      <c r="G5" s="174"/>
      <c r="H5" s="3"/>
      <c r="I5" s="3"/>
    </row>
    <row r="7" spans="2:9" ht="32.25" customHeight="1" x14ac:dyDescent="0.35">
      <c r="B7" s="183" t="s">
        <v>31</v>
      </c>
      <c r="C7" s="184"/>
      <c r="D7" s="184"/>
      <c r="E7" s="184"/>
      <c r="F7" s="184"/>
      <c r="G7" s="185"/>
      <c r="H7" s="3"/>
      <c r="I7" s="3"/>
    </row>
    <row r="8" spans="2:9" x14ac:dyDescent="0.35">
      <c r="B8" s="166" t="s">
        <v>28</v>
      </c>
      <c r="C8" s="167"/>
      <c r="D8" s="167"/>
      <c r="E8" s="167"/>
      <c r="F8" s="167"/>
      <c r="G8" s="168"/>
      <c r="H8" s="3"/>
      <c r="I8" s="3"/>
    </row>
    <row r="9" spans="2:9" x14ac:dyDescent="0.35">
      <c r="B9" s="180" t="s">
        <v>29</v>
      </c>
      <c r="C9" s="181"/>
      <c r="D9" s="181"/>
      <c r="E9" s="181"/>
      <c r="F9" s="181"/>
      <c r="G9" s="182"/>
      <c r="H9" s="3"/>
      <c r="I9" s="3"/>
    </row>
    <row r="10" spans="2:9" x14ac:dyDescent="0.35">
      <c r="B10" s="151" t="s">
        <v>30</v>
      </c>
      <c r="C10" s="152"/>
      <c r="D10" s="152"/>
      <c r="E10" s="152"/>
      <c r="F10" s="152"/>
      <c r="G10" s="153"/>
      <c r="H10" s="3"/>
      <c r="I10" s="3"/>
    </row>
    <row r="12" spans="2:9" x14ac:dyDescent="0.35">
      <c r="B12" s="58" t="s">
        <v>46</v>
      </c>
      <c r="C12" s="175" t="s">
        <v>16</v>
      </c>
      <c r="D12" s="176"/>
      <c r="E12" s="176"/>
      <c r="F12" s="176"/>
      <c r="G12" s="176"/>
      <c r="H12" s="4"/>
      <c r="I12" s="4"/>
    </row>
    <row r="13" spans="2:9" ht="19.5" customHeight="1" x14ac:dyDescent="0.35">
      <c r="B13" s="60">
        <v>9001</v>
      </c>
      <c r="C13" s="145" t="s">
        <v>36</v>
      </c>
      <c r="D13" s="146"/>
      <c r="E13" s="146"/>
      <c r="F13" s="146"/>
      <c r="G13" s="147"/>
      <c r="H13" s="4"/>
      <c r="I13" s="4"/>
    </row>
    <row r="14" spans="2:9" ht="19.5" customHeight="1" x14ac:dyDescent="0.35">
      <c r="B14" s="7" t="s">
        <v>23</v>
      </c>
      <c r="C14" s="151"/>
      <c r="D14" s="152"/>
      <c r="E14" s="152"/>
      <c r="F14" s="152"/>
      <c r="G14" s="153"/>
      <c r="H14" s="4"/>
      <c r="I14" s="4"/>
    </row>
    <row r="15" spans="2:9" ht="18.899999999999999" customHeight="1" x14ac:dyDescent="0.35">
      <c r="B15" s="60">
        <v>9002</v>
      </c>
      <c r="C15" s="177" t="s">
        <v>45</v>
      </c>
      <c r="D15" s="178"/>
      <c r="E15" s="178"/>
      <c r="F15" s="178"/>
      <c r="G15" s="179"/>
      <c r="H15" s="4"/>
      <c r="I15" s="4"/>
    </row>
    <row r="16" spans="2:9" ht="18.899999999999999" customHeight="1" x14ac:dyDescent="0.35">
      <c r="B16" s="61"/>
      <c r="C16" s="186" t="s">
        <v>43</v>
      </c>
      <c r="D16" s="187"/>
      <c r="E16" s="187"/>
      <c r="F16" s="187"/>
      <c r="G16" s="188"/>
      <c r="H16" s="4"/>
      <c r="I16" s="4"/>
    </row>
    <row r="17" spans="2:9" ht="18.899999999999999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2">
        <v>9003</v>
      </c>
      <c r="C18" s="154" t="s">
        <v>37</v>
      </c>
      <c r="D18" s="155"/>
      <c r="E18" s="155"/>
      <c r="F18" s="155"/>
      <c r="G18" s="156"/>
      <c r="H18" s="4"/>
      <c r="I18" s="4"/>
    </row>
    <row r="19" spans="2:9" x14ac:dyDescent="0.35">
      <c r="B19" s="63" t="s">
        <v>17</v>
      </c>
      <c r="C19" s="157"/>
      <c r="D19" s="158"/>
      <c r="E19" s="158"/>
      <c r="F19" s="158"/>
      <c r="G19" s="159"/>
      <c r="H19" s="4"/>
      <c r="I19" s="4"/>
    </row>
    <row r="20" spans="2:9" ht="19.5" customHeight="1" x14ac:dyDescent="0.35">
      <c r="B20" s="62">
        <v>9004</v>
      </c>
      <c r="C20" s="154" t="s">
        <v>42</v>
      </c>
      <c r="D20" s="155"/>
      <c r="E20" s="155"/>
      <c r="F20" s="155"/>
      <c r="G20" s="156"/>
      <c r="H20" s="4"/>
      <c r="I20" s="4"/>
    </row>
    <row r="21" spans="2:9" ht="19.5" customHeight="1" x14ac:dyDescent="0.35">
      <c r="B21" s="63" t="s">
        <v>17</v>
      </c>
      <c r="C21" s="157"/>
      <c r="D21" s="158"/>
      <c r="E21" s="158"/>
      <c r="F21" s="158"/>
      <c r="G21" s="159"/>
      <c r="H21" s="4"/>
      <c r="I21" s="4"/>
    </row>
    <row r="22" spans="2:9" ht="19.5" customHeight="1" x14ac:dyDescent="0.35">
      <c r="B22" s="60">
        <v>9005</v>
      </c>
      <c r="C22" s="145" t="s">
        <v>41</v>
      </c>
      <c r="D22" s="146"/>
      <c r="E22" s="146"/>
      <c r="F22" s="146"/>
      <c r="G22" s="147"/>
    </row>
    <row r="23" spans="2:9" ht="19.5" customHeight="1" x14ac:dyDescent="0.35">
      <c r="B23" s="7" t="s">
        <v>32</v>
      </c>
      <c r="C23" s="151"/>
      <c r="D23" s="152"/>
      <c r="E23" s="152"/>
      <c r="F23" s="152"/>
      <c r="G23" s="153"/>
    </row>
    <row r="24" spans="2:9" ht="19.5" customHeight="1" x14ac:dyDescent="0.35">
      <c r="B24" s="60">
        <v>9006</v>
      </c>
      <c r="C24" s="154" t="s">
        <v>40</v>
      </c>
      <c r="D24" s="155"/>
      <c r="E24" s="155"/>
      <c r="F24" s="155"/>
      <c r="G24" s="156"/>
    </row>
    <row r="25" spans="2:9" x14ac:dyDescent="0.35">
      <c r="B25" s="7" t="s">
        <v>22</v>
      </c>
      <c r="C25" s="157"/>
      <c r="D25" s="158"/>
      <c r="E25" s="158"/>
      <c r="F25" s="158"/>
      <c r="G25" s="159"/>
    </row>
    <row r="26" spans="2:9" ht="19.5" customHeight="1" x14ac:dyDescent="0.35">
      <c r="B26" s="60">
        <v>9007</v>
      </c>
      <c r="C26" s="145" t="s">
        <v>39</v>
      </c>
      <c r="D26" s="146"/>
      <c r="E26" s="146"/>
      <c r="F26" s="146"/>
      <c r="G26" s="147"/>
    </row>
    <row r="27" spans="2:9" ht="19.5" customHeight="1" x14ac:dyDescent="0.35">
      <c r="B27" s="7" t="s">
        <v>9</v>
      </c>
      <c r="C27" s="151"/>
      <c r="D27" s="152"/>
      <c r="E27" s="152"/>
      <c r="F27" s="152"/>
      <c r="G27" s="153"/>
    </row>
    <row r="28" spans="2:9" ht="19.5" customHeight="1" x14ac:dyDescent="0.35">
      <c r="B28" s="60">
        <v>9008</v>
      </c>
      <c r="C28" s="145" t="s">
        <v>38</v>
      </c>
      <c r="D28" s="146"/>
      <c r="E28" s="146"/>
      <c r="F28" s="146"/>
      <c r="G28" s="147"/>
    </row>
    <row r="29" spans="2:9" ht="19.5" customHeight="1" x14ac:dyDescent="0.35">
      <c r="B29" s="7" t="s">
        <v>10</v>
      </c>
      <c r="C29" s="151"/>
      <c r="D29" s="152"/>
      <c r="E29" s="152"/>
      <c r="F29" s="152"/>
      <c r="G29" s="153"/>
    </row>
    <row r="30" spans="2:9" ht="15" customHeight="1" x14ac:dyDescent="0.35">
      <c r="B30" s="60">
        <v>9009</v>
      </c>
      <c r="C30" s="154" t="s">
        <v>47</v>
      </c>
      <c r="D30" s="155"/>
      <c r="E30" s="155"/>
      <c r="F30" s="155"/>
      <c r="G30" s="156"/>
    </row>
    <row r="31" spans="2:9" x14ac:dyDescent="0.35">
      <c r="B31" s="61"/>
      <c r="C31" s="160" t="s">
        <v>48</v>
      </c>
      <c r="D31" s="161"/>
      <c r="E31" s="161"/>
      <c r="F31" s="161"/>
      <c r="G31" s="162"/>
    </row>
    <row r="32" spans="2:9" ht="19.5" customHeight="1" x14ac:dyDescent="0.35">
      <c r="B32" s="7" t="s">
        <v>21</v>
      </c>
      <c r="C32" s="157" t="s">
        <v>49</v>
      </c>
      <c r="D32" s="158"/>
      <c r="E32" s="158"/>
      <c r="F32" s="158"/>
      <c r="G32" s="159"/>
    </row>
    <row r="33" spans="2:7" ht="19.5" customHeight="1" x14ac:dyDescent="0.35">
      <c r="B33" s="60">
        <v>9010</v>
      </c>
      <c r="C33" s="145" t="s">
        <v>18</v>
      </c>
      <c r="D33" s="146"/>
      <c r="E33" s="146"/>
      <c r="F33" s="146"/>
      <c r="G33" s="147"/>
    </row>
    <row r="34" spans="2:7" ht="19.5" customHeight="1" x14ac:dyDescent="0.35">
      <c r="B34" s="7" t="s">
        <v>11</v>
      </c>
      <c r="C34" s="151"/>
      <c r="D34" s="152"/>
      <c r="E34" s="152"/>
      <c r="F34" s="152"/>
      <c r="G34" s="153"/>
    </row>
    <row r="35" spans="2:7" ht="19.5" customHeight="1" x14ac:dyDescent="0.35">
      <c r="B35" s="60">
        <v>9013</v>
      </c>
      <c r="C35" s="145" t="s">
        <v>19</v>
      </c>
      <c r="D35" s="146"/>
      <c r="E35" s="146"/>
      <c r="F35" s="146"/>
      <c r="G35" s="147"/>
    </row>
    <row r="36" spans="2:7" ht="19.5" customHeight="1" x14ac:dyDescent="0.35">
      <c r="B36" s="7" t="s">
        <v>12</v>
      </c>
      <c r="C36" s="151"/>
      <c r="D36" s="152"/>
      <c r="E36" s="152"/>
      <c r="F36" s="152"/>
      <c r="G36" s="153"/>
    </row>
    <row r="37" spans="2:7" ht="19.5" customHeight="1" x14ac:dyDescent="0.35">
      <c r="B37" s="60">
        <v>9014</v>
      </c>
      <c r="C37" s="145" t="s">
        <v>13</v>
      </c>
      <c r="D37" s="146"/>
      <c r="E37" s="146"/>
      <c r="F37" s="146"/>
      <c r="G37" s="147"/>
    </row>
    <row r="38" spans="2:7" ht="19.5" customHeight="1" x14ac:dyDescent="0.3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60">
        <v>9015</v>
      </c>
      <c r="C39" s="145" t="s">
        <v>20</v>
      </c>
      <c r="D39" s="146"/>
      <c r="E39" s="146"/>
      <c r="F39" s="146"/>
      <c r="G39" s="147"/>
    </row>
    <row r="40" spans="2:7" ht="19.5" customHeight="1" x14ac:dyDescent="0.35">
      <c r="B40" s="64" t="s">
        <v>14</v>
      </c>
      <c r="C40" s="151"/>
      <c r="D40" s="152"/>
      <c r="E40" s="152"/>
      <c r="F40" s="152"/>
      <c r="G40" s="15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00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18" priority="29" stopIfTrue="1">
      <formula>IF($A11=1,B11,)</formula>
    </cfRule>
    <cfRule type="expression" dxfId="317" priority="30" stopIfTrue="1">
      <formula>IF($A11="",B11,)</formula>
    </cfRule>
  </conditionalFormatting>
  <conditionalFormatting sqref="E11:E15">
    <cfRule type="expression" dxfId="316" priority="31" stopIfTrue="1">
      <formula>IF($A11="",B11,"")</formula>
    </cfRule>
  </conditionalFormatting>
  <conditionalFormatting sqref="E16:E124">
    <cfRule type="expression" dxfId="315" priority="32" stopIfTrue="1">
      <formula>IF($A16&lt;&gt;1,B16,"")</formula>
    </cfRule>
  </conditionalFormatting>
  <conditionalFormatting sqref="D11:D124">
    <cfRule type="expression" dxfId="314" priority="33" stopIfTrue="1">
      <formula>IF($A11="",B11,)</formula>
    </cfRule>
  </conditionalFormatting>
  <conditionalFormatting sqref="G11:G16 G82:G119 G18:G76">
    <cfRule type="expression" dxfId="313" priority="34" stopIfTrue="1">
      <formula>#REF!="Freelancer"</formula>
    </cfRule>
    <cfRule type="expression" dxfId="312" priority="35" stopIfTrue="1">
      <formula>#REF!="DTC Int. Staff"</formula>
    </cfRule>
  </conditionalFormatting>
  <conditionalFormatting sqref="G115:G119 G87:G104 G18:G22 G33:G49 G60:G76">
    <cfRule type="expression" dxfId="311" priority="27" stopIfTrue="1">
      <formula>$F$5="Freelancer"</formula>
    </cfRule>
    <cfRule type="expression" dxfId="310" priority="28" stopIfTrue="1">
      <formula>$F$5="DTC Int. Staff"</formula>
    </cfRule>
  </conditionalFormatting>
  <conditionalFormatting sqref="G16">
    <cfRule type="expression" dxfId="309" priority="25" stopIfTrue="1">
      <formula>#REF!="Freelancer"</formula>
    </cfRule>
    <cfRule type="expression" dxfId="308" priority="26" stopIfTrue="1">
      <formula>#REF!="DTC Int. Staff"</formula>
    </cfRule>
  </conditionalFormatting>
  <conditionalFormatting sqref="G16">
    <cfRule type="expression" dxfId="307" priority="23" stopIfTrue="1">
      <formula>$F$5="Freelancer"</formula>
    </cfRule>
    <cfRule type="expression" dxfId="306" priority="24" stopIfTrue="1">
      <formula>$F$5="DTC Int. Staff"</formula>
    </cfRule>
  </conditionalFormatting>
  <conditionalFormatting sqref="G17">
    <cfRule type="expression" dxfId="305" priority="21" stopIfTrue="1">
      <formula>#REF!="Freelancer"</formula>
    </cfRule>
    <cfRule type="expression" dxfId="304" priority="22" stopIfTrue="1">
      <formula>#REF!="DTC Int. Staff"</formula>
    </cfRule>
  </conditionalFormatting>
  <conditionalFormatting sqref="G17">
    <cfRule type="expression" dxfId="303" priority="19" stopIfTrue="1">
      <formula>$F$5="Freelancer"</formula>
    </cfRule>
    <cfRule type="expression" dxfId="302" priority="20" stopIfTrue="1">
      <formula>$F$5="DTC Int. Staff"</formula>
    </cfRule>
  </conditionalFormatting>
  <conditionalFormatting sqref="C126">
    <cfRule type="expression" dxfId="301" priority="16" stopIfTrue="1">
      <formula>IF($A126=1,B126,)</formula>
    </cfRule>
    <cfRule type="expression" dxfId="300" priority="17" stopIfTrue="1">
      <formula>IF($A126="",B126,)</formula>
    </cfRule>
  </conditionalFormatting>
  <conditionalFormatting sqref="D126">
    <cfRule type="expression" dxfId="299" priority="18" stopIfTrue="1">
      <formula>IF($A126="",B126,)</formula>
    </cfRule>
  </conditionalFormatting>
  <conditionalFormatting sqref="C125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">
    <cfRule type="expression" dxfId="296" priority="15" stopIfTrue="1">
      <formula>IF($A125="",B125,)</formula>
    </cfRule>
  </conditionalFormatting>
  <conditionalFormatting sqref="E125">
    <cfRule type="expression" dxfId="295" priority="12" stopIfTrue="1">
      <formula>IF($A125&lt;&gt;1,B125,"")</formula>
    </cfRule>
  </conditionalFormatting>
  <conditionalFormatting sqref="E126">
    <cfRule type="expression" dxfId="294" priority="11" stopIfTrue="1">
      <formula>IF($A126&lt;&gt;1,B126,"")</formula>
    </cfRule>
  </conditionalFormatting>
  <conditionalFormatting sqref="G55:G59">
    <cfRule type="expression" dxfId="293" priority="9" stopIfTrue="1">
      <formula>$F$5="Freelancer"</formula>
    </cfRule>
    <cfRule type="expression" dxfId="292" priority="10" stopIfTrue="1">
      <formula>$F$5="DTC Int. Staff"</formula>
    </cfRule>
  </conditionalFormatting>
  <conditionalFormatting sqref="G77:G81">
    <cfRule type="expression" dxfId="291" priority="7" stopIfTrue="1">
      <formula>#REF!="Freelancer"</formula>
    </cfRule>
    <cfRule type="expression" dxfId="290" priority="8" stopIfTrue="1">
      <formula>#REF!="DTC Int. Staff"</formula>
    </cfRule>
  </conditionalFormatting>
  <conditionalFormatting sqref="G77:G81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7" type="noConversion"/>
  <conditionalFormatting sqref="C11:C119">
    <cfRule type="expression" dxfId="287" priority="37" stopIfTrue="1">
      <formula>IF($A11=1,B11,)</formula>
    </cfRule>
    <cfRule type="expression" dxfId="286" priority="38" stopIfTrue="1">
      <formula>IF($A11="",B11,)</formula>
    </cfRule>
  </conditionalFormatting>
  <conditionalFormatting sqref="E11:E15">
    <cfRule type="expression" dxfId="285" priority="39" stopIfTrue="1">
      <formula>IF($A11="",B11,"")</formula>
    </cfRule>
  </conditionalFormatting>
  <conditionalFormatting sqref="E16:E74 E77:E119">
    <cfRule type="expression" dxfId="284" priority="40" stopIfTrue="1">
      <formula>IF($A16&lt;&gt;1,B16,"")</formula>
    </cfRule>
  </conditionalFormatting>
  <conditionalFormatting sqref="D11:D74 D77:D119">
    <cfRule type="expression" dxfId="283" priority="41" stopIfTrue="1">
      <formula>IF($A11="",B11,)</formula>
    </cfRule>
  </conditionalFormatting>
  <conditionalFormatting sqref="G77:G81 G11:G16 G87:G119 G19:G75">
    <cfRule type="expression" dxfId="282" priority="42" stopIfTrue="1">
      <formula>#REF!="Freelancer"</formula>
    </cfRule>
    <cfRule type="expression" dxfId="281" priority="43" stopIfTrue="1">
      <formula>#REF!="DTC Int. Staff"</formula>
    </cfRule>
  </conditionalFormatting>
  <conditionalFormatting sqref="G119 G77:G81 G63:G75 G92:G112 G34:G52 G19:G23">
    <cfRule type="expression" dxfId="280" priority="35" stopIfTrue="1">
      <formula>$F$5="Freelancer"</formula>
    </cfRule>
    <cfRule type="expression" dxfId="279" priority="36" stopIfTrue="1">
      <formula>$F$5="DTC Int. Staff"</formula>
    </cfRule>
  </conditionalFormatting>
  <conditionalFormatting sqref="G16">
    <cfRule type="expression" dxfId="278" priority="33" stopIfTrue="1">
      <formula>#REF!="Freelancer"</formula>
    </cfRule>
    <cfRule type="expression" dxfId="277" priority="34" stopIfTrue="1">
      <formula>#REF!="DTC Int. Staff"</formula>
    </cfRule>
  </conditionalFormatting>
  <conditionalFormatting sqref="G16">
    <cfRule type="expression" dxfId="276" priority="31" stopIfTrue="1">
      <formula>$F$5="Freelancer"</formula>
    </cfRule>
    <cfRule type="expression" dxfId="275" priority="32" stopIfTrue="1">
      <formula>$F$5="DTC Int. Staff"</formula>
    </cfRule>
  </conditionalFormatting>
  <conditionalFormatting sqref="G58:G62">
    <cfRule type="expression" dxfId="274" priority="17" stopIfTrue="1">
      <formula>$F$5="Freelancer"</formula>
    </cfRule>
    <cfRule type="expression" dxfId="273" priority="18" stopIfTrue="1">
      <formula>$F$5="DTC Int. Staff"</formula>
    </cfRule>
  </conditionalFormatting>
  <conditionalFormatting sqref="G82:G86">
    <cfRule type="expression" dxfId="272" priority="15" stopIfTrue="1">
      <formula>#REF!="Freelancer"</formula>
    </cfRule>
    <cfRule type="expression" dxfId="271" priority="16" stopIfTrue="1">
      <formula>#REF!="DTC Int. Staff"</formula>
    </cfRule>
  </conditionalFormatting>
  <conditionalFormatting sqref="G82:G86">
    <cfRule type="expression" dxfId="270" priority="13" stopIfTrue="1">
      <formula>$F$5="Freelancer"</formula>
    </cfRule>
    <cfRule type="expression" dxfId="269" priority="14" stopIfTrue="1">
      <formula>$F$5="DTC Int. Staff"</formula>
    </cfRule>
  </conditionalFormatting>
  <conditionalFormatting sqref="E75">
    <cfRule type="expression" dxfId="268" priority="49" stopIfTrue="1">
      <formula>IF($A76&lt;&gt;1,B76,"")</formula>
    </cfRule>
  </conditionalFormatting>
  <conditionalFormatting sqref="D75:D76">
    <cfRule type="expression" dxfId="267" priority="51" stopIfTrue="1">
      <formula>IF($A76="",B76,)</formula>
    </cfRule>
  </conditionalFormatting>
  <conditionalFormatting sqref="E76">
    <cfRule type="expression" dxfId="266" priority="11" stopIfTrue="1">
      <formula>IF($A77&lt;&gt;1,B77,"")</formula>
    </cfRule>
  </conditionalFormatting>
  <conditionalFormatting sqref="G76">
    <cfRule type="expression" dxfId="265" priority="9" stopIfTrue="1">
      <formula>#REF!="Freelancer"</formula>
    </cfRule>
    <cfRule type="expression" dxfId="264" priority="10" stopIfTrue="1">
      <formula>#REF!="DTC Int. Staff"</formula>
    </cfRule>
  </conditionalFormatting>
  <conditionalFormatting sqref="G76">
    <cfRule type="expression" dxfId="263" priority="7" stopIfTrue="1">
      <formula>$F$5="Freelancer"</formula>
    </cfRule>
    <cfRule type="expression" dxfId="262" priority="8" stopIfTrue="1">
      <formula>$F$5="DTC Int. Staff"</formula>
    </cfRule>
  </conditionalFormatting>
  <conditionalFormatting sqref="G16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17:G18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17:G18">
    <cfRule type="expression" dxfId="257" priority="1" stopIfTrue="1">
      <formula>$F$5="Freelancer"</formula>
    </cfRule>
    <cfRule type="expression" dxfId="2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255" priority="87" stopIfTrue="1">
      <formula>IF($A11=1,B11,)</formula>
    </cfRule>
    <cfRule type="expression" dxfId="254" priority="88" stopIfTrue="1">
      <formula>IF($A11="",B11,)</formula>
    </cfRule>
  </conditionalFormatting>
  <conditionalFormatting sqref="E11:E16">
    <cfRule type="expression" dxfId="253" priority="89" stopIfTrue="1">
      <formula>IF($A11="",B11,"")</formula>
    </cfRule>
  </conditionalFormatting>
  <conditionalFormatting sqref="E123:E127 E17:E117">
    <cfRule type="expression" dxfId="252" priority="90" stopIfTrue="1">
      <formula>IF($A17&lt;&gt;1,B17,"")</formula>
    </cfRule>
  </conditionalFormatting>
  <conditionalFormatting sqref="D123:D127 D11:D117">
    <cfRule type="expression" dxfId="251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250" priority="92" stopIfTrue="1">
      <formula>#REF!="Freelancer"</formula>
    </cfRule>
    <cfRule type="expression" dxfId="249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248" priority="85" stopIfTrue="1">
      <formula>$F$5="Freelancer"</formula>
    </cfRule>
    <cfRule type="expression" dxfId="247" priority="86" stopIfTrue="1">
      <formula>$F$5="DTC Int. Staff"</formula>
    </cfRule>
  </conditionalFormatting>
  <conditionalFormatting sqref="C118:C122">
    <cfRule type="expression" dxfId="246" priority="71" stopIfTrue="1">
      <formula>IF($A118=1,B118,)</formula>
    </cfRule>
    <cfRule type="expression" dxfId="245" priority="72" stopIfTrue="1">
      <formula>IF($A118="",B118,)</formula>
    </cfRule>
  </conditionalFormatting>
  <conditionalFormatting sqref="D118:D122">
    <cfRule type="expression" dxfId="244" priority="73" stopIfTrue="1">
      <formula>IF($A118="",B118,)</formula>
    </cfRule>
  </conditionalFormatting>
  <conditionalFormatting sqref="E118:E122">
    <cfRule type="expression" dxfId="243" priority="70" stopIfTrue="1">
      <formula>IF($A118&lt;&gt;1,B118,"")</formula>
    </cfRule>
  </conditionalFormatting>
  <conditionalFormatting sqref="G56">
    <cfRule type="expression" dxfId="242" priority="67" stopIfTrue="1">
      <formula>$F$5="Freelancer"</formula>
    </cfRule>
    <cfRule type="expression" dxfId="241" priority="68" stopIfTrue="1">
      <formula>$F$5="DTC Int. Staff"</formula>
    </cfRule>
  </conditionalFormatting>
  <conditionalFormatting sqref="G79:G82">
    <cfRule type="expression" dxfId="240" priority="65" stopIfTrue="1">
      <formula>#REF!="Freelancer"</formula>
    </cfRule>
    <cfRule type="expression" dxfId="239" priority="66" stopIfTrue="1">
      <formula>#REF!="DTC Int. Staff"</formula>
    </cfRule>
  </conditionalFormatting>
  <conditionalFormatting sqref="G79:G82">
    <cfRule type="expression" dxfId="238" priority="63" stopIfTrue="1">
      <formula>$F$5="Freelancer"</formula>
    </cfRule>
    <cfRule type="expression" dxfId="237" priority="64" stopIfTrue="1">
      <formula>$F$5="DTC Int. Staff"</formula>
    </cfRule>
  </conditionalFormatting>
  <conditionalFormatting sqref="G11">
    <cfRule type="expression" dxfId="236" priority="61" stopIfTrue="1">
      <formula>#REF!="Freelancer"</formula>
    </cfRule>
    <cfRule type="expression" dxfId="235" priority="62" stopIfTrue="1">
      <formula>#REF!="DTC Int. Staff"</formula>
    </cfRule>
  </conditionalFormatting>
  <conditionalFormatting sqref="G12">
    <cfRule type="expression" dxfId="234" priority="59" stopIfTrue="1">
      <formula>#REF!="Freelancer"</formula>
    </cfRule>
    <cfRule type="expression" dxfId="233" priority="60" stopIfTrue="1">
      <formula>#REF!="DTC Int. Staff"</formula>
    </cfRule>
  </conditionalFormatting>
  <conditionalFormatting sqref="G19">
    <cfRule type="expression" dxfId="232" priority="57" stopIfTrue="1">
      <formula>#REF!="Freelancer"</formula>
    </cfRule>
    <cfRule type="expression" dxfId="231" priority="58" stopIfTrue="1">
      <formula>#REF!="DTC Int. Staff"</formula>
    </cfRule>
  </conditionalFormatting>
  <conditionalFormatting sqref="G17">
    <cfRule type="expression" dxfId="230" priority="55" stopIfTrue="1">
      <formula>#REF!="Freelancer"</formula>
    </cfRule>
    <cfRule type="expression" dxfId="229" priority="56" stopIfTrue="1">
      <formula>#REF!="DTC Int. Staff"</formula>
    </cfRule>
  </conditionalFormatting>
  <conditionalFormatting sqref="G18">
    <cfRule type="expression" dxfId="228" priority="53" stopIfTrue="1">
      <formula>#REF!="Freelancer"</formula>
    </cfRule>
    <cfRule type="expression" dxfId="227" priority="54" stopIfTrue="1">
      <formula>#REF!="DTC Int. Staff"</formula>
    </cfRule>
  </conditionalFormatting>
  <conditionalFormatting sqref="G24">
    <cfRule type="expression" dxfId="226" priority="51" stopIfTrue="1">
      <formula>#REF!="Freelancer"</formula>
    </cfRule>
    <cfRule type="expression" dxfId="225" priority="52" stopIfTrue="1">
      <formula>#REF!="DTC Int. Staff"</formula>
    </cfRule>
  </conditionalFormatting>
  <conditionalFormatting sqref="G31">
    <cfRule type="expression" dxfId="224" priority="49" stopIfTrue="1">
      <formula>#REF!="Freelancer"</formula>
    </cfRule>
    <cfRule type="expression" dxfId="223" priority="50" stopIfTrue="1">
      <formula>#REF!="DTC Int. Staff"</formula>
    </cfRule>
  </conditionalFormatting>
  <conditionalFormatting sqref="G36">
    <cfRule type="expression" dxfId="222" priority="47" stopIfTrue="1">
      <formula>#REF!="Freelancer"</formula>
    </cfRule>
    <cfRule type="expression" dxfId="221" priority="48" stopIfTrue="1">
      <formula>#REF!="DTC Int. Staff"</formula>
    </cfRule>
  </conditionalFormatting>
  <conditionalFormatting sqref="G41">
    <cfRule type="expression" dxfId="220" priority="45" stopIfTrue="1">
      <formula>#REF!="Freelancer"</formula>
    </cfRule>
    <cfRule type="expression" dxfId="219" priority="46" stopIfTrue="1">
      <formula>#REF!="DTC Int. Staff"</formula>
    </cfRule>
  </conditionalFormatting>
  <conditionalFormatting sqref="G46">
    <cfRule type="expression" dxfId="218" priority="43" stopIfTrue="1">
      <formula>#REF!="Freelancer"</formula>
    </cfRule>
    <cfRule type="expression" dxfId="217" priority="44" stopIfTrue="1">
      <formula>#REF!="DTC Int. Staff"</formula>
    </cfRule>
  </conditionalFormatting>
  <conditionalFormatting sqref="G51">
    <cfRule type="expression" dxfId="216" priority="41" stopIfTrue="1">
      <formula>#REF!="Freelancer"</formula>
    </cfRule>
    <cfRule type="expression" dxfId="215" priority="42" stopIfTrue="1">
      <formula>#REF!="DTC Int. Staff"</formula>
    </cfRule>
  </conditionalFormatting>
  <conditionalFormatting sqref="G58">
    <cfRule type="expression" dxfId="214" priority="39" stopIfTrue="1">
      <formula>#REF!="Freelancer"</formula>
    </cfRule>
    <cfRule type="expression" dxfId="213" priority="40" stopIfTrue="1">
      <formula>#REF!="DTC Int. Staff"</formula>
    </cfRule>
  </conditionalFormatting>
  <conditionalFormatting sqref="G63">
    <cfRule type="expression" dxfId="212" priority="37" stopIfTrue="1">
      <formula>#REF!="Freelancer"</formula>
    </cfRule>
    <cfRule type="expression" dxfId="211" priority="38" stopIfTrue="1">
      <formula>#REF!="DTC Int. Staff"</formula>
    </cfRule>
  </conditionalFormatting>
  <conditionalFormatting sqref="G68">
    <cfRule type="expression" dxfId="210" priority="35" stopIfTrue="1">
      <formula>#REF!="Freelancer"</formula>
    </cfRule>
    <cfRule type="expression" dxfId="209" priority="36" stopIfTrue="1">
      <formula>#REF!="DTC Int. Staff"</formula>
    </cfRule>
  </conditionalFormatting>
  <conditionalFormatting sqref="G73">
    <cfRule type="expression" dxfId="208" priority="33" stopIfTrue="1">
      <formula>#REF!="Freelancer"</formula>
    </cfRule>
    <cfRule type="expression" dxfId="207" priority="34" stopIfTrue="1">
      <formula>#REF!="DTC Int. Staff"</formula>
    </cfRule>
  </conditionalFormatting>
  <conditionalFormatting sqref="G78">
    <cfRule type="expression" dxfId="206" priority="31" stopIfTrue="1">
      <formula>#REF!="Freelancer"</formula>
    </cfRule>
    <cfRule type="expression" dxfId="205" priority="32" stopIfTrue="1">
      <formula>#REF!="DTC Int. Staff"</formula>
    </cfRule>
  </conditionalFormatting>
  <conditionalFormatting sqref="G85">
    <cfRule type="expression" dxfId="204" priority="29" stopIfTrue="1">
      <formula>#REF!="Freelancer"</formula>
    </cfRule>
    <cfRule type="expression" dxfId="203" priority="30" stopIfTrue="1">
      <formula>#REF!="DTC Int. Staff"</formula>
    </cfRule>
  </conditionalFormatting>
  <conditionalFormatting sqref="G91">
    <cfRule type="expression" dxfId="202" priority="27" stopIfTrue="1">
      <formula>#REF!="Freelancer"</formula>
    </cfRule>
    <cfRule type="expression" dxfId="201" priority="28" stopIfTrue="1">
      <formula>#REF!="DTC Int. Staff"</formula>
    </cfRule>
  </conditionalFormatting>
  <conditionalFormatting sqref="G96">
    <cfRule type="expression" dxfId="200" priority="25" stopIfTrue="1">
      <formula>#REF!="Freelancer"</formula>
    </cfRule>
    <cfRule type="expression" dxfId="199" priority="26" stopIfTrue="1">
      <formula>#REF!="DTC Int. Staff"</formula>
    </cfRule>
  </conditionalFormatting>
  <conditionalFormatting sqref="G101">
    <cfRule type="expression" dxfId="198" priority="23" stopIfTrue="1">
      <formula>#REF!="Freelancer"</formula>
    </cfRule>
    <cfRule type="expression" dxfId="197" priority="24" stopIfTrue="1">
      <formula>#REF!="DTC Int. Staff"</formula>
    </cfRule>
  </conditionalFormatting>
  <conditionalFormatting sqref="G106">
    <cfRule type="expression" dxfId="196" priority="21" stopIfTrue="1">
      <formula>#REF!="Freelancer"</formula>
    </cfRule>
    <cfRule type="expression" dxfId="195" priority="22" stopIfTrue="1">
      <formula>#REF!="DTC Int. Staff"</formula>
    </cfRule>
  </conditionalFormatting>
  <conditionalFormatting sqref="G113">
    <cfRule type="expression" dxfId="194" priority="19" stopIfTrue="1">
      <formula>#REF!="Freelancer"</formula>
    </cfRule>
    <cfRule type="expression" dxfId="193" priority="20" stopIfTrue="1">
      <formula>#REF!="DTC Int. Staff"</formula>
    </cfRule>
  </conditionalFormatting>
  <conditionalFormatting sqref="G118">
    <cfRule type="expression" dxfId="192" priority="17" stopIfTrue="1">
      <formula>#REF!="Freelancer"</formula>
    </cfRule>
    <cfRule type="expression" dxfId="191" priority="18" stopIfTrue="1">
      <formula>#REF!="DTC Int. Staff"</formula>
    </cfRule>
  </conditionalFormatting>
  <conditionalFormatting sqref="G124">
    <cfRule type="expression" dxfId="190" priority="15" stopIfTrue="1">
      <formula>#REF!="Freelancer"</formula>
    </cfRule>
    <cfRule type="expression" dxfId="189" priority="16" stopIfTrue="1">
      <formula>#REF!="DTC Int. Staff"</formula>
    </cfRule>
  </conditionalFormatting>
  <conditionalFormatting sqref="G13">
    <cfRule type="expression" dxfId="188" priority="13" stopIfTrue="1">
      <formula>#REF!="Freelancer"</formula>
    </cfRule>
    <cfRule type="expression" dxfId="187" priority="14" stopIfTrue="1">
      <formula>#REF!="DTC Int. Staff"</formula>
    </cfRule>
  </conditionalFormatting>
  <conditionalFormatting sqref="G47">
    <cfRule type="expression" dxfId="186" priority="11" stopIfTrue="1">
      <formula>#REF!="Freelancer"</formula>
    </cfRule>
    <cfRule type="expression" dxfId="185" priority="12" stopIfTrue="1">
      <formula>#REF!="DTC Int. Staff"</formula>
    </cfRule>
  </conditionalFormatting>
  <conditionalFormatting sqref="G74">
    <cfRule type="expression" dxfId="184" priority="9" stopIfTrue="1">
      <formula>#REF!="Freelancer"</formula>
    </cfRule>
    <cfRule type="expression" dxfId="183" priority="10" stopIfTrue="1">
      <formula>#REF!="DTC Int. Staff"</formula>
    </cfRule>
  </conditionalFormatting>
  <conditionalFormatting sqref="G86">
    <cfRule type="expression" dxfId="182" priority="7" stopIfTrue="1">
      <formula>#REF!="Freelancer"</formula>
    </cfRule>
    <cfRule type="expression" dxfId="181" priority="8" stopIfTrue="1">
      <formula>#REF!="DTC Int. Staff"</formula>
    </cfRule>
  </conditionalFormatting>
  <conditionalFormatting sqref="G92">
    <cfRule type="expression" dxfId="180" priority="5" stopIfTrue="1">
      <formula>#REF!="Freelancer"</formula>
    </cfRule>
    <cfRule type="expression" dxfId="179" priority="6" stopIfTrue="1">
      <formula>#REF!="DTC Int. Staff"</formula>
    </cfRule>
  </conditionalFormatting>
  <conditionalFormatting sqref="G97">
    <cfRule type="expression" dxfId="178" priority="3" stopIfTrue="1">
      <formula>#REF!="Freelancer"</formula>
    </cfRule>
    <cfRule type="expression" dxfId="177" priority="4" stopIfTrue="1">
      <formula>#REF!="DTC Int. Staff"</formula>
    </cfRule>
  </conditionalFormatting>
  <conditionalFormatting sqref="G102">
    <cfRule type="expression" dxfId="176" priority="1" stopIfTrue="1">
      <formula>#REF!="Freelancer"</formula>
    </cfRule>
    <cfRule type="expression" dxfId="17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4" priority="25" stopIfTrue="1">
      <formula>IF($A11=1,B11,)</formula>
    </cfRule>
    <cfRule type="expression" dxfId="173" priority="26" stopIfTrue="1">
      <formula>IF($A11="",B11,)</formula>
    </cfRule>
  </conditionalFormatting>
  <conditionalFormatting sqref="E11:E15">
    <cfRule type="expression" dxfId="172" priority="27" stopIfTrue="1">
      <formula>IF($A11="",B11,"")</formula>
    </cfRule>
  </conditionalFormatting>
  <conditionalFormatting sqref="E16:E128">
    <cfRule type="expression" dxfId="171" priority="28" stopIfTrue="1">
      <formula>IF($A16&lt;&gt;1,B16,"")</formula>
    </cfRule>
  </conditionalFormatting>
  <conditionalFormatting sqref="D11:D128">
    <cfRule type="expression" dxfId="170" priority="29" stopIfTrue="1">
      <formula>IF($A11="",B11,)</formula>
    </cfRule>
  </conditionalFormatting>
  <conditionalFormatting sqref="G11:G20 G22:G76 G82:G123">
    <cfRule type="expression" dxfId="169" priority="30" stopIfTrue="1">
      <formula>#REF!="Freelancer"</formula>
    </cfRule>
    <cfRule type="expression" dxfId="168" priority="31" stopIfTrue="1">
      <formula>#REF!="DTC Int. Staff"</formula>
    </cfRule>
  </conditionalFormatting>
  <conditionalFormatting sqref="G22 G60:G76 G33:G49 G119:G123 G87:G108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6:G20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6:G20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21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21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C129:C133">
    <cfRule type="expression" dxfId="157" priority="9" stopIfTrue="1">
      <formula>IF($A129=1,B129,)</formula>
    </cfRule>
    <cfRule type="expression" dxfId="156" priority="10" stopIfTrue="1">
      <formula>IF($A129="",B129,)</formula>
    </cfRule>
  </conditionalFormatting>
  <conditionalFormatting sqref="D129:D133">
    <cfRule type="expression" dxfId="155" priority="11" stopIfTrue="1">
      <formula>IF($A129="",B129,)</formula>
    </cfRule>
  </conditionalFormatting>
  <conditionalFormatting sqref="E129:E133">
    <cfRule type="expression" dxfId="154" priority="8" stopIfTrue="1">
      <formula>IF($A129&lt;&gt;1,B129,"")</formula>
    </cfRule>
  </conditionalFormatting>
  <conditionalFormatting sqref="G55:G59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77:G81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77:G81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47" priority="37" stopIfTrue="1">
      <formula>IF($A11=1,B11,)</formula>
    </cfRule>
    <cfRule type="expression" dxfId="146" priority="38" stopIfTrue="1">
      <formula>IF($A11="",B11,)</formula>
    </cfRule>
  </conditionalFormatting>
  <conditionalFormatting sqref="E11">
    <cfRule type="expression" dxfId="145" priority="39" stopIfTrue="1">
      <formula>IF($A11="",B11,"")</formula>
    </cfRule>
  </conditionalFormatting>
  <conditionalFormatting sqref="E12:E119">
    <cfRule type="expression" dxfId="144" priority="40" stopIfTrue="1">
      <formula>IF($A12&lt;&gt;1,B12,"")</formula>
    </cfRule>
  </conditionalFormatting>
  <conditionalFormatting sqref="D11:D119">
    <cfRule type="expression" dxfId="143" priority="41" stopIfTrue="1">
      <formula>IF($A11="",B11,)</formula>
    </cfRule>
  </conditionalFormatting>
  <conditionalFormatting sqref="G11:G12 G18:G23 G82 G25:G67 G84:G87 G69:G76 G89:G118">
    <cfRule type="expression" dxfId="142" priority="42" stopIfTrue="1">
      <formula>#REF!="Freelancer"</formula>
    </cfRule>
    <cfRule type="expression" dxfId="141" priority="43" stopIfTrue="1">
      <formula>#REF!="DTC Int. Staff"</formula>
    </cfRule>
  </conditionalFormatting>
  <conditionalFormatting sqref="G18:G22 G33:G49 G60:G67 G87 G114:G118 G69:G76 G89:G103">
    <cfRule type="expression" dxfId="140" priority="35" stopIfTrue="1">
      <formula>$F$5="Freelancer"</formula>
    </cfRule>
    <cfRule type="expression" dxfId="139" priority="36" stopIfTrue="1">
      <formula>$F$5="DTC Int. Staff"</formula>
    </cfRule>
  </conditionalFormatting>
  <conditionalFormatting sqref="G12">
    <cfRule type="expression" dxfId="138" priority="33" stopIfTrue="1">
      <formula>#REF!="Freelancer"</formula>
    </cfRule>
    <cfRule type="expression" dxfId="137" priority="34" stopIfTrue="1">
      <formula>#REF!="DTC Int. Staff"</formula>
    </cfRule>
  </conditionalFormatting>
  <conditionalFormatting sqref="G12">
    <cfRule type="expression" dxfId="136" priority="31" stopIfTrue="1">
      <formula>$F$5="Freelancer"</formula>
    </cfRule>
    <cfRule type="expression" dxfId="135" priority="32" stopIfTrue="1">
      <formula>$F$5="DTC Int. Staff"</formula>
    </cfRule>
  </conditionalFormatting>
  <conditionalFormatting sqref="G13:G17">
    <cfRule type="expression" dxfId="134" priority="29" stopIfTrue="1">
      <formula>#REF!="Freelancer"</formula>
    </cfRule>
    <cfRule type="expression" dxfId="133" priority="30" stopIfTrue="1">
      <formula>#REF!="DTC Int. Staff"</formula>
    </cfRule>
  </conditionalFormatting>
  <conditionalFormatting sqref="G13:G17">
    <cfRule type="expression" dxfId="132" priority="27" stopIfTrue="1">
      <formula>$F$5="Freelancer"</formula>
    </cfRule>
    <cfRule type="expression" dxfId="131" priority="28" stopIfTrue="1">
      <formula>$F$5="DTC Int. Staff"</formula>
    </cfRule>
  </conditionalFormatting>
  <conditionalFormatting sqref="C121:C125">
    <cfRule type="expression" dxfId="130" priority="24" stopIfTrue="1">
      <formula>IF($A121=1,B121,)</formula>
    </cfRule>
    <cfRule type="expression" dxfId="129" priority="25" stopIfTrue="1">
      <formula>IF($A121="",B121,)</formula>
    </cfRule>
  </conditionalFormatting>
  <conditionalFormatting sqref="D121:D125">
    <cfRule type="expression" dxfId="128" priority="26" stopIfTrue="1">
      <formula>IF($A121="",B121,)</formula>
    </cfRule>
  </conditionalFormatting>
  <conditionalFormatting sqref="C120">
    <cfRule type="expression" dxfId="127" priority="21" stopIfTrue="1">
      <formula>IF($A120=1,B120,)</formula>
    </cfRule>
    <cfRule type="expression" dxfId="126" priority="22" stopIfTrue="1">
      <formula>IF($A120="",B120,)</formula>
    </cfRule>
  </conditionalFormatting>
  <conditionalFormatting sqref="D120">
    <cfRule type="expression" dxfId="125" priority="23" stopIfTrue="1">
      <formula>IF($A120="",B120,)</formula>
    </cfRule>
  </conditionalFormatting>
  <conditionalFormatting sqref="E120">
    <cfRule type="expression" dxfId="124" priority="20" stopIfTrue="1">
      <formula>IF($A120&lt;&gt;1,B120,"")</formula>
    </cfRule>
  </conditionalFormatting>
  <conditionalFormatting sqref="E121:E125">
    <cfRule type="expression" dxfId="123" priority="19" stopIfTrue="1">
      <formula>IF($A121&lt;&gt;1,B121,"")</formula>
    </cfRule>
  </conditionalFormatting>
  <conditionalFormatting sqref="G55:G59">
    <cfRule type="expression" dxfId="122" priority="17" stopIfTrue="1">
      <formula>$F$5="Freelancer"</formula>
    </cfRule>
    <cfRule type="expression" dxfId="121" priority="18" stopIfTrue="1">
      <formula>$F$5="DTC Int. Staff"</formula>
    </cfRule>
  </conditionalFormatting>
  <conditionalFormatting sqref="G77:G81">
    <cfRule type="expression" dxfId="120" priority="15" stopIfTrue="1">
      <formula>#REF!="Freelancer"</formula>
    </cfRule>
    <cfRule type="expression" dxfId="119" priority="16" stopIfTrue="1">
      <formula>#REF!="DTC Int. Staff"</formula>
    </cfRule>
  </conditionalFormatting>
  <conditionalFormatting sqref="G77:G81">
    <cfRule type="expression" dxfId="118" priority="13" stopIfTrue="1">
      <formula>$F$5="Freelancer"</formula>
    </cfRule>
    <cfRule type="expression" dxfId="117" priority="14" stopIfTrue="1">
      <formula>$F$5="DTC Int. Staff"</formula>
    </cfRule>
  </conditionalFormatting>
  <conditionalFormatting sqref="G83">
    <cfRule type="expression" dxfId="116" priority="11" stopIfTrue="1">
      <formula>#REF!="Freelancer"</formula>
    </cfRule>
    <cfRule type="expression" dxfId="115" priority="12" stopIfTrue="1">
      <formula>#REF!="DTC Int. Staff"</formula>
    </cfRule>
  </conditionalFormatting>
  <conditionalFormatting sqref="G24">
    <cfRule type="expression" dxfId="114" priority="9" stopIfTrue="1">
      <formula>#REF!="Freelancer"</formula>
    </cfRule>
    <cfRule type="expression" dxfId="113" priority="10" stopIfTrue="1">
      <formula>#REF!="DTC Int. Staff"</formula>
    </cfRule>
  </conditionalFormatting>
  <conditionalFormatting sqref="G68">
    <cfRule type="expression" dxfId="112" priority="7" stopIfTrue="1">
      <formula>#REF!="Freelancer"</formula>
    </cfRule>
    <cfRule type="expression" dxfId="111" priority="8" stopIfTrue="1">
      <formula>#REF!="DTC Int. Staff"</formula>
    </cfRule>
  </conditionalFormatting>
  <conditionalFormatting sqref="G68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8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8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7" type="noConversion"/>
  <conditionalFormatting sqref="C11:C124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4">
    <cfRule type="expression" dxfId="101" priority="28" stopIfTrue="1">
      <formula>IF($A16&lt;&gt;1,B16,"")</formula>
    </cfRule>
  </conditionalFormatting>
  <conditionalFormatting sqref="D11:D124">
    <cfRule type="expression" dxfId="100" priority="29" stopIfTrue="1">
      <formula>IF($A11="",B11,)</formula>
    </cfRule>
  </conditionalFormatting>
  <conditionalFormatting sqref="G11:G20 G26:G84 G86:G119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5:G119 G26:G30 G60:G84 G33:G57 G87:G112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:G20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:G20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21:G25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21:G25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5:C129">
    <cfRule type="expression" dxfId="87" priority="9" stopIfTrue="1">
      <formula>IF($A125=1,B125,)</formula>
    </cfRule>
    <cfRule type="expression" dxfId="86" priority="10" stopIfTrue="1">
      <formula>IF($A125="",B125,)</formula>
    </cfRule>
  </conditionalFormatting>
  <conditionalFormatting sqref="D125:D129">
    <cfRule type="expression" dxfId="85" priority="11" stopIfTrue="1">
      <formula>IF($A125="",B125,)</formula>
    </cfRule>
  </conditionalFormatting>
  <conditionalFormatting sqref="E125:E129">
    <cfRule type="expression" dxfId="84" priority="8" stopIfTrue="1">
      <formula>IF($A125&lt;&gt;1,B125,"")</formula>
    </cfRule>
  </conditionalFormatting>
  <conditionalFormatting sqref="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85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85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06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197" t="s">
        <v>8</v>
      </c>
      <c r="E4" s="198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SUM(J10:J144)</f>
        <v>210.5</v>
      </c>
      <c r="J8" s="135">
        <f>I8/8</f>
        <v>26.3125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7</v>
      </c>
      <c r="C10" s="136"/>
      <c r="D10" s="27">
        <v>44378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38" t="str">
        <f>IF(B11=1,"Mo",IF(B11=2,"Tue",IF(B11=3,"Wed",IF(B11=4,"Thu",IF(B11=5,"Fri",IF(B11=6,"Sat",IF(B11=7,"Sun","")))))))</f>
        <v>Thu</v>
      </c>
      <c r="E11" s="139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38" t="str">
        <f>D11</f>
        <v>Thu</v>
      </c>
      <c r="E12" s="139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Thu</v>
      </c>
      <c r="E13" s="139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Thu</v>
      </c>
      <c r="E14" s="139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Thu</v>
      </c>
      <c r="E15" s="139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40" t="str">
        <f>IF(B16=1,"Mo",IF(B16=2,"Tue",IF(B16=3,"Wed",IF(B16=4,"Thu",IF(B16=5,"Fri",IF(B16=6,"Sat",IF(B16=7,"Sun","")))))))</f>
        <v>Fri</v>
      </c>
      <c r="E16" s="141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40" t="str">
        <f>D16</f>
        <v>Fri</v>
      </c>
      <c r="E17" s="141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40" t="str">
        <f t="shared" ref="D18:E20" si="3">D17</f>
        <v>Fri</v>
      </c>
      <c r="E18" s="141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40" t="str">
        <f t="shared" si="3"/>
        <v>Fri</v>
      </c>
      <c r="E19" s="141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40" t="str">
        <f t="shared" si="3"/>
        <v>Fri</v>
      </c>
      <c r="E20" s="141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42" t="str">
        <f>IF(B21=1,"Mo",IF(B21=2,"Tue",IF(B21=3,"Wed",IF(B21=4,"Thu",IF(B21=5,"Fri",IF(B21=6,"Sat",IF(B21=7,"Sun","")))))))</f>
        <v>Sat</v>
      </c>
      <c r="E21" s="143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38" t="str">
        <f t="shared" ref="D22:D119" si="4">IF(B22=1,"Mo",IF(B22=2,"Tue",IF(B22=3,"Wed",IF(B22=4,"Thu",IF(B22=5,"Fri",IF(B22=6,"Sat",IF(B22=7,"Sun","")))))))</f>
        <v>Sun</v>
      </c>
      <c r="E22" s="139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40" t="str">
        <f t="shared" si="4"/>
        <v>Mo</v>
      </c>
      <c r="E23" s="141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40" t="str">
        <f>D23</f>
        <v>Mo</v>
      </c>
      <c r="E24" s="141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Mo</v>
      </c>
      <c r="E25" s="141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Mo</v>
      </c>
      <c r="E26" s="141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Mo</v>
      </c>
      <c r="E27" s="141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38" t="str">
        <f t="shared" si="4"/>
        <v>Tue</v>
      </c>
      <c r="E28" s="139">
        <f>+E23+1</f>
        <v>44383</v>
      </c>
      <c r="F28" s="35" t="s">
        <v>131</v>
      </c>
      <c r="G28" s="36">
        <v>9001</v>
      </c>
      <c r="H28" s="144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38" t="str">
        <f>D28</f>
        <v>Tue</v>
      </c>
      <c r="E29" s="139">
        <f>E28</f>
        <v>44383</v>
      </c>
      <c r="F29" s="35" t="s">
        <v>131</v>
      </c>
      <c r="G29" s="36">
        <v>9001</v>
      </c>
      <c r="H29" s="144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38" t="str">
        <f t="shared" ref="D30:E32" si="7">D29</f>
        <v>Tue</v>
      </c>
      <c r="E30" s="139">
        <f t="shared" si="7"/>
        <v>44383</v>
      </c>
      <c r="F30" s="35"/>
      <c r="G30" s="36"/>
      <c r="H30" s="144"/>
      <c r="I30" s="36"/>
      <c r="J30" s="38"/>
    </row>
    <row r="31" spans="1:10" ht="22.5" customHeight="1" x14ac:dyDescent="0.25">
      <c r="C31" s="40"/>
      <c r="D31" s="138" t="str">
        <f t="shared" si="7"/>
        <v>Tue</v>
      </c>
      <c r="E31" s="139">
        <f t="shared" si="7"/>
        <v>44383</v>
      </c>
      <c r="F31" s="35"/>
      <c r="G31" s="36"/>
      <c r="H31" s="144"/>
      <c r="I31" s="36"/>
      <c r="J31" s="38"/>
    </row>
    <row r="32" spans="1:10" ht="22.5" customHeight="1" x14ac:dyDescent="0.25">
      <c r="C32" s="40"/>
      <c r="D32" s="138" t="str">
        <f t="shared" si="7"/>
        <v>Tue</v>
      </c>
      <c r="E32" s="139">
        <f t="shared" si="7"/>
        <v>44383</v>
      </c>
      <c r="F32" s="35"/>
      <c r="G32" s="36"/>
      <c r="H32" s="144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40" t="str">
        <f t="shared" si="4"/>
        <v>Wed</v>
      </c>
      <c r="E33" s="141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40" t="str">
        <f>D33</f>
        <v>Wed</v>
      </c>
      <c r="E34" s="141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Wed</v>
      </c>
      <c r="E35" s="141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Wed</v>
      </c>
      <c r="E36" s="141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Wed</v>
      </c>
      <c r="E37" s="141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38" t="str">
        <f>IF(B38=1,"Mo",IF(B38=2,"Tue",IF(B38=3,"Wed",IF(B38=4,"Thu",IF(B38=5,"Fri",IF(B38=6,"Sat",IF(B38=7,"Sun","")))))))</f>
        <v>Thu</v>
      </c>
      <c r="E38" s="139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38" t="str">
        <f t="shared" ref="D39:E42" si="9">D38</f>
        <v>Thu</v>
      </c>
      <c r="E39" s="139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38" t="str">
        <f t="shared" si="9"/>
        <v>Thu</v>
      </c>
      <c r="E40" s="139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Thu</v>
      </c>
      <c r="E41" s="139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Thu</v>
      </c>
      <c r="E42" s="139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40" t="str">
        <f>IF(B43=1,"Mo",IF(B43=2,"Tue",IF(B43=3,"Wed",IF(B43=4,"Thu",IF(B43=5,"Fri",IF(B43=6,"Sat",IF(B43=7,"Sun","")))))))</f>
        <v>Fri</v>
      </c>
      <c r="E43" s="141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40" t="str">
        <f>D43</f>
        <v>Fri</v>
      </c>
      <c r="E44" s="141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40" t="str">
        <f t="shared" ref="D45:E47" si="10">D44</f>
        <v>Fri</v>
      </c>
      <c r="E45" s="141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40" t="str">
        <f t="shared" si="10"/>
        <v>Fri</v>
      </c>
      <c r="E46" s="141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40" t="str">
        <f t="shared" si="10"/>
        <v>Fri</v>
      </c>
      <c r="E47" s="141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38" t="str">
        <f>IF(B48=1,"Mo",IF(B48=2,"Tue",IF(B48=3,"Wed",IF(B48=4,"Thu",IF(B48=5,"Fri",IF(B48=6,"Sat",IF(B48=7,"Sun","")))))))</f>
        <v>Sat</v>
      </c>
      <c r="E48" s="139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38" t="str">
        <f t="shared" si="4"/>
        <v>Sun</v>
      </c>
      <c r="E49" s="139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40" t="str">
        <f t="shared" si="4"/>
        <v>Mo</v>
      </c>
      <c r="E50" s="141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40" t="str">
        <f t="shared" ref="D51:E54" si="11">D50</f>
        <v>Mo</v>
      </c>
      <c r="E51" s="141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Mo</v>
      </c>
      <c r="E52" s="141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Mo</v>
      </c>
      <c r="E53" s="141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Mo</v>
      </c>
      <c r="E54" s="141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38" t="str">
        <f t="shared" si="4"/>
        <v>Tue</v>
      </c>
      <c r="E55" s="139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38" t="str">
        <f>D55</f>
        <v>Tue</v>
      </c>
      <c r="E56" s="139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Tue</v>
      </c>
      <c r="E57" s="139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Tue</v>
      </c>
      <c r="E58" s="139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Tue</v>
      </c>
      <c r="E59" s="139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40" t="str">
        <f t="shared" si="4"/>
        <v>Wed</v>
      </c>
      <c r="E60" s="141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40" t="str">
        <f>D60</f>
        <v>Wed</v>
      </c>
      <c r="E61" s="141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Wed</v>
      </c>
      <c r="E62" s="141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Wed</v>
      </c>
      <c r="E63" s="141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Wed</v>
      </c>
      <c r="E64" s="141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38" t="str">
        <f t="shared" si="4"/>
        <v>Thu</v>
      </c>
      <c r="E65" s="139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38" t="str">
        <f>D65</f>
        <v>Thu</v>
      </c>
      <c r="E66" s="139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Thu</v>
      </c>
      <c r="E67" s="139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Thu</v>
      </c>
      <c r="E68" s="139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Thu</v>
      </c>
      <c r="E69" s="139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40" t="str">
        <f t="shared" si="4"/>
        <v>Fri</v>
      </c>
      <c r="E70" s="141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40" t="str">
        <f>D70</f>
        <v>Fri</v>
      </c>
      <c r="E71" s="141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40" t="str">
        <f t="shared" ref="D72:E74" si="15">D71</f>
        <v>Fri</v>
      </c>
      <c r="E72" s="141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40" t="str">
        <f t="shared" si="15"/>
        <v>Fri</v>
      </c>
      <c r="E73" s="141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40" t="str">
        <f t="shared" si="15"/>
        <v>Fri</v>
      </c>
      <c r="E74" s="141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38" t="str">
        <f t="shared" si="4"/>
        <v>Sat</v>
      </c>
      <c r="E75" s="139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38" t="str">
        <f t="shared" si="4"/>
        <v>Sun</v>
      </c>
      <c r="E76" s="139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40" t="str">
        <f t="shared" si="4"/>
        <v>Mo</v>
      </c>
      <c r="E77" s="141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Mo</v>
      </c>
      <c r="E78" s="141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Mo</v>
      </c>
      <c r="E79" s="141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Mo</v>
      </c>
      <c r="E80" s="141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Mo</v>
      </c>
      <c r="E81" s="141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38" t="str">
        <f t="shared" si="4"/>
        <v>Tue</v>
      </c>
      <c r="E82" s="139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38" t="str">
        <f>D82</f>
        <v>Tue</v>
      </c>
      <c r="E83" s="139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Tue</v>
      </c>
      <c r="E84" s="139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Tue</v>
      </c>
      <c r="E85" s="139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Tue</v>
      </c>
      <c r="E86" s="139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40" t="str">
        <f t="shared" si="4"/>
        <v>Wed</v>
      </c>
      <c r="E87" s="141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Wed</v>
      </c>
      <c r="E88" s="141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40" t="str">
        <f t="shared" ref="D89:E91" si="18">D88</f>
        <v>Wed</v>
      </c>
      <c r="E89" s="141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Wed</v>
      </c>
      <c r="E90" s="141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Wed</v>
      </c>
      <c r="E91" s="141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38" t="str">
        <f t="shared" si="4"/>
        <v>Thu</v>
      </c>
      <c r="E92" s="139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38" t="str">
        <f>D92</f>
        <v>Thu</v>
      </c>
      <c r="E93" s="139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38" t="str">
        <f t="shared" ref="D94:E97" si="19">D93</f>
        <v>Thu</v>
      </c>
      <c r="E94" s="139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38" t="str">
        <f t="shared" si="19"/>
        <v>Thu</v>
      </c>
      <c r="E95" s="139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Thu</v>
      </c>
      <c r="E96" s="139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Thu</v>
      </c>
      <c r="E97" s="139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40" t="str">
        <f t="shared" si="4"/>
        <v>Fri</v>
      </c>
      <c r="E98" s="141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40" t="str">
        <f>D98</f>
        <v>Fri</v>
      </c>
      <c r="E99" s="141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40" t="str">
        <f t="shared" ref="D100:E102" si="20">D99</f>
        <v>Fri</v>
      </c>
      <c r="E100" s="141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40" t="str">
        <f t="shared" si="20"/>
        <v>Fri</v>
      </c>
      <c r="E101" s="141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40" t="str">
        <f t="shared" si="20"/>
        <v>Fri</v>
      </c>
      <c r="E102" s="141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38" t="str">
        <f t="shared" si="4"/>
        <v>Sat</v>
      </c>
      <c r="E103" s="139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38" t="str">
        <f t="shared" si="4"/>
        <v>Sun</v>
      </c>
      <c r="E104" s="139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38" t="str">
        <f>D104</f>
        <v>Sun</v>
      </c>
      <c r="E105" s="139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38" t="str">
        <f t="shared" ref="D106:E108" si="22">D105</f>
        <v>Sun</v>
      </c>
      <c r="E106" s="139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38" t="str">
        <f t="shared" si="22"/>
        <v>Sun</v>
      </c>
      <c r="E107" s="139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38" t="str">
        <f t="shared" si="22"/>
        <v>Sun</v>
      </c>
      <c r="E108" s="139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40" t="str">
        <f t="shared" si="4"/>
        <v>Mo</v>
      </c>
      <c r="E109" s="141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40" t="str">
        <f>D109</f>
        <v>Mo</v>
      </c>
      <c r="E110" s="141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40" t="str">
        <f t="shared" ref="D111:E113" si="23">D110</f>
        <v>Mo</v>
      </c>
      <c r="E111" s="141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40" t="str">
        <f t="shared" si="23"/>
        <v>Mo</v>
      </c>
      <c r="E112" s="141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40" t="str">
        <f t="shared" si="23"/>
        <v>Mo</v>
      </c>
      <c r="E113" s="141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38" t="str">
        <f t="shared" si="4"/>
        <v>Tue</v>
      </c>
      <c r="E114" s="139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38" t="str">
        <f>D114</f>
        <v>Tue</v>
      </c>
      <c r="E115" s="139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38" t="str">
        <f t="shared" ref="D116:E118" si="24">D115</f>
        <v>Tue</v>
      </c>
      <c r="E116" s="139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38" t="str">
        <f t="shared" si="24"/>
        <v>Tue</v>
      </c>
      <c r="E117" s="139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38" t="str">
        <f t="shared" si="24"/>
        <v>Tue</v>
      </c>
      <c r="E118" s="139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40" t="str">
        <f t="shared" si="4"/>
        <v>Wed</v>
      </c>
      <c r="E119" s="141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40" t="str">
        <f>D119</f>
        <v>Wed</v>
      </c>
      <c r="E120" s="141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40" t="str">
        <f t="shared" ref="D121:E123" si="25">D120</f>
        <v>Wed</v>
      </c>
      <c r="E121" s="141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40" t="str">
        <f t="shared" si="25"/>
        <v>Wed</v>
      </c>
      <c r="E122" s="141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40" t="str">
        <f t="shared" si="25"/>
        <v>Wed</v>
      </c>
      <c r="E123" s="141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38" t="str">
        <f>IF(B124=1,"Mo",IF(B124=2,"Tue",IF(B124=3,"Wed",IF(B124=4,"Thu",IF(B124=5,"Fri",IF(B124=6,"Sat",IF(B124=7,"Sun","")))))))</f>
        <v>Thu</v>
      </c>
      <c r="E124" s="139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38" t="str">
        <f>D124</f>
        <v>Thu</v>
      </c>
      <c r="E125" s="139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38" t="str">
        <f t="shared" ref="D126:E128" si="26">D125</f>
        <v>Thu</v>
      </c>
      <c r="E126" s="139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38" t="str">
        <f t="shared" si="26"/>
        <v>Thu</v>
      </c>
      <c r="E127" s="139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38" t="str">
        <f t="shared" si="26"/>
        <v>Thu</v>
      </c>
      <c r="E128" s="139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40" t="str">
        <f>IF(B129=1,"Mo",IF(B129=2,"Tue",IF(B129=3,"Wed",IF(B129=4,"Thu",IF(B129=5,"Fri",IF(B129=6,"Sat",IF(B129=7,"Sun","")))))))</f>
        <v>Fri</v>
      </c>
      <c r="E129" s="141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40" t="str">
        <f>D129</f>
        <v>Fri</v>
      </c>
      <c r="E130" s="141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40" t="str">
        <f t="shared" ref="D131:D133" si="28">D130</f>
        <v>Fri</v>
      </c>
      <c r="E131" s="141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40" t="str">
        <f t="shared" si="28"/>
        <v>Fri</v>
      </c>
      <c r="E132" s="141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40" t="str">
        <f t="shared" si="28"/>
        <v>Fri</v>
      </c>
      <c r="E133" s="141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38" t="str">
        <f t="shared" ref="D134" si="31">IF(B134=1,"Mo",IF(B134=2,"Tue",IF(B134=3,"Wed",IF(B134=4,"Thu",IF(B134=5,"Fri",IF(B134=6,"Sat",IF(B134=7,"Sun","")))))))</f>
        <v>Sat</v>
      </c>
      <c r="E134" s="139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7" priority="33" stopIfTrue="1">
      <formula>IF($A11=1,B11,)</formula>
    </cfRule>
    <cfRule type="expression" dxfId="76" priority="34" stopIfTrue="1">
      <formula>IF($A11="",B11,)</formula>
    </cfRule>
  </conditionalFormatting>
  <conditionalFormatting sqref="E11:E15">
    <cfRule type="expression" dxfId="75" priority="35" stopIfTrue="1">
      <formula>IF($A11="",B11,"")</formula>
    </cfRule>
  </conditionalFormatting>
  <conditionalFormatting sqref="E16:E128">
    <cfRule type="expression" dxfId="74" priority="36" stopIfTrue="1">
      <formula>IF($A16&lt;&gt;1,B16,"")</formula>
    </cfRule>
  </conditionalFormatting>
  <conditionalFormatting sqref="D11:D128">
    <cfRule type="expression" dxfId="73" priority="37" stopIfTrue="1">
      <formula>IF($A11="",B11,)</formula>
    </cfRule>
  </conditionalFormatting>
  <conditionalFormatting sqref="G12:G20 G22:G76 G82:G123">
    <cfRule type="expression" dxfId="72" priority="38" stopIfTrue="1">
      <formula>#REF!="Freelancer"</formula>
    </cfRule>
    <cfRule type="expression" dxfId="71" priority="39" stopIfTrue="1">
      <formula>#REF!="DTC Int. Staff"</formula>
    </cfRule>
  </conditionalFormatting>
  <conditionalFormatting sqref="G119:G123 G22 G33:G49 G60:G76 G87:G108">
    <cfRule type="expression" dxfId="70" priority="31" stopIfTrue="1">
      <formula>$F$5="Freelancer"</formula>
    </cfRule>
    <cfRule type="expression" dxfId="69" priority="32" stopIfTrue="1">
      <formula>$F$5="DTC Int. Staff"</formula>
    </cfRule>
  </conditionalFormatting>
  <conditionalFormatting sqref="G16:G20">
    <cfRule type="expression" dxfId="68" priority="29" stopIfTrue="1">
      <formula>#REF!="Freelancer"</formula>
    </cfRule>
    <cfRule type="expression" dxfId="67" priority="30" stopIfTrue="1">
      <formula>#REF!="DTC Int. Staff"</formula>
    </cfRule>
  </conditionalFormatting>
  <conditionalFormatting sqref="G16:G20">
    <cfRule type="expression" dxfId="66" priority="27" stopIfTrue="1">
      <formula>$F$5="Freelancer"</formula>
    </cfRule>
    <cfRule type="expression" dxfId="65" priority="28" stopIfTrue="1">
      <formula>$F$5="DTC Int. Staff"</formula>
    </cfRule>
  </conditionalFormatting>
  <conditionalFormatting sqref="G21">
    <cfRule type="expression" dxfId="64" priority="25" stopIfTrue="1">
      <formula>#REF!="Freelancer"</formula>
    </cfRule>
    <cfRule type="expression" dxfId="63" priority="26" stopIfTrue="1">
      <formula>#REF!="DTC Int. Staff"</formula>
    </cfRule>
  </conditionalFormatting>
  <conditionalFormatting sqref="G21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C129:C133">
    <cfRule type="expression" dxfId="60" priority="20" stopIfTrue="1">
      <formula>IF($A129=1,B129,)</formula>
    </cfRule>
    <cfRule type="expression" dxfId="59" priority="21" stopIfTrue="1">
      <formula>IF($A129="",B129,)</formula>
    </cfRule>
  </conditionalFormatting>
  <conditionalFormatting sqref="D129:D133">
    <cfRule type="expression" dxfId="58" priority="22" stopIfTrue="1">
      <formula>IF($A129="",B129,)</formula>
    </cfRule>
  </conditionalFormatting>
  <conditionalFormatting sqref="E129:E133">
    <cfRule type="expression" dxfId="57" priority="19" stopIfTrue="1">
      <formula>IF($A129&lt;&gt;1,B129,"")</formula>
    </cfRule>
  </conditionalFormatting>
  <conditionalFormatting sqref="G55:G59">
    <cfRule type="expression" dxfId="56" priority="17" stopIfTrue="1">
      <formula>$F$5="Freelancer"</formula>
    </cfRule>
    <cfRule type="expression" dxfId="55" priority="18" stopIfTrue="1">
      <formula>$F$5="DTC Int. Staff"</formula>
    </cfRule>
  </conditionalFormatting>
  <conditionalFormatting sqref="G77:G81">
    <cfRule type="expression" dxfId="54" priority="15" stopIfTrue="1">
      <formula>#REF!="Freelancer"</formula>
    </cfRule>
    <cfRule type="expression" dxfId="53" priority="16" stopIfTrue="1">
      <formula>#REF!="DTC Int. Staff"</formula>
    </cfRule>
  </conditionalFormatting>
  <conditionalFormatting sqref="G77:G81">
    <cfRule type="expression" dxfId="52" priority="13" stopIfTrue="1">
      <formula>$F$5="Freelancer"</formula>
    </cfRule>
    <cfRule type="expression" dxfId="51" priority="14" stopIfTrue="1">
      <formula>$F$5="DTC Int. Staff"</formula>
    </cfRule>
  </conditionalFormatting>
  <conditionalFormatting sqref="G134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C134">
    <cfRule type="expression" dxfId="48" priority="7" stopIfTrue="1">
      <formula>IF($A134=1,B134,)</formula>
    </cfRule>
    <cfRule type="expression" dxfId="47" priority="8" stopIfTrue="1">
      <formula>IF($A134="",B134,)</formula>
    </cfRule>
  </conditionalFormatting>
  <conditionalFormatting sqref="E134">
    <cfRule type="expression" dxfId="46" priority="9" stopIfTrue="1">
      <formula>IF($A134&lt;&gt;1,B134,"")</formula>
    </cfRule>
  </conditionalFormatting>
  <conditionalFormatting sqref="D134">
    <cfRule type="expression" dxfId="45" priority="10" stopIfTrue="1">
      <formula>IF($A134="",B134,)</formula>
    </cfRule>
  </conditionalFormatting>
  <conditionalFormatting sqref="G134">
    <cfRule type="expression" dxfId="44" priority="11" stopIfTrue="1">
      <formula>#REF!="Freelancer"</formula>
    </cfRule>
    <cfRule type="expression" dxfId="43" priority="12" stopIfTrue="1">
      <formula>#REF!="DTC Int. Staff"</formula>
    </cfRule>
  </conditionalFormatting>
  <conditionalFormatting sqref="G1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1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B14E-A971-4951-A204-051B5E91CC7A}">
  <dimension ref="A1:J274"/>
  <sheetViews>
    <sheetView tabSelected="1" topLeftCell="D1" zoomScale="85" zoomScaleNormal="85" workbookViewId="0">
      <selection activeCell="J126" sqref="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197" t="s">
        <v>8</v>
      </c>
      <c r="E4" s="198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244</v>
      </c>
      <c r="J8" s="135">
        <f>I8/8</f>
        <v>30.5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8</v>
      </c>
      <c r="C10" s="199"/>
      <c r="D10" s="28">
        <v>44409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200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7"/>
      <c r="D11" s="201" t="str">
        <f>IF(B11=1,"Mo",IF(B11=2,"Tue",IF(B11=3,"Wed",IF(B11=4,"Thu",IF(B11=5,"Fri",IF(B11=6,"Sat",IF(B11=7,"Sun","")))))))</f>
        <v>Sun</v>
      </c>
      <c r="E11" s="139">
        <f>+D10</f>
        <v>44409</v>
      </c>
      <c r="F11" s="35"/>
      <c r="G11" s="36"/>
      <c r="H11" s="37"/>
      <c r="I11" s="36"/>
      <c r="J11" s="90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80"/>
      <c r="D12" s="201" t="str">
        <f>IF(B12=1,"Mo",IF(B12=2,"Tue",IF(B12=3,"Wed",IF(B12=4,"Thu",IF(B12=5,"Fri",IF(B12=6,"Sat",IF(B12=7,"Sun","")))))))</f>
        <v>Mo</v>
      </c>
      <c r="E12" s="139">
        <f>+E11+1</f>
        <v>44410</v>
      </c>
      <c r="F12" s="35" t="s">
        <v>131</v>
      </c>
      <c r="G12" s="36">
        <v>9001</v>
      </c>
      <c r="H12" s="43" t="s">
        <v>171</v>
      </c>
      <c r="I12" s="36" t="s">
        <v>132</v>
      </c>
      <c r="J12" s="90">
        <v>3</v>
      </c>
    </row>
    <row r="13" spans="1:10" ht="22.5" customHeight="1" x14ac:dyDescent="0.25">
      <c r="C13" s="80"/>
      <c r="D13" s="201" t="str">
        <f>D12</f>
        <v>Mo</v>
      </c>
      <c r="E13" s="139">
        <f>E12</f>
        <v>44410</v>
      </c>
      <c r="F13" s="35" t="s">
        <v>131</v>
      </c>
      <c r="G13" s="36">
        <v>9001</v>
      </c>
      <c r="H13" s="43" t="s">
        <v>168</v>
      </c>
      <c r="I13" s="36" t="s">
        <v>132</v>
      </c>
      <c r="J13" s="90">
        <v>3</v>
      </c>
    </row>
    <row r="14" spans="1:10" ht="22.5" customHeight="1" x14ac:dyDescent="0.25">
      <c r="C14" s="80"/>
      <c r="D14" s="201" t="str">
        <f t="shared" ref="D14:E16" si="2">D13</f>
        <v>Mo</v>
      </c>
      <c r="E14" s="139">
        <f t="shared" si="2"/>
        <v>44410</v>
      </c>
      <c r="F14" s="35" t="s">
        <v>131</v>
      </c>
      <c r="G14" s="36">
        <v>9001</v>
      </c>
      <c r="H14" s="43" t="s">
        <v>155</v>
      </c>
      <c r="I14" s="36" t="s">
        <v>132</v>
      </c>
      <c r="J14" s="90">
        <v>4</v>
      </c>
    </row>
    <row r="15" spans="1:10" ht="22.5" customHeight="1" x14ac:dyDescent="0.25">
      <c r="C15" s="80"/>
      <c r="D15" s="201" t="str">
        <f t="shared" si="2"/>
        <v>Mo</v>
      </c>
      <c r="E15" s="139">
        <f t="shared" si="2"/>
        <v>44410</v>
      </c>
      <c r="F15" s="35"/>
      <c r="G15" s="36"/>
      <c r="H15" s="43"/>
      <c r="I15" s="36"/>
      <c r="J15" s="90"/>
    </row>
    <row r="16" spans="1:10" ht="22.5" customHeight="1" x14ac:dyDescent="0.25">
      <c r="C16" s="80"/>
      <c r="D16" s="201" t="str">
        <f t="shared" si="2"/>
        <v>Mo</v>
      </c>
      <c r="E16" s="139">
        <f t="shared" si="2"/>
        <v>44410</v>
      </c>
      <c r="F16" s="35"/>
      <c r="G16" s="36"/>
      <c r="H16" s="43"/>
      <c r="I16" s="36"/>
      <c r="J16" s="90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80"/>
      <c r="D17" s="202" t="str">
        <f>IF(B17=1,"Mo",IF(B17=2,"Tue",IF(B17=3,"Wed",IF(B17=4,"Thu",IF(B17=5,"Fri",IF(B17=6,"Sat",IF(B17=7,"Sun","")))))))</f>
        <v>Tue</v>
      </c>
      <c r="E17" s="141">
        <f>+E12+1</f>
        <v>44411</v>
      </c>
      <c r="F17" s="46" t="s">
        <v>131</v>
      </c>
      <c r="G17" s="47">
        <v>9001</v>
      </c>
      <c r="H17" s="71" t="s">
        <v>155</v>
      </c>
      <c r="I17" s="47" t="s">
        <v>132</v>
      </c>
      <c r="J17" s="91">
        <v>9</v>
      </c>
    </row>
    <row r="18" spans="1:10" ht="22.5" customHeight="1" x14ac:dyDescent="0.25">
      <c r="C18" s="80"/>
      <c r="D18" s="202" t="str">
        <f>D17</f>
        <v>Tue</v>
      </c>
      <c r="E18" s="141">
        <f>E17</f>
        <v>44411</v>
      </c>
      <c r="F18" s="46"/>
      <c r="G18" s="47"/>
      <c r="H18" s="71"/>
      <c r="I18" s="47"/>
      <c r="J18" s="91"/>
    </row>
    <row r="19" spans="1:10" ht="22.5" customHeight="1" x14ac:dyDescent="0.25">
      <c r="C19" s="80"/>
      <c r="D19" s="202" t="str">
        <f t="shared" ref="D19:E21" si="3">D18</f>
        <v>Tue</v>
      </c>
      <c r="E19" s="141">
        <f t="shared" si="3"/>
        <v>44411</v>
      </c>
      <c r="F19" s="46"/>
      <c r="G19" s="47"/>
      <c r="H19" s="71"/>
      <c r="I19" s="47"/>
      <c r="J19" s="91"/>
    </row>
    <row r="20" spans="1:10" ht="22.5" customHeight="1" x14ac:dyDescent="0.25">
      <c r="C20" s="80"/>
      <c r="D20" s="202" t="str">
        <f t="shared" si="3"/>
        <v>Tue</v>
      </c>
      <c r="E20" s="141">
        <f t="shared" si="3"/>
        <v>44411</v>
      </c>
      <c r="F20" s="46"/>
      <c r="G20" s="47"/>
      <c r="H20" s="71"/>
      <c r="I20" s="47"/>
      <c r="J20" s="91"/>
    </row>
    <row r="21" spans="1:10" ht="22.5" customHeight="1" x14ac:dyDescent="0.25">
      <c r="C21" s="80"/>
      <c r="D21" s="202" t="str">
        <f t="shared" si="3"/>
        <v>Tue</v>
      </c>
      <c r="E21" s="141">
        <f t="shared" si="3"/>
        <v>44411</v>
      </c>
      <c r="F21" s="46"/>
      <c r="G21" s="47"/>
      <c r="H21" s="71"/>
      <c r="I21" s="47"/>
      <c r="J21" s="91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80"/>
      <c r="D22" s="201" t="str">
        <f t="shared" ref="D22:D118" si="4">IF(B22=1,"Mo",IF(B22=2,"Tue",IF(B22=3,"Wed",IF(B22=4,"Thu",IF(B22=5,"Fri",IF(B22=6,"Sat",IF(B22=7,"Sun","")))))))</f>
        <v>Wed</v>
      </c>
      <c r="E22" s="139">
        <f>+E17+1</f>
        <v>44412</v>
      </c>
      <c r="F22" s="35" t="s">
        <v>131</v>
      </c>
      <c r="G22" s="36">
        <v>9001</v>
      </c>
      <c r="H22" s="37" t="s">
        <v>155</v>
      </c>
      <c r="I22" s="36" t="s">
        <v>132</v>
      </c>
      <c r="J22" s="90">
        <v>8</v>
      </c>
    </row>
    <row r="23" spans="1:10" ht="22.5" customHeight="1" x14ac:dyDescent="0.25">
      <c r="C23" s="80"/>
      <c r="D23" s="201" t="str">
        <f>D22</f>
        <v>Wed</v>
      </c>
      <c r="E23" s="139">
        <f>E22</f>
        <v>44412</v>
      </c>
      <c r="F23" s="35" t="s">
        <v>131</v>
      </c>
      <c r="G23" s="36">
        <v>9001</v>
      </c>
      <c r="H23" s="37" t="s">
        <v>171</v>
      </c>
      <c r="I23" s="36" t="s">
        <v>132</v>
      </c>
      <c r="J23" s="90">
        <v>1</v>
      </c>
    </row>
    <row r="24" spans="1:10" ht="22.5" customHeight="1" x14ac:dyDescent="0.25">
      <c r="C24" s="80"/>
      <c r="D24" s="201" t="str">
        <f t="shared" ref="D24:E26" si="5">D23</f>
        <v>Wed</v>
      </c>
      <c r="E24" s="139">
        <f t="shared" si="5"/>
        <v>44412</v>
      </c>
      <c r="F24" s="35" t="s">
        <v>58</v>
      </c>
      <c r="G24" s="36">
        <v>9001</v>
      </c>
      <c r="H24" s="37" t="s">
        <v>163</v>
      </c>
      <c r="I24" s="36" t="s">
        <v>132</v>
      </c>
      <c r="J24" s="90">
        <v>1</v>
      </c>
    </row>
    <row r="25" spans="1:10" ht="22.5" customHeight="1" x14ac:dyDescent="0.25">
      <c r="C25" s="80"/>
      <c r="D25" s="201" t="str">
        <f t="shared" si="5"/>
        <v>Wed</v>
      </c>
      <c r="E25" s="139">
        <f t="shared" si="5"/>
        <v>44412</v>
      </c>
      <c r="F25" s="35"/>
      <c r="G25" s="36"/>
      <c r="H25" s="37"/>
      <c r="I25" s="36"/>
      <c r="J25" s="90"/>
    </row>
    <row r="26" spans="1:10" ht="22.5" customHeight="1" x14ac:dyDescent="0.25">
      <c r="C26" s="80"/>
      <c r="D26" s="201" t="str">
        <f t="shared" si="5"/>
        <v>Wed</v>
      </c>
      <c r="E26" s="139">
        <f t="shared" si="5"/>
        <v>44412</v>
      </c>
      <c r="F26" s="35"/>
      <c r="G26" s="36"/>
      <c r="H26" s="37"/>
      <c r="I26" s="36"/>
      <c r="J26" s="90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80"/>
      <c r="D27" s="202" t="str">
        <f t="shared" si="4"/>
        <v>Thu</v>
      </c>
      <c r="E27" s="141">
        <f>+E22+1</f>
        <v>44413</v>
      </c>
      <c r="F27" s="46" t="s">
        <v>131</v>
      </c>
      <c r="G27" s="47">
        <v>9001</v>
      </c>
      <c r="H27" s="48" t="s">
        <v>155</v>
      </c>
      <c r="I27" s="47" t="s">
        <v>132</v>
      </c>
      <c r="J27" s="91">
        <v>10</v>
      </c>
    </row>
    <row r="28" spans="1:10" ht="22.5" customHeight="1" x14ac:dyDescent="0.25">
      <c r="C28" s="80"/>
      <c r="D28" s="202" t="str">
        <f>D27</f>
        <v>Thu</v>
      </c>
      <c r="E28" s="141">
        <f>E27</f>
        <v>44413</v>
      </c>
      <c r="F28" s="46"/>
      <c r="G28" s="47"/>
      <c r="H28" s="48"/>
      <c r="I28" s="47"/>
      <c r="J28" s="91"/>
    </row>
    <row r="29" spans="1:10" ht="22.5" customHeight="1" x14ac:dyDescent="0.25">
      <c r="C29" s="80"/>
      <c r="D29" s="202" t="str">
        <f t="shared" ref="D29:E31" si="6">D28</f>
        <v>Thu</v>
      </c>
      <c r="E29" s="141">
        <f t="shared" si="6"/>
        <v>44413</v>
      </c>
      <c r="F29" s="46"/>
      <c r="G29" s="47"/>
      <c r="H29" s="48"/>
      <c r="I29" s="47"/>
      <c r="J29" s="91"/>
    </row>
    <row r="30" spans="1:10" ht="22.5" customHeight="1" x14ac:dyDescent="0.25">
      <c r="C30" s="80"/>
      <c r="D30" s="202" t="str">
        <f t="shared" si="6"/>
        <v>Thu</v>
      </c>
      <c r="E30" s="141">
        <f t="shared" si="6"/>
        <v>44413</v>
      </c>
      <c r="F30" s="46"/>
      <c r="G30" s="47"/>
      <c r="H30" s="48"/>
      <c r="I30" s="47"/>
      <c r="J30" s="91"/>
    </row>
    <row r="31" spans="1:10" ht="22.5" customHeight="1" x14ac:dyDescent="0.25">
      <c r="C31" s="80"/>
      <c r="D31" s="202" t="str">
        <f t="shared" si="6"/>
        <v>Thu</v>
      </c>
      <c r="E31" s="141">
        <f t="shared" si="6"/>
        <v>44413</v>
      </c>
      <c r="F31" s="46"/>
      <c r="G31" s="47"/>
      <c r="H31" s="48"/>
      <c r="I31" s="47"/>
      <c r="J31" s="91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80"/>
      <c r="D32" s="201" t="str">
        <f t="shared" si="4"/>
        <v>Fri</v>
      </c>
      <c r="E32" s="139">
        <f>+E27+1</f>
        <v>44414</v>
      </c>
      <c r="F32" s="35" t="s">
        <v>131</v>
      </c>
      <c r="G32" s="36">
        <v>9001</v>
      </c>
      <c r="H32" s="203" t="s">
        <v>155</v>
      </c>
      <c r="I32" s="36" t="s">
        <v>75</v>
      </c>
      <c r="J32" s="90">
        <v>7</v>
      </c>
    </row>
    <row r="33" spans="1:10" ht="22.5" customHeight="1" x14ac:dyDescent="0.25">
      <c r="C33" s="80"/>
      <c r="D33" s="201" t="str">
        <f>D32</f>
        <v>Fri</v>
      </c>
      <c r="E33" s="139">
        <f>E32</f>
        <v>44414</v>
      </c>
      <c r="F33" s="35" t="s">
        <v>131</v>
      </c>
      <c r="G33" s="36">
        <v>9001</v>
      </c>
      <c r="H33" s="203" t="s">
        <v>149</v>
      </c>
      <c r="I33" s="36" t="s">
        <v>75</v>
      </c>
      <c r="J33" s="90">
        <v>3</v>
      </c>
    </row>
    <row r="34" spans="1:10" ht="22.5" customHeight="1" x14ac:dyDescent="0.25">
      <c r="C34" s="80"/>
      <c r="D34" s="201" t="str">
        <f t="shared" ref="D34:E36" si="7">D33</f>
        <v>Fri</v>
      </c>
      <c r="E34" s="139">
        <f t="shared" si="7"/>
        <v>44414</v>
      </c>
      <c r="F34" s="35"/>
      <c r="G34" s="36"/>
      <c r="H34" s="203"/>
      <c r="I34" s="36"/>
      <c r="J34" s="90"/>
    </row>
    <row r="35" spans="1:10" ht="22.5" customHeight="1" x14ac:dyDescent="0.25">
      <c r="C35" s="80"/>
      <c r="D35" s="201" t="str">
        <f t="shared" si="7"/>
        <v>Fri</v>
      </c>
      <c r="E35" s="139">
        <f t="shared" si="7"/>
        <v>44414</v>
      </c>
      <c r="F35" s="35"/>
      <c r="G35" s="36"/>
      <c r="H35" s="203"/>
      <c r="I35" s="36"/>
      <c r="J35" s="90"/>
    </row>
    <row r="36" spans="1:10" ht="22.5" customHeight="1" x14ac:dyDescent="0.25">
      <c r="C36" s="80"/>
      <c r="D36" s="201" t="str">
        <f t="shared" si="7"/>
        <v>Fri</v>
      </c>
      <c r="E36" s="139">
        <f t="shared" si="7"/>
        <v>44414</v>
      </c>
      <c r="F36" s="35"/>
      <c r="G36" s="36"/>
      <c r="H36" s="203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80"/>
      <c r="D37" s="202" t="str">
        <f t="shared" si="4"/>
        <v>Sat</v>
      </c>
      <c r="E37" s="141">
        <f>+E32+1</f>
        <v>44415</v>
      </c>
      <c r="F37" s="46"/>
      <c r="G37" s="47"/>
      <c r="H37" s="48"/>
      <c r="I37" s="47"/>
      <c r="J37" s="91"/>
    </row>
    <row r="38" spans="1:10" s="204" customFormat="1" ht="22.5" customHeight="1" x14ac:dyDescent="0.25">
      <c r="A38" s="204" t="str">
        <f t="shared" si="0"/>
        <v/>
      </c>
      <c r="B38" s="204">
        <f t="shared" si="1"/>
        <v>7</v>
      </c>
      <c r="C38" s="205"/>
      <c r="D38" s="202" t="str">
        <f>IF(B38=1,"Mo",IF(B38=2,"Tue",IF(B38=3,"Wed",IF(B38=4,"Thu",IF(B38=5,"Fri",IF(B38=6,"Sat",IF(B38=7,"Sun","")))))))</f>
        <v>Sun</v>
      </c>
      <c r="E38" s="141">
        <f>+E37+1</f>
        <v>44416</v>
      </c>
      <c r="F38" s="46"/>
      <c r="G38" s="47"/>
      <c r="H38" s="48"/>
      <c r="I38" s="47"/>
      <c r="J38" s="91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80"/>
      <c r="D39" s="201" t="str">
        <f>IF(B39=1,"Mo",IF(B39=2,"Tue",IF(B39=3,"Wed",IF(B39=4,"Thu",IF(B39=5,"Fri",IF(B39=6,"Sat",IF(B39=7,"Sun","")))))))</f>
        <v>Mo</v>
      </c>
      <c r="E39" s="139">
        <f>+E38+1</f>
        <v>44417</v>
      </c>
      <c r="F39" s="35" t="s">
        <v>131</v>
      </c>
      <c r="G39" s="36">
        <v>9001</v>
      </c>
      <c r="H39" s="43" t="s">
        <v>172</v>
      </c>
      <c r="I39" s="36" t="s">
        <v>132</v>
      </c>
      <c r="J39" s="90">
        <v>10</v>
      </c>
    </row>
    <row r="40" spans="1:10" ht="22.5" customHeight="1" x14ac:dyDescent="0.25">
      <c r="C40" s="80"/>
      <c r="D40" s="201" t="str">
        <f>D39</f>
        <v>Mo</v>
      </c>
      <c r="E40" s="139">
        <f>E39</f>
        <v>44417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201" t="str">
        <f t="shared" ref="D41:E43" si="8">D40</f>
        <v>Mo</v>
      </c>
      <c r="E41" s="139">
        <f t="shared" si="8"/>
        <v>44417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201" t="str">
        <f t="shared" si="8"/>
        <v>Mo</v>
      </c>
      <c r="E42" s="139">
        <f t="shared" si="8"/>
        <v>44417</v>
      </c>
      <c r="F42" s="35"/>
      <c r="G42" s="36"/>
      <c r="H42" s="43"/>
      <c r="I42" s="36"/>
      <c r="J42" s="90"/>
    </row>
    <row r="43" spans="1:10" ht="22.5" customHeight="1" x14ac:dyDescent="0.25">
      <c r="C43" s="80"/>
      <c r="D43" s="201" t="str">
        <f t="shared" si="8"/>
        <v>Mo</v>
      </c>
      <c r="E43" s="139">
        <f t="shared" si="8"/>
        <v>44417</v>
      </c>
      <c r="F43" s="35"/>
      <c r="G43" s="36"/>
      <c r="H43" s="43"/>
      <c r="I43" s="36"/>
      <c r="J43" s="90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80"/>
      <c r="D44" s="202" t="str">
        <f>IF(B44=1,"Mo",IF(B44=2,"Tue",IF(B44=3,"Wed",IF(B44=4,"Thu",IF(B44=5,"Fri",IF(B44=6,"Sat",IF(B44=7,"Sun","")))))))</f>
        <v>Tue</v>
      </c>
      <c r="E44" s="141">
        <f>+E39+1</f>
        <v>44418</v>
      </c>
      <c r="F44" s="46" t="s">
        <v>131</v>
      </c>
      <c r="G44" s="47">
        <v>9001</v>
      </c>
      <c r="H44" s="71" t="s">
        <v>161</v>
      </c>
      <c r="I44" s="47" t="s">
        <v>132</v>
      </c>
      <c r="J44" s="91">
        <v>10</v>
      </c>
    </row>
    <row r="45" spans="1:10" ht="22.5" customHeight="1" x14ac:dyDescent="0.25">
      <c r="C45" s="80"/>
      <c r="D45" s="202" t="str">
        <f>D44</f>
        <v>Tue</v>
      </c>
      <c r="E45" s="141">
        <f>E44</f>
        <v>44418</v>
      </c>
      <c r="F45" s="46"/>
      <c r="G45" s="47"/>
      <c r="H45" s="71"/>
      <c r="I45" s="47"/>
      <c r="J45" s="91"/>
    </row>
    <row r="46" spans="1:10" ht="22.5" customHeight="1" x14ac:dyDescent="0.25">
      <c r="C46" s="80"/>
      <c r="D46" s="202" t="str">
        <f t="shared" ref="D46:E48" si="9">D45</f>
        <v>Tue</v>
      </c>
      <c r="E46" s="141">
        <f t="shared" si="9"/>
        <v>44418</v>
      </c>
      <c r="F46" s="46"/>
      <c r="G46" s="47"/>
      <c r="H46" s="71"/>
      <c r="I46" s="47"/>
      <c r="J46" s="91"/>
    </row>
    <row r="47" spans="1:10" ht="22.5" customHeight="1" x14ac:dyDescent="0.25">
      <c r="C47" s="80"/>
      <c r="D47" s="202" t="str">
        <f t="shared" si="9"/>
        <v>Tue</v>
      </c>
      <c r="E47" s="141">
        <f t="shared" si="9"/>
        <v>44418</v>
      </c>
      <c r="F47" s="46"/>
      <c r="G47" s="47"/>
      <c r="H47" s="71"/>
      <c r="I47" s="47"/>
      <c r="J47" s="91"/>
    </row>
    <row r="48" spans="1:10" ht="22.5" customHeight="1" x14ac:dyDescent="0.25">
      <c r="C48" s="80"/>
      <c r="D48" s="202" t="str">
        <f t="shared" si="9"/>
        <v>Tue</v>
      </c>
      <c r="E48" s="141">
        <f t="shared" si="9"/>
        <v>44418</v>
      </c>
      <c r="F48" s="46"/>
      <c r="G48" s="47"/>
      <c r="H48" s="71"/>
      <c r="I48" s="47"/>
      <c r="J48" s="91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80"/>
      <c r="D49" s="201" t="str">
        <f t="shared" si="4"/>
        <v>Wed</v>
      </c>
      <c r="E49" s="139">
        <f>+E44+1</f>
        <v>44419</v>
      </c>
      <c r="F49" s="35" t="s">
        <v>131</v>
      </c>
      <c r="G49" s="36">
        <v>9001</v>
      </c>
      <c r="H49" s="43" t="s">
        <v>180</v>
      </c>
      <c r="I49" s="36" t="s">
        <v>132</v>
      </c>
      <c r="J49" s="90">
        <v>11</v>
      </c>
    </row>
    <row r="50" spans="1:10" ht="22.5" customHeight="1" x14ac:dyDescent="0.25">
      <c r="C50" s="80"/>
      <c r="D50" s="201" t="str">
        <f>D49</f>
        <v>Wed</v>
      </c>
      <c r="E50" s="139">
        <f>E49</f>
        <v>44419</v>
      </c>
      <c r="F50" s="35"/>
      <c r="G50" s="36"/>
      <c r="H50" s="43"/>
      <c r="I50" s="36"/>
      <c r="J50" s="90"/>
    </row>
    <row r="51" spans="1:10" ht="22.5" customHeight="1" x14ac:dyDescent="0.25">
      <c r="C51" s="80"/>
      <c r="D51" s="201" t="str">
        <f t="shared" ref="D51:E53" si="10">D50</f>
        <v>Wed</v>
      </c>
      <c r="E51" s="139">
        <f t="shared" si="10"/>
        <v>44419</v>
      </c>
      <c r="F51" s="35"/>
      <c r="G51" s="36"/>
      <c r="H51" s="43"/>
      <c r="I51" s="36"/>
      <c r="J51" s="90"/>
    </row>
    <row r="52" spans="1:10" ht="22.5" customHeight="1" x14ac:dyDescent="0.25">
      <c r="C52" s="80"/>
      <c r="D52" s="201" t="str">
        <f t="shared" si="10"/>
        <v>Wed</v>
      </c>
      <c r="E52" s="139">
        <f t="shared" si="10"/>
        <v>44419</v>
      </c>
      <c r="F52" s="35"/>
      <c r="G52" s="36"/>
      <c r="H52" s="43"/>
      <c r="I52" s="36"/>
      <c r="J52" s="90"/>
    </row>
    <row r="53" spans="1:10" ht="22.5" customHeight="1" x14ac:dyDescent="0.25">
      <c r="C53" s="80"/>
      <c r="D53" s="201" t="str">
        <f t="shared" si="10"/>
        <v>Wed</v>
      </c>
      <c r="E53" s="139">
        <f t="shared" si="10"/>
        <v>44419</v>
      </c>
      <c r="F53" s="35"/>
      <c r="G53" s="36"/>
      <c r="H53" s="43"/>
      <c r="I53" s="36"/>
      <c r="J53" s="90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80"/>
      <c r="D54" s="202" t="str">
        <f t="shared" si="4"/>
        <v>Thu</v>
      </c>
      <c r="E54" s="141">
        <f>+E49+1</f>
        <v>44420</v>
      </c>
      <c r="F54" s="35"/>
      <c r="G54" s="36">
        <v>9014</v>
      </c>
      <c r="H54" s="206" t="s">
        <v>173</v>
      </c>
      <c r="I54" s="36"/>
      <c r="J54" s="90">
        <v>8</v>
      </c>
    </row>
    <row r="55" spans="1:10" ht="22.5" customHeight="1" x14ac:dyDescent="0.25">
      <c r="C55" s="80"/>
      <c r="D55" s="202" t="str">
        <f>D54</f>
        <v>Thu</v>
      </c>
      <c r="E55" s="141">
        <f>E54</f>
        <v>44420</v>
      </c>
      <c r="F55" s="35"/>
      <c r="G55" s="36"/>
      <c r="H55" s="206"/>
      <c r="I55" s="36"/>
      <c r="J55" s="90"/>
    </row>
    <row r="56" spans="1:10" ht="22.5" customHeight="1" x14ac:dyDescent="0.25">
      <c r="C56" s="80"/>
      <c r="D56" s="202" t="str">
        <f t="shared" ref="D56:E58" si="11">D55</f>
        <v>Thu</v>
      </c>
      <c r="E56" s="141">
        <f t="shared" si="11"/>
        <v>44420</v>
      </c>
      <c r="F56" s="35"/>
      <c r="G56" s="36"/>
      <c r="H56" s="206"/>
      <c r="I56" s="36"/>
      <c r="J56" s="90"/>
    </row>
    <row r="57" spans="1:10" ht="22.5" customHeight="1" x14ac:dyDescent="0.25">
      <c r="C57" s="80"/>
      <c r="D57" s="202" t="str">
        <f t="shared" si="11"/>
        <v>Thu</v>
      </c>
      <c r="E57" s="141">
        <f t="shared" si="11"/>
        <v>44420</v>
      </c>
      <c r="F57" s="35"/>
      <c r="G57" s="36"/>
      <c r="H57" s="206"/>
      <c r="I57" s="36"/>
      <c r="J57" s="90"/>
    </row>
    <row r="58" spans="1:10" ht="22.5" customHeight="1" x14ac:dyDescent="0.25">
      <c r="C58" s="80"/>
      <c r="D58" s="202" t="str">
        <f t="shared" si="11"/>
        <v>Thu</v>
      </c>
      <c r="E58" s="141">
        <f t="shared" si="11"/>
        <v>44420</v>
      </c>
      <c r="F58" s="35"/>
      <c r="G58" s="36"/>
      <c r="H58" s="206"/>
      <c r="I58" s="36"/>
      <c r="J58" s="90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80"/>
      <c r="D59" s="201" t="str">
        <f t="shared" si="4"/>
        <v>Fri</v>
      </c>
      <c r="E59" s="139">
        <f>+E54+1</f>
        <v>44421</v>
      </c>
      <c r="F59" s="35"/>
      <c r="G59" s="36">
        <v>9013</v>
      </c>
      <c r="H59" s="43" t="s">
        <v>19</v>
      </c>
      <c r="I59" s="36"/>
      <c r="J59" s="90">
        <v>8</v>
      </c>
    </row>
    <row r="60" spans="1:10" ht="22.5" customHeight="1" x14ac:dyDescent="0.25">
      <c r="C60" s="80"/>
      <c r="D60" s="201" t="str">
        <f>D59</f>
        <v>Fri</v>
      </c>
      <c r="E60" s="139">
        <f>E59</f>
        <v>44421</v>
      </c>
      <c r="F60" s="35"/>
      <c r="G60" s="36"/>
      <c r="H60" s="43"/>
      <c r="I60" s="36"/>
      <c r="J60" s="90"/>
    </row>
    <row r="61" spans="1:10" ht="22.5" customHeight="1" x14ac:dyDescent="0.25">
      <c r="C61" s="80"/>
      <c r="D61" s="201" t="str">
        <f t="shared" ref="D61:E63" si="12">D60</f>
        <v>Fri</v>
      </c>
      <c r="E61" s="139">
        <f t="shared" si="12"/>
        <v>44421</v>
      </c>
      <c r="F61" s="35"/>
      <c r="G61" s="36"/>
      <c r="H61" s="43"/>
      <c r="I61" s="36"/>
      <c r="J61" s="90"/>
    </row>
    <row r="62" spans="1:10" ht="22.5" customHeight="1" x14ac:dyDescent="0.25">
      <c r="C62" s="80"/>
      <c r="D62" s="201" t="str">
        <f t="shared" si="12"/>
        <v>Fri</v>
      </c>
      <c r="E62" s="139">
        <f t="shared" si="12"/>
        <v>44421</v>
      </c>
      <c r="F62" s="35"/>
      <c r="G62" s="36"/>
      <c r="H62" s="43"/>
      <c r="I62" s="36"/>
      <c r="J62" s="90"/>
    </row>
    <row r="63" spans="1:10" ht="22.5" customHeight="1" x14ac:dyDescent="0.25">
      <c r="C63" s="80"/>
      <c r="D63" s="201" t="str">
        <f t="shared" si="12"/>
        <v>Fri</v>
      </c>
      <c r="E63" s="139">
        <f t="shared" si="12"/>
        <v>44421</v>
      </c>
      <c r="F63" s="35"/>
      <c r="G63" s="36"/>
      <c r="H63" s="43"/>
      <c r="I63" s="36"/>
      <c r="J63" s="90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80"/>
      <c r="D64" s="202" t="str">
        <f t="shared" si="4"/>
        <v>Sat</v>
      </c>
      <c r="E64" s="141">
        <f>+E59+1</f>
        <v>44422</v>
      </c>
      <c r="F64" s="46"/>
      <c r="G64" s="47"/>
      <c r="H64" s="48"/>
      <c r="I64" s="47"/>
      <c r="J64" s="91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80"/>
      <c r="D65" s="201" t="str">
        <f t="shared" si="4"/>
        <v>Sun</v>
      </c>
      <c r="E65" s="139">
        <f>+E64+1</f>
        <v>44423</v>
      </c>
      <c r="F65" s="46"/>
      <c r="G65" s="47"/>
      <c r="H65" s="48"/>
      <c r="I65" s="47"/>
      <c r="J65" s="91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80"/>
      <c r="D66" s="201" t="str">
        <f t="shared" si="4"/>
        <v>Mo</v>
      </c>
      <c r="E66" s="139">
        <f>+E65+1</f>
        <v>44424</v>
      </c>
      <c r="F66" s="35" t="s">
        <v>131</v>
      </c>
      <c r="G66" s="36">
        <v>9001</v>
      </c>
      <c r="H66" s="43" t="s">
        <v>181</v>
      </c>
      <c r="I66" s="36" t="s">
        <v>132</v>
      </c>
      <c r="J66" s="90">
        <v>11</v>
      </c>
    </row>
    <row r="67" spans="1:10" ht="22.5" customHeight="1" x14ac:dyDescent="0.25">
      <c r="C67" s="80"/>
      <c r="D67" s="201" t="str">
        <f>D66</f>
        <v>Mo</v>
      </c>
      <c r="E67" s="139">
        <f>E66</f>
        <v>44424</v>
      </c>
      <c r="F67" s="35" t="s">
        <v>58</v>
      </c>
      <c r="G67" s="36">
        <v>9001</v>
      </c>
      <c r="H67" s="43" t="s">
        <v>163</v>
      </c>
      <c r="I67" s="36" t="s">
        <v>132</v>
      </c>
      <c r="J67" s="90">
        <v>1</v>
      </c>
    </row>
    <row r="68" spans="1:10" ht="22.5" customHeight="1" x14ac:dyDescent="0.25">
      <c r="C68" s="80"/>
      <c r="D68" s="201" t="str">
        <f t="shared" ref="D68:E70" si="13">D67</f>
        <v>Mo</v>
      </c>
      <c r="E68" s="139">
        <f t="shared" si="13"/>
        <v>44424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201" t="str">
        <f t="shared" si="13"/>
        <v>Mo</v>
      </c>
      <c r="E69" s="139">
        <f t="shared" si="13"/>
        <v>44424</v>
      </c>
      <c r="F69" s="35"/>
      <c r="G69" s="36"/>
      <c r="H69" s="43"/>
      <c r="I69" s="36"/>
      <c r="J69" s="90"/>
    </row>
    <row r="70" spans="1:10" ht="22.5" customHeight="1" x14ac:dyDescent="0.25">
      <c r="C70" s="80"/>
      <c r="D70" s="201" t="str">
        <f t="shared" si="13"/>
        <v>Mo</v>
      </c>
      <c r="E70" s="139">
        <f t="shared" si="13"/>
        <v>44424</v>
      </c>
      <c r="F70" s="35"/>
      <c r="G70" s="36"/>
      <c r="H70" s="43"/>
      <c r="I70" s="36"/>
      <c r="J70" s="90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80"/>
      <c r="D71" s="202" t="str">
        <f t="shared" si="4"/>
        <v>Tue</v>
      </c>
      <c r="E71" s="141">
        <f>+E66+1</f>
        <v>44425</v>
      </c>
      <c r="F71" s="46" t="s">
        <v>131</v>
      </c>
      <c r="G71" s="47">
        <v>9001</v>
      </c>
      <c r="H71" s="48" t="s">
        <v>180</v>
      </c>
      <c r="I71" s="47" t="s">
        <v>132</v>
      </c>
      <c r="J71" s="91">
        <v>11</v>
      </c>
    </row>
    <row r="72" spans="1:10" ht="22.5" customHeight="1" x14ac:dyDescent="0.25">
      <c r="C72" s="80"/>
      <c r="D72" s="202" t="str">
        <f>D71</f>
        <v>Tue</v>
      </c>
      <c r="E72" s="141">
        <f>E71</f>
        <v>44425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202" t="str">
        <f t="shared" ref="D73:E75" si="14">D72</f>
        <v>Tue</v>
      </c>
      <c r="E73" s="141">
        <f t="shared" si="14"/>
        <v>44425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202" t="str">
        <f t="shared" si="14"/>
        <v>Tue</v>
      </c>
      <c r="E74" s="141">
        <f t="shared" si="14"/>
        <v>44425</v>
      </c>
      <c r="F74" s="46"/>
      <c r="G74" s="47"/>
      <c r="H74" s="48"/>
      <c r="I74" s="47"/>
      <c r="J74" s="91"/>
    </row>
    <row r="75" spans="1:10" ht="22.5" customHeight="1" x14ac:dyDescent="0.25">
      <c r="C75" s="80"/>
      <c r="D75" s="202" t="str">
        <f t="shared" si="14"/>
        <v>Tue</v>
      </c>
      <c r="E75" s="141">
        <f t="shared" si="14"/>
        <v>44425</v>
      </c>
      <c r="F75" s="46"/>
      <c r="G75" s="47"/>
      <c r="H75" s="48"/>
      <c r="I75" s="47"/>
      <c r="J75" s="91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80"/>
      <c r="D76" s="201" t="str">
        <f t="shared" si="4"/>
        <v>Wed</v>
      </c>
      <c r="E76" s="139">
        <f t="shared" ref="E76" si="15">+E71+1</f>
        <v>44426</v>
      </c>
      <c r="F76" s="35" t="s">
        <v>131</v>
      </c>
      <c r="G76" s="36">
        <v>9001</v>
      </c>
      <c r="H76" s="43" t="s">
        <v>180</v>
      </c>
      <c r="I76" s="36" t="s">
        <v>132</v>
      </c>
      <c r="J76" s="90">
        <v>11</v>
      </c>
    </row>
    <row r="77" spans="1:10" ht="22.5" customHeight="1" x14ac:dyDescent="0.25">
      <c r="C77" s="80"/>
      <c r="D77" s="201" t="str">
        <f>D76</f>
        <v>Wed</v>
      </c>
      <c r="E77" s="139">
        <f>E76</f>
        <v>44426</v>
      </c>
      <c r="F77" s="35" t="s">
        <v>131</v>
      </c>
      <c r="G77" s="36">
        <v>9001</v>
      </c>
      <c r="H77" s="43" t="s">
        <v>174</v>
      </c>
      <c r="I77" s="36" t="s">
        <v>132</v>
      </c>
      <c r="J77" s="90">
        <v>1</v>
      </c>
    </row>
    <row r="78" spans="1:10" ht="22.5" customHeight="1" x14ac:dyDescent="0.25">
      <c r="C78" s="80"/>
      <c r="D78" s="201" t="str">
        <f t="shared" ref="D78:E80" si="16">D77</f>
        <v>Wed</v>
      </c>
      <c r="E78" s="139">
        <f t="shared" si="16"/>
        <v>44426</v>
      </c>
      <c r="F78" s="35" t="s">
        <v>58</v>
      </c>
      <c r="G78" s="36">
        <v>9001</v>
      </c>
      <c r="H78" s="43" t="s">
        <v>163</v>
      </c>
      <c r="I78" s="36" t="s">
        <v>132</v>
      </c>
      <c r="J78" s="90">
        <v>1</v>
      </c>
    </row>
    <row r="79" spans="1:10" ht="22.5" customHeight="1" x14ac:dyDescent="0.25">
      <c r="C79" s="80"/>
      <c r="D79" s="201" t="str">
        <f t="shared" si="16"/>
        <v>Wed</v>
      </c>
      <c r="E79" s="139">
        <f t="shared" si="16"/>
        <v>44426</v>
      </c>
      <c r="F79" s="35"/>
      <c r="G79" s="36"/>
      <c r="H79" s="43"/>
      <c r="I79" s="36"/>
      <c r="J79" s="90"/>
    </row>
    <row r="80" spans="1:10" ht="22.5" customHeight="1" x14ac:dyDescent="0.25">
      <c r="C80" s="80"/>
      <c r="D80" s="201" t="str">
        <f t="shared" si="16"/>
        <v>Wed</v>
      </c>
      <c r="E80" s="139">
        <f t="shared" si="16"/>
        <v>44426</v>
      </c>
      <c r="F80" s="35"/>
      <c r="G80" s="36"/>
      <c r="H80" s="43"/>
      <c r="I80" s="36"/>
      <c r="J80" s="90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80"/>
      <c r="D81" s="202" t="str">
        <f t="shared" si="4"/>
        <v>Thu</v>
      </c>
      <c r="E81" s="141">
        <f>+E76+1</f>
        <v>44427</v>
      </c>
      <c r="F81" s="46" t="s">
        <v>131</v>
      </c>
      <c r="G81" s="47">
        <v>9001</v>
      </c>
      <c r="H81" s="48" t="s">
        <v>179</v>
      </c>
      <c r="I81" s="47" t="s">
        <v>132</v>
      </c>
      <c r="J81" s="91">
        <v>11</v>
      </c>
    </row>
    <row r="82" spans="1:10" ht="22.5" customHeight="1" x14ac:dyDescent="0.25">
      <c r="C82" s="80"/>
      <c r="D82" s="202" t="str">
        <f>D81</f>
        <v>Thu</v>
      </c>
      <c r="E82" s="141">
        <f>E81</f>
        <v>44427</v>
      </c>
      <c r="F82" s="46" t="s">
        <v>58</v>
      </c>
      <c r="G82" s="47">
        <v>9001</v>
      </c>
      <c r="H82" s="48" t="s">
        <v>175</v>
      </c>
      <c r="I82" s="47" t="s">
        <v>132</v>
      </c>
      <c r="J82" s="91">
        <v>1</v>
      </c>
    </row>
    <row r="83" spans="1:10" ht="22.5" customHeight="1" x14ac:dyDescent="0.25">
      <c r="C83" s="80"/>
      <c r="D83" s="202" t="str">
        <f t="shared" ref="D83:E85" si="17">D82</f>
        <v>Thu</v>
      </c>
      <c r="E83" s="141">
        <f t="shared" si="17"/>
        <v>44427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202" t="str">
        <f t="shared" si="17"/>
        <v>Thu</v>
      </c>
      <c r="E84" s="141">
        <f t="shared" si="17"/>
        <v>44427</v>
      </c>
      <c r="F84" s="46"/>
      <c r="G84" s="47"/>
      <c r="H84" s="48"/>
      <c r="I84" s="47"/>
      <c r="J84" s="91"/>
    </row>
    <row r="85" spans="1:10" ht="22.5" customHeight="1" x14ac:dyDescent="0.25">
      <c r="C85" s="80"/>
      <c r="D85" s="202" t="str">
        <f t="shared" si="17"/>
        <v>Thu</v>
      </c>
      <c r="E85" s="141">
        <f t="shared" si="17"/>
        <v>44427</v>
      </c>
      <c r="F85" s="46"/>
      <c r="G85" s="47"/>
      <c r="H85" s="48"/>
      <c r="I85" s="47"/>
      <c r="J85" s="91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80"/>
      <c r="D86" s="201" t="str">
        <f t="shared" si="4"/>
        <v>Fri</v>
      </c>
      <c r="E86" s="139">
        <f>+E81+1</f>
        <v>44428</v>
      </c>
      <c r="F86" s="35" t="s">
        <v>131</v>
      </c>
      <c r="G86" s="36">
        <v>9001</v>
      </c>
      <c r="H86" s="43" t="s">
        <v>180</v>
      </c>
      <c r="I86" s="36" t="s">
        <v>132</v>
      </c>
      <c r="J86" s="90">
        <v>5</v>
      </c>
    </row>
    <row r="87" spans="1:10" ht="22.5" customHeight="1" x14ac:dyDescent="0.25">
      <c r="C87" s="80"/>
      <c r="D87" s="201" t="str">
        <f>D86</f>
        <v>Fri</v>
      </c>
      <c r="E87" s="139">
        <f>E86</f>
        <v>44428</v>
      </c>
      <c r="F87" s="35" t="s">
        <v>58</v>
      </c>
      <c r="G87" s="36">
        <v>9001</v>
      </c>
      <c r="H87" s="43" t="s">
        <v>176</v>
      </c>
      <c r="I87" s="36" t="s">
        <v>132</v>
      </c>
      <c r="J87" s="90">
        <v>6</v>
      </c>
    </row>
    <row r="88" spans="1:10" ht="22.5" customHeight="1" x14ac:dyDescent="0.25">
      <c r="C88" s="80"/>
      <c r="D88" s="201" t="str">
        <f t="shared" ref="D88:E90" si="18">D87</f>
        <v>Fri</v>
      </c>
      <c r="E88" s="139">
        <f t="shared" si="18"/>
        <v>44428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201" t="str">
        <f t="shared" si="18"/>
        <v>Fri</v>
      </c>
      <c r="E89" s="139">
        <f t="shared" si="18"/>
        <v>44428</v>
      </c>
      <c r="F89" s="35"/>
      <c r="G89" s="36"/>
      <c r="H89" s="43"/>
      <c r="I89" s="36"/>
      <c r="J89" s="90"/>
    </row>
    <row r="90" spans="1:10" ht="22.5" customHeight="1" x14ac:dyDescent="0.25">
      <c r="C90" s="80"/>
      <c r="D90" s="201" t="str">
        <f t="shared" si="18"/>
        <v>Fri</v>
      </c>
      <c r="E90" s="139">
        <f t="shared" si="18"/>
        <v>44428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80"/>
      <c r="D91" s="202" t="str">
        <f t="shared" si="4"/>
        <v>Sat</v>
      </c>
      <c r="E91" s="141">
        <f>+E86+1</f>
        <v>44429</v>
      </c>
      <c r="F91" s="46"/>
      <c r="G91" s="47"/>
      <c r="H91" s="48"/>
      <c r="I91" s="47"/>
      <c r="J91" s="91"/>
    </row>
    <row r="92" spans="1:10" s="204" customFormat="1" ht="22.5" customHeight="1" x14ac:dyDescent="0.25">
      <c r="A92" s="204" t="str">
        <f t="shared" si="0"/>
        <v/>
      </c>
      <c r="B92" s="204">
        <f t="shared" si="1"/>
        <v>7</v>
      </c>
      <c r="C92" s="205"/>
      <c r="D92" s="202" t="str">
        <f t="shared" si="4"/>
        <v>Sun</v>
      </c>
      <c r="E92" s="141">
        <f>+E91+1</f>
        <v>44430</v>
      </c>
      <c r="F92" s="46"/>
      <c r="G92" s="47"/>
      <c r="H92" s="48"/>
      <c r="I92" s="47"/>
      <c r="J92" s="91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80"/>
      <c r="D93" s="201" t="str">
        <f>IF(B93=1,"Mo",IF(B93=2,"Tue",IF(B93=3,"Wed",IF(B93=4,"Thu",IF(B93=5,"Fri",IF(B93=6,"Sat",IF(B93=7,"Sun","")))))))</f>
        <v>Mo</v>
      </c>
      <c r="E93" s="139">
        <f>+E92+1</f>
        <v>44431</v>
      </c>
      <c r="F93" s="35" t="s">
        <v>131</v>
      </c>
      <c r="G93" s="36">
        <v>9001</v>
      </c>
      <c r="H93" s="37" t="s">
        <v>180</v>
      </c>
      <c r="I93" s="36" t="s">
        <v>132</v>
      </c>
      <c r="J93" s="90">
        <v>13</v>
      </c>
    </row>
    <row r="94" spans="1:10" ht="22.5" customHeight="1" x14ac:dyDescent="0.25">
      <c r="C94" s="80"/>
      <c r="D94" s="201" t="str">
        <f>D93</f>
        <v>Mo</v>
      </c>
      <c r="E94" s="139">
        <f>E93</f>
        <v>44431</v>
      </c>
      <c r="F94" s="35"/>
      <c r="G94" s="36"/>
      <c r="H94" s="37"/>
      <c r="I94" s="36"/>
      <c r="J94" s="90"/>
    </row>
    <row r="95" spans="1:10" ht="22.5" customHeight="1" x14ac:dyDescent="0.25">
      <c r="C95" s="80"/>
      <c r="D95" s="201" t="str">
        <f t="shared" ref="D95:E97" si="19">D94</f>
        <v>Mo</v>
      </c>
      <c r="E95" s="139">
        <f t="shared" si="19"/>
        <v>44431</v>
      </c>
      <c r="F95" s="35"/>
      <c r="G95" s="36"/>
      <c r="H95" s="37"/>
      <c r="I95" s="36"/>
      <c r="J95" s="90"/>
    </row>
    <row r="96" spans="1:10" ht="22.5" customHeight="1" x14ac:dyDescent="0.25">
      <c r="C96" s="80"/>
      <c r="D96" s="201" t="str">
        <f t="shared" si="19"/>
        <v>Mo</v>
      </c>
      <c r="E96" s="139">
        <f t="shared" si="19"/>
        <v>44431</v>
      </c>
      <c r="F96" s="35"/>
      <c r="G96" s="36"/>
      <c r="H96" s="37"/>
      <c r="I96" s="36"/>
      <c r="J96" s="90"/>
    </row>
    <row r="97" spans="1:10" ht="22.5" customHeight="1" x14ac:dyDescent="0.25">
      <c r="C97" s="207"/>
      <c r="D97" s="201" t="str">
        <f t="shared" si="19"/>
        <v>Mo</v>
      </c>
      <c r="E97" s="139">
        <f t="shared" si="19"/>
        <v>44431</v>
      </c>
      <c r="F97" s="35"/>
      <c r="G97" s="36"/>
      <c r="H97" s="37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202" t="str">
        <f>IF(B98=1,"Mo",IF(B98=2,"Tue",IF(B98=3,"Wed",IF(B98=4,"Thu",IF(B98=5,"Fri",IF(B98=6,"Sat",IF(B98=7,"Sun","")))))))</f>
        <v>Tue</v>
      </c>
      <c r="E98" s="141">
        <f>+E93+1</f>
        <v>44432</v>
      </c>
      <c r="F98" s="46" t="s">
        <v>131</v>
      </c>
      <c r="G98" s="47">
        <v>9001</v>
      </c>
      <c r="H98" s="48" t="s">
        <v>177</v>
      </c>
      <c r="I98" s="47" t="s">
        <v>132</v>
      </c>
      <c r="J98" s="91">
        <v>1.5</v>
      </c>
    </row>
    <row r="99" spans="1:10" ht="22.5" customHeight="1" x14ac:dyDescent="0.25">
      <c r="C99" s="80"/>
      <c r="D99" s="202" t="str">
        <f>D98</f>
        <v>Tue</v>
      </c>
      <c r="E99" s="141">
        <f>E98</f>
        <v>44432</v>
      </c>
      <c r="F99" s="46" t="s">
        <v>131</v>
      </c>
      <c r="G99" s="47">
        <v>9001</v>
      </c>
      <c r="H99" s="48" t="s">
        <v>180</v>
      </c>
      <c r="I99" s="47" t="s">
        <v>132</v>
      </c>
      <c r="J99" s="91">
        <v>12</v>
      </c>
    </row>
    <row r="100" spans="1:10" ht="22.5" customHeight="1" x14ac:dyDescent="0.25">
      <c r="C100" s="80"/>
      <c r="D100" s="202" t="str">
        <f t="shared" ref="D100:E102" si="20">D99</f>
        <v>Tue</v>
      </c>
      <c r="E100" s="141">
        <f t="shared" si="20"/>
        <v>44432</v>
      </c>
      <c r="F100" s="46"/>
      <c r="G100" s="47"/>
      <c r="H100" s="48"/>
      <c r="I100" s="47"/>
      <c r="J100" s="91"/>
    </row>
    <row r="101" spans="1:10" ht="22.5" customHeight="1" x14ac:dyDescent="0.25">
      <c r="C101" s="80"/>
      <c r="D101" s="202" t="str">
        <f t="shared" si="20"/>
        <v>Tue</v>
      </c>
      <c r="E101" s="141">
        <f t="shared" si="20"/>
        <v>44432</v>
      </c>
      <c r="F101" s="46"/>
      <c r="G101" s="47"/>
      <c r="H101" s="48"/>
      <c r="I101" s="47"/>
      <c r="J101" s="91"/>
    </row>
    <row r="102" spans="1:10" ht="22.5" customHeight="1" x14ac:dyDescent="0.25">
      <c r="C102" s="80"/>
      <c r="D102" s="202" t="str">
        <f t="shared" si="20"/>
        <v>Tue</v>
      </c>
      <c r="E102" s="141">
        <f t="shared" si="20"/>
        <v>44432</v>
      </c>
      <c r="F102" s="46"/>
      <c r="G102" s="47"/>
      <c r="H102" s="48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201" t="str">
        <f t="shared" si="4"/>
        <v>Wed</v>
      </c>
      <c r="E103" s="139">
        <f t="shared" ref="E103" si="21">+E98+1</f>
        <v>44433</v>
      </c>
      <c r="F103" s="35" t="s">
        <v>131</v>
      </c>
      <c r="G103" s="36">
        <v>9001</v>
      </c>
      <c r="H103" s="43" t="s">
        <v>178</v>
      </c>
      <c r="I103" s="36" t="s">
        <v>132</v>
      </c>
      <c r="J103" s="90">
        <v>1.5</v>
      </c>
    </row>
    <row r="104" spans="1:10" ht="22.5" customHeight="1" x14ac:dyDescent="0.25">
      <c r="C104" s="80"/>
      <c r="D104" s="201" t="str">
        <f>D103</f>
        <v>Wed</v>
      </c>
      <c r="E104" s="139">
        <f>E103</f>
        <v>44433</v>
      </c>
      <c r="F104" s="35" t="s">
        <v>131</v>
      </c>
      <c r="G104" s="36">
        <v>9001</v>
      </c>
      <c r="H104" s="43" t="s">
        <v>180</v>
      </c>
      <c r="I104" s="36" t="s">
        <v>132</v>
      </c>
      <c r="J104" s="90">
        <v>10</v>
      </c>
    </row>
    <row r="105" spans="1:10" ht="22.5" customHeight="1" x14ac:dyDescent="0.25">
      <c r="C105" s="80"/>
      <c r="D105" s="201" t="str">
        <f t="shared" ref="D105:E107" si="22">D104</f>
        <v>Wed</v>
      </c>
      <c r="E105" s="139">
        <f t="shared" si="22"/>
        <v>44433</v>
      </c>
      <c r="F105" s="35" t="s">
        <v>131</v>
      </c>
      <c r="G105" s="36">
        <v>9001</v>
      </c>
      <c r="H105" s="43" t="s">
        <v>168</v>
      </c>
      <c r="I105" s="36" t="s">
        <v>132</v>
      </c>
      <c r="J105" s="90">
        <v>1.5</v>
      </c>
    </row>
    <row r="106" spans="1:10" ht="22.5" customHeight="1" x14ac:dyDescent="0.25">
      <c r="C106" s="80"/>
      <c r="D106" s="201" t="str">
        <f t="shared" si="22"/>
        <v>Wed</v>
      </c>
      <c r="E106" s="139">
        <f t="shared" si="22"/>
        <v>44433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201" t="str">
        <f t="shared" si="22"/>
        <v>Wed</v>
      </c>
      <c r="E107" s="139">
        <f t="shared" si="22"/>
        <v>44433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202" t="str">
        <f t="shared" si="4"/>
        <v>Thu</v>
      </c>
      <c r="E108" s="141">
        <f>+E103+1</f>
        <v>44434</v>
      </c>
      <c r="F108" s="46" t="s">
        <v>131</v>
      </c>
      <c r="G108" s="47">
        <v>9001</v>
      </c>
      <c r="H108" s="48" t="s">
        <v>159</v>
      </c>
      <c r="I108" s="47" t="s">
        <v>183</v>
      </c>
      <c r="J108" s="91">
        <v>11</v>
      </c>
    </row>
    <row r="109" spans="1:10" ht="22.5" customHeight="1" x14ac:dyDescent="0.25">
      <c r="C109" s="80"/>
      <c r="D109" s="202" t="str">
        <f>D108</f>
        <v>Thu</v>
      </c>
      <c r="E109" s="141">
        <f>E108</f>
        <v>44434</v>
      </c>
      <c r="F109" s="46" t="s">
        <v>131</v>
      </c>
      <c r="G109" s="47">
        <v>9001</v>
      </c>
      <c r="H109" s="48" t="s">
        <v>182</v>
      </c>
      <c r="I109" s="47" t="s">
        <v>75</v>
      </c>
      <c r="J109" s="91">
        <v>1</v>
      </c>
    </row>
    <row r="110" spans="1:10" ht="22.5" customHeight="1" x14ac:dyDescent="0.25">
      <c r="C110" s="80"/>
      <c r="D110" s="202" t="str">
        <f t="shared" ref="D110:E112" si="23">D109</f>
        <v>Thu</v>
      </c>
      <c r="E110" s="141">
        <f t="shared" si="23"/>
        <v>44434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202" t="str">
        <f t="shared" si="23"/>
        <v>Thu</v>
      </c>
      <c r="E111" s="141">
        <f t="shared" si="23"/>
        <v>44434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202" t="str">
        <f t="shared" si="23"/>
        <v>Thu</v>
      </c>
      <c r="E112" s="141">
        <f t="shared" si="23"/>
        <v>44434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201" t="str">
        <f t="shared" si="4"/>
        <v>Fri</v>
      </c>
      <c r="E113" s="139">
        <f>+E108+1</f>
        <v>44435</v>
      </c>
      <c r="F113" s="35" t="s">
        <v>131</v>
      </c>
      <c r="G113" s="36">
        <v>9001</v>
      </c>
      <c r="H113" s="43" t="s">
        <v>184</v>
      </c>
      <c r="I113" s="36" t="s">
        <v>132</v>
      </c>
      <c r="J113" s="90">
        <v>3.5</v>
      </c>
    </row>
    <row r="114" spans="1:10" ht="22.5" customHeight="1" x14ac:dyDescent="0.25">
      <c r="C114" s="80"/>
      <c r="D114" s="201" t="str">
        <f>D113</f>
        <v>Fri</v>
      </c>
      <c r="E114" s="139">
        <f>E113</f>
        <v>44435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90">
        <v>9</v>
      </c>
    </row>
    <row r="115" spans="1:10" ht="22.5" customHeight="1" x14ac:dyDescent="0.25">
      <c r="C115" s="80"/>
      <c r="D115" s="201" t="str">
        <f t="shared" ref="D115:E117" si="24">D114</f>
        <v>Fri</v>
      </c>
      <c r="E115" s="139">
        <f t="shared" si="24"/>
        <v>44435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201" t="str">
        <f t="shared" si="24"/>
        <v>Fri</v>
      </c>
      <c r="E116" s="139">
        <f t="shared" si="24"/>
        <v>44435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201" t="str">
        <f t="shared" si="24"/>
        <v>Fri</v>
      </c>
      <c r="E117" s="139">
        <f t="shared" si="24"/>
        <v>44435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202" t="str">
        <f t="shared" si="4"/>
        <v>Sat</v>
      </c>
      <c r="E118" s="141">
        <f>+E113+1</f>
        <v>44436</v>
      </c>
      <c r="F118" s="46"/>
      <c r="G118" s="47"/>
      <c r="H118" s="51"/>
      <c r="I118" s="47"/>
      <c r="J118" s="91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80"/>
      <c r="D119" s="201" t="str">
        <f>IF(B119=1,"Mo",IF(B119=2,"Tue",IF(B119=3,"Wed",IF(B119=4,"Thu",IF(B119=5,"Fri",IF(B119=6,"Sat",IF(B119=7,"Sun","")))))))</f>
        <v>Sun</v>
      </c>
      <c r="E119" s="139">
        <f>IF(MONTH(E118+1)&gt;MONTH(E118),"",E118+1)</f>
        <v>44437</v>
      </c>
      <c r="F119" s="46"/>
      <c r="G119" s="47"/>
      <c r="H119" s="48"/>
      <c r="I119" s="47"/>
      <c r="J119" s="91"/>
    </row>
    <row r="120" spans="1:10" ht="22.5" customHeight="1" x14ac:dyDescent="0.25">
      <c r="A120" s="8">
        <f t="shared" si="0"/>
        <v>1</v>
      </c>
      <c r="B120" s="8">
        <v>3</v>
      </c>
      <c r="C120" s="80"/>
      <c r="D120" s="201" t="str">
        <f>IF(B93=1,"Mo",IF(B93=2,"Tue",IF(B93=3,"Wed",IF(B93=4,"Thu",IF(B93=5,"Fri",IF(B93=6,"Sat",IF(B93=7,"Sun","")))))))</f>
        <v>Mo</v>
      </c>
      <c r="E120" s="139">
        <f>IF(MONTH(E119+1)&gt;MONTH(E119),"",E119+1)</f>
        <v>44438</v>
      </c>
      <c r="F120" s="35" t="s">
        <v>131</v>
      </c>
      <c r="G120" s="36">
        <v>9001</v>
      </c>
      <c r="H120" s="37" t="s">
        <v>185</v>
      </c>
      <c r="I120" s="36" t="s">
        <v>132</v>
      </c>
      <c r="J120" s="90">
        <v>1</v>
      </c>
    </row>
    <row r="121" spans="1:10" ht="22.5" customHeight="1" x14ac:dyDescent="0.25">
      <c r="C121" s="80"/>
      <c r="D121" s="208" t="str">
        <f>D120</f>
        <v>Mo</v>
      </c>
      <c r="E121" s="209">
        <f>E120</f>
        <v>44438</v>
      </c>
      <c r="F121" s="35" t="s">
        <v>131</v>
      </c>
      <c r="G121" s="36">
        <v>9001</v>
      </c>
      <c r="H121" s="75" t="s">
        <v>186</v>
      </c>
      <c r="I121" s="74" t="s">
        <v>132</v>
      </c>
      <c r="J121" s="93">
        <v>1.5</v>
      </c>
    </row>
    <row r="122" spans="1:10" ht="22.5" customHeight="1" x14ac:dyDescent="0.25">
      <c r="C122" s="80"/>
      <c r="D122" s="208" t="str">
        <f t="shared" ref="D122:E124" si="25">D121</f>
        <v>Mo</v>
      </c>
      <c r="E122" s="209">
        <f t="shared" si="25"/>
        <v>44438</v>
      </c>
      <c r="F122" s="35" t="s">
        <v>58</v>
      </c>
      <c r="G122" s="36">
        <v>9001</v>
      </c>
      <c r="H122" s="75" t="s">
        <v>163</v>
      </c>
      <c r="I122" s="74" t="s">
        <v>132</v>
      </c>
      <c r="J122" s="93">
        <v>1.5</v>
      </c>
    </row>
    <row r="123" spans="1:10" ht="21.75" customHeight="1" x14ac:dyDescent="0.25">
      <c r="C123" s="80"/>
      <c r="D123" s="208" t="str">
        <f t="shared" si="25"/>
        <v>Mo</v>
      </c>
      <c r="E123" s="209">
        <f t="shared" si="25"/>
        <v>44438</v>
      </c>
      <c r="F123" s="35" t="s">
        <v>131</v>
      </c>
      <c r="G123" s="36">
        <v>9001</v>
      </c>
      <c r="H123" s="75" t="s">
        <v>161</v>
      </c>
      <c r="I123" s="74" t="s">
        <v>132</v>
      </c>
      <c r="J123" s="93">
        <v>9</v>
      </c>
    </row>
    <row r="124" spans="1:10" ht="21.75" customHeight="1" x14ac:dyDescent="0.25">
      <c r="C124" s="210"/>
      <c r="D124" s="208" t="str">
        <f t="shared" si="25"/>
        <v>Mo</v>
      </c>
      <c r="E124" s="209">
        <f t="shared" si="25"/>
        <v>44438</v>
      </c>
      <c r="F124" s="73"/>
      <c r="G124" s="74"/>
      <c r="H124" s="75"/>
      <c r="I124" s="74"/>
      <c r="J124" s="93"/>
    </row>
    <row r="125" spans="1:10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03" t="s">
        <v>131</v>
      </c>
      <c r="G125" s="104">
        <v>9001</v>
      </c>
      <c r="H125" s="105" t="s">
        <v>187</v>
      </c>
      <c r="I125" s="104" t="s">
        <v>132</v>
      </c>
      <c r="J125" s="106">
        <v>5</v>
      </c>
    </row>
    <row r="126" spans="1:10" ht="21.75" customHeight="1" x14ac:dyDescent="0.25">
      <c r="C126" s="210"/>
      <c r="D126" s="213" t="str">
        <f>D125</f>
        <v>Tue</v>
      </c>
      <c r="E126" s="212">
        <f>E125</f>
        <v>44439</v>
      </c>
      <c r="F126" s="103" t="s">
        <v>131</v>
      </c>
      <c r="G126" s="104">
        <v>9001</v>
      </c>
      <c r="H126" s="105" t="s">
        <v>161</v>
      </c>
      <c r="I126" s="104" t="s">
        <v>132</v>
      </c>
      <c r="J126" s="106">
        <v>7</v>
      </c>
    </row>
    <row r="127" spans="1:10" ht="21.75" customHeight="1" x14ac:dyDescent="0.25">
      <c r="C127" s="210"/>
      <c r="D127" s="213" t="str">
        <f t="shared" ref="D127:E128" si="26">D126</f>
        <v>Tue</v>
      </c>
      <c r="E127" s="212">
        <f t="shared" si="26"/>
        <v>44439</v>
      </c>
      <c r="F127" s="103"/>
      <c r="G127" s="104"/>
      <c r="H127" s="105"/>
      <c r="I127" s="104"/>
      <c r="J127" s="106"/>
    </row>
    <row r="128" spans="1:10" ht="21.75" customHeight="1" x14ac:dyDescent="0.25">
      <c r="C128" s="210"/>
      <c r="D128" s="213" t="str">
        <f t="shared" si="26"/>
        <v>Tue</v>
      </c>
      <c r="E128" s="212">
        <f t="shared" si="26"/>
        <v>44439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214" t="str">
        <f>D125</f>
        <v>Tue</v>
      </c>
      <c r="E129" s="215">
        <f>E125</f>
        <v>44439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7" type="noConversion"/>
  <conditionalFormatting sqref="C11:C119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">
    <cfRule type="expression" dxfId="36" priority="23" stopIfTrue="1">
      <formula>IF($A11="",B11,"")</formula>
    </cfRule>
  </conditionalFormatting>
  <conditionalFormatting sqref="E12:E119">
    <cfRule type="expression" dxfId="35" priority="24" stopIfTrue="1">
      <formula>IF($A12&lt;&gt;1,B12,"")</formula>
    </cfRule>
  </conditionalFormatting>
  <conditionalFormatting sqref="D11:D119">
    <cfRule type="expression" dxfId="34" priority="25" stopIfTrue="1">
      <formula>IF($A11="",B11,)</formula>
    </cfRule>
  </conditionalFormatting>
  <conditionalFormatting sqref="G11:G16 G22:G80 G86:G118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8 G22:G26 G37:G53 G64:G80 G91:G107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2:G16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2:G16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17:G21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17:G21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0:C129">
    <cfRule type="expression" dxfId="21" priority="8" stopIfTrue="1">
      <formula>IF($A120=1,B120,)</formula>
    </cfRule>
    <cfRule type="expression" dxfId="20" priority="9" stopIfTrue="1">
      <formula>IF($A120="",B120,)</formula>
    </cfRule>
  </conditionalFormatting>
  <conditionalFormatting sqref="D120:D129">
    <cfRule type="expression" dxfId="19" priority="10" stopIfTrue="1">
      <formula>IF($A120="",B120,)</formula>
    </cfRule>
  </conditionalFormatting>
  <conditionalFormatting sqref="E120:E129">
    <cfRule type="expression" dxfId="18" priority="7" stopIfTrue="1">
      <formula>IF($A120&lt;&gt;1,B120,"")</formula>
    </cfRule>
  </conditionalFormatting>
  <conditionalFormatting sqref="G59:G63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: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: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08_August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2021-09-09T16:18:37Z</dcterms:modified>
</cp:coreProperties>
</file>