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6BFFA18B-04BB-4B2E-BAE5-D502CFD65849}" xr6:coauthVersionLast="47" xr6:coauthVersionMax="47" xr10:uidLastSave="{00000000-0000-0000-0000-000000000000}"/>
  <bookViews>
    <workbookView xWindow="-110" yWindow="-110" windowWidth="19420" windowHeight="1042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46" l="1"/>
  <c r="B11" i="46" s="1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2" i="53"/>
  <c r="A122" i="53"/>
  <c r="D121" i="53"/>
  <c r="A121" i="53"/>
  <c r="E11" i="53"/>
  <c r="E14" i="53" s="1"/>
  <c r="I8" i="53"/>
  <c r="J8" i="53" s="1"/>
  <c r="F5" i="53"/>
  <c r="F4" i="53"/>
  <c r="F3" i="53"/>
  <c r="A103" i="52"/>
  <c r="E11" i="52"/>
  <c r="E13" i="52" s="1"/>
  <c r="I8" i="52"/>
  <c r="J8" i="52" s="1"/>
  <c r="F5" i="52"/>
  <c r="F4" i="52"/>
  <c r="F3" i="52"/>
  <c r="A97" i="50"/>
  <c r="E11" i="50"/>
  <c r="B11" i="50" s="1"/>
  <c r="D11" i="50" s="1"/>
  <c r="I8" i="50"/>
  <c r="J8" i="50" s="1"/>
  <c r="F5" i="50"/>
  <c r="F4" i="50"/>
  <c r="F3" i="50"/>
  <c r="D88" i="46"/>
  <c r="D89" i="46" s="1"/>
  <c r="D90" i="46" s="1"/>
  <c r="D91" i="46" s="1"/>
  <c r="A88" i="46"/>
  <c r="I8" i="46"/>
  <c r="J8" i="46" s="1"/>
  <c r="F5" i="46"/>
  <c r="F4" i="46"/>
  <c r="F3" i="46"/>
  <c r="I8" i="39"/>
  <c r="E12" i="53" l="1"/>
  <c r="E13" i="53" s="1"/>
  <c r="B11" i="53"/>
  <c r="B10" i="53"/>
  <c r="A11" i="46"/>
  <c r="D11" i="46"/>
  <c r="D12" i="46" s="1"/>
  <c r="D13" i="46" s="1"/>
  <c r="D14" i="46" s="1"/>
  <c r="D15" i="46" s="1"/>
  <c r="E16" i="46"/>
  <c r="E12" i="46"/>
  <c r="E13" i="46" s="1"/>
  <c r="E14" i="46" s="1"/>
  <c r="E15" i="46" s="1"/>
  <c r="B10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15" i="53"/>
  <c r="B14" i="53"/>
  <c r="B11" i="52"/>
  <c r="A11" i="52" s="1"/>
  <c r="E12" i="52"/>
  <c r="B10" i="52"/>
  <c r="B13" i="52"/>
  <c r="E14" i="52"/>
  <c r="E15" i="52" s="1"/>
  <c r="E18" i="52"/>
  <c r="E12" i="50"/>
  <c r="A11" i="50"/>
  <c r="B10" i="50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52" l="1"/>
  <c r="E16" i="52"/>
  <c r="B16" i="37"/>
  <c r="D16" i="37" s="1"/>
  <c r="D17" i="37" s="1"/>
  <c r="D18" i="37" s="1"/>
  <c r="D19" i="37" s="1"/>
  <c r="D20" i="37" s="1"/>
  <c r="E17" i="37"/>
  <c r="E18" i="37" s="1"/>
  <c r="E19" i="37" s="1"/>
  <c r="E20" i="37" s="1"/>
  <c r="E21" i="55"/>
  <c r="D11" i="53"/>
  <c r="D12" i="53" s="1"/>
  <c r="D13" i="53" s="1"/>
  <c r="A11" i="53"/>
  <c r="E17" i="46"/>
  <c r="E18" i="46" s="1"/>
  <c r="E19" i="46" s="1"/>
  <c r="E20" i="46" s="1"/>
  <c r="E21" i="46"/>
  <c r="B16" i="46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4" i="53"/>
  <c r="A14" i="53"/>
  <c r="E16" i="53"/>
  <c r="B15" i="53"/>
  <c r="D11" i="52"/>
  <c r="D12" i="52" s="1"/>
  <c r="B18" i="52"/>
  <c r="E19" i="52"/>
  <c r="E20" i="52" s="1"/>
  <c r="E21" i="52"/>
  <c r="A13" i="52"/>
  <c r="D13" i="52"/>
  <c r="D14" i="52" s="1"/>
  <c r="D15" i="52" s="1"/>
  <c r="B12" i="50"/>
  <c r="D12" i="50" s="1"/>
  <c r="E16" i="50"/>
  <c r="E13" i="50"/>
  <c r="E14" i="50" s="1"/>
  <c r="E15" i="50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D11" i="40" s="1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D17" i="52"/>
  <c r="D16" i="52"/>
  <c r="B21" i="37"/>
  <c r="E22" i="37"/>
  <c r="E23" i="37" s="1"/>
  <c r="E24" i="37" s="1"/>
  <c r="E25" i="37" s="1"/>
  <c r="A16" i="46"/>
  <c r="D16" i="46"/>
  <c r="D17" i="46" s="1"/>
  <c r="D18" i="46" s="1"/>
  <c r="D19" i="46" s="1"/>
  <c r="D20" i="46" s="1"/>
  <c r="B21" i="46"/>
  <c r="E22" i="46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5" i="53"/>
  <c r="A15" i="53"/>
  <c r="B16" i="53"/>
  <c r="E17" i="53"/>
  <c r="E18" i="53" s="1"/>
  <c r="E19" i="53"/>
  <c r="B21" i="52"/>
  <c r="E22" i="52"/>
  <c r="A18" i="52"/>
  <c r="D18" i="52"/>
  <c r="D19" i="52" s="1"/>
  <c r="D20" i="52" s="1"/>
  <c r="D13" i="50"/>
  <c r="D14" i="50" s="1"/>
  <c r="D15" i="50" s="1"/>
  <c r="B16" i="50"/>
  <c r="D16" i="50" s="1"/>
  <c r="E20" i="50"/>
  <c r="E17" i="50"/>
  <c r="E18" i="50" s="1"/>
  <c r="E19" i="50" s="1"/>
  <c r="A12" i="50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D21" i="46"/>
  <c r="A21" i="46"/>
  <c r="E23" i="46"/>
  <c r="B22" i="46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19" i="53"/>
  <c r="E20" i="53"/>
  <c r="E21" i="53" s="1"/>
  <c r="E22" i="53" s="1"/>
  <c r="E23" i="53" s="1"/>
  <c r="E24" i="53"/>
  <c r="A16" i="53"/>
  <c r="D16" i="53"/>
  <c r="D17" i="53" s="1"/>
  <c r="D18" i="53" s="1"/>
  <c r="E23" i="52"/>
  <c r="E24" i="52" s="1"/>
  <c r="E25" i="52" s="1"/>
  <c r="E26" i="52" s="1"/>
  <c r="E27" i="52" s="1"/>
  <c r="E28" i="52" s="1"/>
  <c r="B22" i="52"/>
  <c r="A21" i="52"/>
  <c r="D21" i="52"/>
  <c r="B20" i="50"/>
  <c r="E21" i="50"/>
  <c r="E22" i="50"/>
  <c r="E23" i="50" s="1"/>
  <c r="E24" i="50" s="1"/>
  <c r="E25" i="50" s="1"/>
  <c r="E26" i="50" s="1"/>
  <c r="D17" i="50"/>
  <c r="D18" i="50" s="1"/>
  <c r="D19" i="50" s="1"/>
  <c r="A16" i="50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A22" i="46"/>
  <c r="D22" i="46"/>
  <c r="B23" i="46"/>
  <c r="E24" i="46"/>
  <c r="E25" i="46" s="1"/>
  <c r="E26" i="46" s="1"/>
  <c r="E27" i="46" s="1"/>
  <c r="E28" i="46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4" i="53"/>
  <c r="E25" i="53"/>
  <c r="E26" i="53" s="1"/>
  <c r="E27" i="53" s="1"/>
  <c r="E28" i="53" s="1"/>
  <c r="E29" i="53"/>
  <c r="A19" i="53"/>
  <c r="D19" i="53"/>
  <c r="D20" i="53" s="1"/>
  <c r="D21" i="53" s="1"/>
  <c r="D22" i="53" s="1"/>
  <c r="D23" i="53" s="1"/>
  <c r="D22" i="52"/>
  <c r="A22" i="52"/>
  <c r="E29" i="52"/>
  <c r="B23" i="52"/>
  <c r="E27" i="50"/>
  <c r="E28" i="50" s="1"/>
  <c r="E29" i="50" s="1"/>
  <c r="E30" i="50" s="1"/>
  <c r="B22" i="50"/>
  <c r="D20" i="50"/>
  <c r="D21" i="50" s="1"/>
  <c r="A20" i="50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B31" i="39"/>
  <c r="E32" i="39"/>
  <c r="E33" i="39" s="1"/>
  <c r="E34" i="39" s="1"/>
  <c r="E35" i="39" s="1"/>
  <c r="E36" i="39"/>
  <c r="E29" i="46"/>
  <c r="E30" i="46" s="1"/>
  <c r="E31" i="46" s="1"/>
  <c r="E32" i="46" s="1"/>
  <c r="E33" i="46"/>
  <c r="B28" i="46"/>
  <c r="A23" i="46"/>
  <c r="D23" i="46"/>
  <c r="D24" i="46" s="1"/>
  <c r="D25" i="46" s="1"/>
  <c r="D26" i="46" s="1"/>
  <c r="D27" i="46" s="1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29" i="53"/>
  <c r="E30" i="53"/>
  <c r="E31" i="53" s="1"/>
  <c r="E32" i="53" s="1"/>
  <c r="E33" i="53" s="1"/>
  <c r="E34" i="53"/>
  <c r="A24" i="53"/>
  <c r="D24" i="53"/>
  <c r="D25" i="53" s="1"/>
  <c r="D26" i="53" s="1"/>
  <c r="D27" i="53" s="1"/>
  <c r="D28" i="53" s="1"/>
  <c r="D23" i="52"/>
  <c r="D24" i="52" s="1"/>
  <c r="D25" i="52" s="1"/>
  <c r="D26" i="52" s="1"/>
  <c r="D27" i="52" s="1"/>
  <c r="D28" i="52" s="1"/>
  <c r="A23" i="52"/>
  <c r="E30" i="52"/>
  <c r="E31" i="52" s="1"/>
  <c r="E32" i="52"/>
  <c r="B29" i="52"/>
  <c r="D22" i="50"/>
  <c r="D23" i="50" s="1"/>
  <c r="D24" i="50" s="1"/>
  <c r="D25" i="50" s="1"/>
  <c r="D26" i="50" s="1"/>
  <c r="A22" i="50"/>
  <c r="E31" i="50"/>
  <c r="B27" i="50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D31" i="39"/>
  <c r="D32" i="39" s="1"/>
  <c r="D33" i="39" s="1"/>
  <c r="D34" i="39" s="1"/>
  <c r="D35" i="39" s="1"/>
  <c r="A31" i="39"/>
  <c r="A28" i="46"/>
  <c r="D28" i="46"/>
  <c r="D29" i="46" s="1"/>
  <c r="D30" i="46" s="1"/>
  <c r="D31" i="46" s="1"/>
  <c r="D32" i="46" s="1"/>
  <c r="B33" i="46"/>
  <c r="E34" i="46"/>
  <c r="E35" i="46" s="1"/>
  <c r="E36" i="46" s="1"/>
  <c r="E37" i="46" s="1"/>
  <c r="E38" i="46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4" i="53"/>
  <c r="E35" i="53"/>
  <c r="E36" i="53" s="1"/>
  <c r="E37" i="53" s="1"/>
  <c r="E38" i="53" s="1"/>
  <c r="E39" i="53"/>
  <c r="A29" i="53"/>
  <c r="D29" i="53"/>
  <c r="D30" i="53" s="1"/>
  <c r="D31" i="53" s="1"/>
  <c r="D32" i="53" s="1"/>
  <c r="D33" i="53" s="1"/>
  <c r="E33" i="52"/>
  <c r="E34" i="52" s="1"/>
  <c r="E35" i="52" s="1"/>
  <c r="E36" i="52" s="1"/>
  <c r="E37" i="52" s="1"/>
  <c r="E38" i="52"/>
  <c r="B32" i="52"/>
  <c r="A29" i="52"/>
  <c r="D29" i="52"/>
  <c r="D30" i="52" s="1"/>
  <c r="D31" i="52" s="1"/>
  <c r="D27" i="50"/>
  <c r="D28" i="50" s="1"/>
  <c r="D29" i="50" s="1"/>
  <c r="D30" i="50" s="1"/>
  <c r="A27" i="50"/>
  <c r="B31" i="50"/>
  <c r="E32" i="50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8" i="39"/>
  <c r="A36" i="39"/>
  <c r="D36" i="39"/>
  <c r="D33" i="46"/>
  <c r="D34" i="46" s="1"/>
  <c r="D35" i="46" s="1"/>
  <c r="D36" i="46" s="1"/>
  <c r="D37" i="46" s="1"/>
  <c r="A33" i="46"/>
  <c r="E39" i="46"/>
  <c r="E40" i="46" s="1"/>
  <c r="E41" i="46" s="1"/>
  <c r="E42" i="46" s="1"/>
  <c r="E43" i="46"/>
  <c r="B38" i="46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0" i="53"/>
  <c r="B39" i="53"/>
  <c r="A34" i="53"/>
  <c r="D34" i="53"/>
  <c r="D35" i="53" s="1"/>
  <c r="D36" i="53" s="1"/>
  <c r="D37" i="53" s="1"/>
  <c r="D38" i="53" s="1"/>
  <c r="E39" i="52"/>
  <c r="E40" i="52" s="1"/>
  <c r="E41" i="52" s="1"/>
  <c r="E42" i="52" s="1"/>
  <c r="E43" i="52"/>
  <c r="B38" i="52"/>
  <c r="A32" i="52"/>
  <c r="D32" i="52"/>
  <c r="D33" i="52" s="1"/>
  <c r="D34" i="52" s="1"/>
  <c r="D35" i="52" s="1"/>
  <c r="D36" i="52" s="1"/>
  <c r="D37" i="52" s="1"/>
  <c r="B32" i="50"/>
  <c r="E33" i="50"/>
  <c r="A31" i="50"/>
  <c r="D31" i="50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A37" i="39"/>
  <c r="D37" i="39"/>
  <c r="A38" i="46"/>
  <c r="D38" i="46"/>
  <c r="D39" i="46" s="1"/>
  <c r="D40" i="46" s="1"/>
  <c r="D41" i="46" s="1"/>
  <c r="D42" i="46" s="1"/>
  <c r="B43" i="46"/>
  <c r="E44" i="46"/>
  <c r="E45" i="46" s="1"/>
  <c r="E46" i="46" s="1"/>
  <c r="E47" i="46" s="1"/>
  <c r="E48" i="46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39" i="53"/>
  <c r="D39" i="53"/>
  <c r="B40" i="53"/>
  <c r="E41" i="53"/>
  <c r="E44" i="52"/>
  <c r="E45" i="52" s="1"/>
  <c r="E46" i="52" s="1"/>
  <c r="E47" i="52" s="1"/>
  <c r="E48" i="52"/>
  <c r="B43" i="52"/>
  <c r="D38" i="52"/>
  <c r="D39" i="52" s="1"/>
  <c r="D40" i="52" s="1"/>
  <c r="D41" i="52" s="1"/>
  <c r="D42" i="52" s="1"/>
  <c r="A38" i="52"/>
  <c r="E34" i="50"/>
  <c r="E35" i="50" s="1"/>
  <c r="E36" i="50" s="1"/>
  <c r="B33" i="50"/>
  <c r="E37" i="50"/>
  <c r="A32" i="50"/>
  <c r="D32" i="50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49" i="46"/>
  <c r="B48" i="46"/>
  <c r="A43" i="46"/>
  <c r="D43" i="46"/>
  <c r="D44" i="46" s="1"/>
  <c r="D45" i="46" s="1"/>
  <c r="D46" i="46" s="1"/>
  <c r="D47" i="46" s="1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2" i="53"/>
  <c r="E43" i="53" s="1"/>
  <c r="E44" i="53" s="1"/>
  <c r="E45" i="53" s="1"/>
  <c r="E46" i="53"/>
  <c r="B41" i="53"/>
  <c r="A40" i="53"/>
  <c r="D40" i="53"/>
  <c r="D43" i="52"/>
  <c r="D44" i="52" s="1"/>
  <c r="D45" i="52" s="1"/>
  <c r="D46" i="52" s="1"/>
  <c r="D47" i="52" s="1"/>
  <c r="A43" i="52"/>
  <c r="E49" i="52"/>
  <c r="B48" i="52"/>
  <c r="A33" i="50"/>
  <c r="D33" i="50"/>
  <c r="D34" i="50" s="1"/>
  <c r="D35" i="50" s="1"/>
  <c r="D36" i="50" s="1"/>
  <c r="E38" i="50"/>
  <c r="E39" i="50" s="1"/>
  <c r="E40" i="50" s="1"/>
  <c r="B37" i="50"/>
  <c r="E41" i="50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A48" i="46"/>
  <c r="D48" i="46"/>
  <c r="B49" i="46"/>
  <c r="E50" i="46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47" i="53"/>
  <c r="E48" i="53" s="1"/>
  <c r="E49" i="53" s="1"/>
  <c r="E50" i="53" s="1"/>
  <c r="E51" i="53"/>
  <c r="B46" i="53"/>
  <c r="D41" i="53"/>
  <c r="D42" i="53" s="1"/>
  <c r="D43" i="53" s="1"/>
  <c r="D44" i="53" s="1"/>
  <c r="D45" i="53" s="1"/>
  <c r="A41" i="53"/>
  <c r="E50" i="52"/>
  <c r="E51" i="52" s="1"/>
  <c r="B49" i="52"/>
  <c r="D48" i="52"/>
  <c r="A48" i="52"/>
  <c r="E42" i="50"/>
  <c r="E43" i="50" s="1"/>
  <c r="E44" i="50" s="1"/>
  <c r="B41" i="50"/>
  <c r="E45" i="50"/>
  <c r="A37" i="50"/>
  <c r="D37" i="50"/>
  <c r="D38" i="50" s="1"/>
  <c r="D39" i="50" s="1"/>
  <c r="D40" i="50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39" l="1"/>
  <c r="D49" i="39" s="1"/>
  <c r="D50" i="39" s="1"/>
  <c r="D51" i="39" s="1"/>
  <c r="D52" i="39" s="1"/>
  <c r="A48" i="39"/>
  <c r="E54" i="39"/>
  <c r="E55" i="39" s="1"/>
  <c r="E56" i="39" s="1"/>
  <c r="E57" i="39" s="1"/>
  <c r="B53" i="39"/>
  <c r="E58" i="39"/>
  <c r="E51" i="46"/>
  <c r="E52" i="46" s="1"/>
  <c r="E53" i="46" s="1"/>
  <c r="E54" i="46" s="1"/>
  <c r="E55" i="46"/>
  <c r="B50" i="46"/>
  <c r="D49" i="46"/>
  <c r="A49" i="46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2" i="53"/>
  <c r="E53" i="53" s="1"/>
  <c r="E54" i="53" s="1"/>
  <c r="E55" i="53" s="1"/>
  <c r="E56" i="53"/>
  <c r="B51" i="53"/>
  <c r="D46" i="53"/>
  <c r="D47" i="53" s="1"/>
  <c r="D48" i="53" s="1"/>
  <c r="D49" i="53" s="1"/>
  <c r="D50" i="53" s="1"/>
  <c r="A46" i="53"/>
  <c r="D49" i="52"/>
  <c r="A49" i="52"/>
  <c r="E52" i="52"/>
  <c r="B50" i="52"/>
  <c r="E46" i="50"/>
  <c r="E47" i="50" s="1"/>
  <c r="E48" i="50" s="1"/>
  <c r="B45" i="50"/>
  <c r="A41" i="50"/>
  <c r="D41" i="50"/>
  <c r="D42" i="50" s="1"/>
  <c r="D43" i="50" s="1"/>
  <c r="D44" i="50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3" i="39" l="1"/>
  <c r="D54" i="39" s="1"/>
  <c r="D55" i="39" s="1"/>
  <c r="D56" i="39" s="1"/>
  <c r="D57" i="39" s="1"/>
  <c r="A53" i="39"/>
  <c r="B58" i="39"/>
  <c r="E63" i="39"/>
  <c r="E59" i="39"/>
  <c r="E60" i="39" s="1"/>
  <c r="E61" i="39" s="1"/>
  <c r="E62" i="39" s="1"/>
  <c r="A50" i="46"/>
  <c r="D50" i="46"/>
  <c r="D51" i="46" s="1"/>
  <c r="D52" i="46" s="1"/>
  <c r="D53" i="46" s="1"/>
  <c r="D54" i="46" s="1"/>
  <c r="B55" i="46"/>
  <c r="E56" i="46"/>
  <c r="E57" i="46" s="1"/>
  <c r="E58" i="46" s="1"/>
  <c r="E59" i="46" s="1"/>
  <c r="E60" i="46"/>
  <c r="A54" i="57"/>
  <c r="D54" i="57"/>
  <c r="E60" i="57"/>
  <c r="B55" i="57"/>
  <c r="E56" i="57"/>
  <c r="E57" i="57" s="1"/>
  <c r="E58" i="57" s="1"/>
  <c r="E59" i="57" s="1"/>
  <c r="D63" i="55"/>
  <c r="A63" i="55"/>
  <c r="E65" i="55"/>
  <c r="B64" i="55"/>
  <c r="D51" i="53"/>
  <c r="D52" i="53" s="1"/>
  <c r="D53" i="53" s="1"/>
  <c r="D54" i="53" s="1"/>
  <c r="D55" i="53" s="1"/>
  <c r="A51" i="53"/>
  <c r="E57" i="53"/>
  <c r="E58" i="53" s="1"/>
  <c r="E59" i="53" s="1"/>
  <c r="E60" i="53" s="1"/>
  <c r="E61" i="53"/>
  <c r="B56" i="53"/>
  <c r="A50" i="52"/>
  <c r="D50" i="52"/>
  <c r="D51" i="52" s="1"/>
  <c r="E55" i="52"/>
  <c r="B52" i="52"/>
  <c r="E53" i="52"/>
  <c r="E54" i="52" s="1"/>
  <c r="A45" i="50"/>
  <c r="D45" i="50"/>
  <c r="E49" i="50"/>
  <c r="B46" i="50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4" i="39" l="1"/>
  <c r="B63" i="39"/>
  <c r="A58" i="39"/>
  <c r="D58" i="39"/>
  <c r="D59" i="39" s="1"/>
  <c r="D60" i="39" s="1"/>
  <c r="D61" i="39" s="1"/>
  <c r="D62" i="39" s="1"/>
  <c r="E61" i="46"/>
  <c r="E62" i="46" s="1"/>
  <c r="E63" i="46" s="1"/>
  <c r="E64" i="46" s="1"/>
  <c r="E65" i="46"/>
  <c r="E70" i="46" s="1"/>
  <c r="B60" i="46"/>
  <c r="D55" i="46"/>
  <c r="D56" i="46" s="1"/>
  <c r="D57" i="46" s="1"/>
  <c r="D58" i="46" s="1"/>
  <c r="D59" i="46" s="1"/>
  <c r="A55" i="46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56" i="53"/>
  <c r="D57" i="53" s="1"/>
  <c r="D58" i="53" s="1"/>
  <c r="D59" i="53" s="1"/>
  <c r="D60" i="53" s="1"/>
  <c r="A56" i="53"/>
  <c r="E62" i="53"/>
  <c r="E63" i="53" s="1"/>
  <c r="E64" i="53" s="1"/>
  <c r="E65" i="53" s="1"/>
  <c r="E66" i="53"/>
  <c r="B61" i="53"/>
  <c r="D52" i="52"/>
  <c r="D53" i="52" s="1"/>
  <c r="D54" i="52" s="1"/>
  <c r="A52" i="52"/>
  <c r="E60" i="52"/>
  <c r="B55" i="52"/>
  <c r="E56" i="52"/>
  <c r="E57" i="52" s="1"/>
  <c r="D46" i="50"/>
  <c r="D47" i="50" s="1"/>
  <c r="D48" i="50" s="1"/>
  <c r="A46" i="50"/>
  <c r="E50" i="50"/>
  <c r="B49" i="50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58" i="52" l="1"/>
  <c r="E59" i="52"/>
  <c r="A63" i="39"/>
  <c r="D63" i="39"/>
  <c r="E65" i="39"/>
  <c r="B64" i="39"/>
  <c r="A60" i="46"/>
  <c r="D60" i="46"/>
  <c r="D61" i="46" s="1"/>
  <c r="D62" i="46" s="1"/>
  <c r="D63" i="46" s="1"/>
  <c r="D64" i="46" s="1"/>
  <c r="B65" i="46"/>
  <c r="E66" i="46"/>
  <c r="E67" i="46" s="1"/>
  <c r="E68" i="46" s="1"/>
  <c r="E69" i="46" s="1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1" i="53"/>
  <c r="D62" i="53" s="1"/>
  <c r="D63" i="53" s="1"/>
  <c r="D64" i="53" s="1"/>
  <c r="D65" i="53" s="1"/>
  <c r="A61" i="53"/>
  <c r="B66" i="53"/>
  <c r="E67" i="53"/>
  <c r="D55" i="52"/>
  <c r="D56" i="52" s="1"/>
  <c r="D57" i="52" s="1"/>
  <c r="A55" i="52"/>
  <c r="E64" i="52"/>
  <c r="B60" i="52"/>
  <c r="E61" i="52"/>
  <c r="E62" i="52" s="1"/>
  <c r="E63" i="52" s="1"/>
  <c r="A49" i="50"/>
  <c r="D49" i="50"/>
  <c r="E51" i="50"/>
  <c r="B50" i="50"/>
  <c r="E72" i="46"/>
  <c r="E71" i="46"/>
  <c r="B7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58" i="52" l="1"/>
  <c r="D59" i="52"/>
  <c r="A64" i="39"/>
  <c r="D64" i="39"/>
  <c r="B65" i="39"/>
  <c r="E70" i="39"/>
  <c r="E66" i="39"/>
  <c r="E67" i="39" s="1"/>
  <c r="E68" i="39" s="1"/>
  <c r="E69" i="39" s="1"/>
  <c r="A65" i="46"/>
  <c r="D65" i="46"/>
  <c r="D66" i="46" s="1"/>
  <c r="D67" i="46" s="1"/>
  <c r="D68" i="46" s="1"/>
  <c r="D69" i="46" s="1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68" i="53"/>
  <c r="B67" i="53"/>
  <c r="D66" i="53"/>
  <c r="A66" i="53"/>
  <c r="D60" i="52"/>
  <c r="D61" i="52" s="1"/>
  <c r="D62" i="52" s="1"/>
  <c r="D63" i="52" s="1"/>
  <c r="A60" i="52"/>
  <c r="E71" i="52"/>
  <c r="B64" i="52"/>
  <c r="E65" i="52"/>
  <c r="E66" i="52" s="1"/>
  <c r="D50" i="50"/>
  <c r="A50" i="50"/>
  <c r="E57" i="50"/>
  <c r="B51" i="50"/>
  <c r="E52" i="50"/>
  <c r="E73" i="46"/>
  <c r="B72" i="46"/>
  <c r="A70" i="46"/>
  <c r="D70" i="46"/>
  <c r="D71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67" i="52" l="1"/>
  <c r="E69" i="52" s="1"/>
  <c r="E68" i="52"/>
  <c r="E70" i="52" s="1"/>
  <c r="E53" i="50"/>
  <c r="E55" i="50" s="1"/>
  <c r="E54" i="50"/>
  <c r="E56" i="50" s="1"/>
  <c r="E71" i="39"/>
  <c r="E72" i="39" s="1"/>
  <c r="E73" i="39" s="1"/>
  <c r="E74" i="39" s="1"/>
  <c r="E75" i="39"/>
  <c r="B70" i="39"/>
  <c r="A65" i="39"/>
  <c r="D65" i="39"/>
  <c r="D66" i="39" s="1"/>
  <c r="D67" i="39" s="1"/>
  <c r="D68" i="39" s="1"/>
  <c r="D69" i="39" s="1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67" i="53"/>
  <c r="D67" i="53"/>
  <c r="E73" i="53"/>
  <c r="B68" i="53"/>
  <c r="E69" i="53"/>
  <c r="E70" i="53" s="1"/>
  <c r="E71" i="53" s="1"/>
  <c r="E72" i="53" s="1"/>
  <c r="D64" i="52"/>
  <c r="D65" i="52" s="1"/>
  <c r="D66" i="52" s="1"/>
  <c r="A64" i="52"/>
  <c r="E72" i="52"/>
  <c r="B71" i="52"/>
  <c r="A51" i="50"/>
  <c r="D51" i="50"/>
  <c r="D52" i="50" s="1"/>
  <c r="E61" i="50"/>
  <c r="E58" i="50"/>
  <c r="E59" i="50" s="1"/>
  <c r="E60" i="50" s="1"/>
  <c r="B57" i="50"/>
  <c r="A72" i="46"/>
  <c r="D72" i="46"/>
  <c r="E74" i="46"/>
  <c r="B73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67" i="52" l="1"/>
  <c r="D69" i="52" s="1"/>
  <c r="D68" i="52"/>
  <c r="D70" i="52" s="1"/>
  <c r="D53" i="50"/>
  <c r="D55" i="50" s="1"/>
  <c r="D54" i="50"/>
  <c r="D56" i="50" s="1"/>
  <c r="D70" i="39"/>
  <c r="D71" i="39" s="1"/>
  <c r="D72" i="39" s="1"/>
  <c r="D73" i="39" s="1"/>
  <c r="D74" i="39" s="1"/>
  <c r="A70" i="39"/>
  <c r="E76" i="39"/>
  <c r="E77" i="39" s="1"/>
  <c r="E78" i="39" s="1"/>
  <c r="E79" i="39" s="1"/>
  <c r="E80" i="39"/>
  <c r="B75" i="39"/>
  <c r="D75" i="57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68" i="53"/>
  <c r="D69" i="53" s="1"/>
  <c r="D70" i="53" s="1"/>
  <c r="D71" i="53" s="1"/>
  <c r="D72" i="53" s="1"/>
  <c r="A68" i="53"/>
  <c r="E78" i="53"/>
  <c r="B73" i="53"/>
  <c r="E74" i="53"/>
  <c r="E75" i="53" s="1"/>
  <c r="E76" i="53" s="1"/>
  <c r="E77" i="53" s="1"/>
  <c r="D71" i="52"/>
  <c r="A71" i="52"/>
  <c r="E73" i="52"/>
  <c r="E74" i="52" s="1"/>
  <c r="E75" i="52" s="1"/>
  <c r="E76" i="52" s="1"/>
  <c r="B72" i="52"/>
  <c r="D57" i="50"/>
  <c r="D58" i="50" s="1"/>
  <c r="D59" i="50" s="1"/>
  <c r="D60" i="50" s="1"/>
  <c r="A57" i="50"/>
  <c r="E65" i="50"/>
  <c r="E62" i="50"/>
  <c r="E63" i="50" s="1"/>
  <c r="E64" i="50" s="1"/>
  <c r="B61" i="50"/>
  <c r="D73" i="46"/>
  <c r="A73" i="46"/>
  <c r="E75" i="46"/>
  <c r="B74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1" i="39" l="1"/>
  <c r="E82" i="39" s="1"/>
  <c r="E83" i="39" s="1"/>
  <c r="E84" i="39" s="1"/>
  <c r="B80" i="39"/>
  <c r="E85" i="39"/>
  <c r="A75" i="39"/>
  <c r="D75" i="39"/>
  <c r="D76" i="39" s="1"/>
  <c r="D77" i="39" s="1"/>
  <c r="D78" i="39" s="1"/>
  <c r="D79" i="39" s="1"/>
  <c r="D80" i="57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3" i="53"/>
  <c r="D74" i="53" s="1"/>
  <c r="D75" i="53" s="1"/>
  <c r="D76" i="53" s="1"/>
  <c r="D77" i="53" s="1"/>
  <c r="A73" i="53"/>
  <c r="E83" i="53"/>
  <c r="B78" i="53"/>
  <c r="E79" i="53"/>
  <c r="E80" i="53" s="1"/>
  <c r="E81" i="53" s="1"/>
  <c r="E82" i="53" s="1"/>
  <c r="D72" i="52"/>
  <c r="A72" i="52"/>
  <c r="E77" i="52"/>
  <c r="B73" i="52"/>
  <c r="E70" i="50"/>
  <c r="E66" i="50"/>
  <c r="E67" i="50" s="1"/>
  <c r="E68" i="50" s="1"/>
  <c r="E69" i="50" s="1"/>
  <c r="D61" i="50"/>
  <c r="D62" i="50" s="1"/>
  <c r="D63" i="50" s="1"/>
  <c r="D64" i="50" s="1"/>
  <c r="A61" i="50"/>
  <c r="B65" i="50"/>
  <c r="A74" i="46"/>
  <c r="D74" i="46"/>
  <c r="B75" i="46"/>
  <c r="E76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5" i="39" l="1"/>
  <c r="E90" i="39"/>
  <c r="E86" i="39"/>
  <c r="E87" i="39" s="1"/>
  <c r="E88" i="39" s="1"/>
  <c r="E89" i="39" s="1"/>
  <c r="D80" i="39"/>
  <c r="D81" i="39" s="1"/>
  <c r="D82" i="39" s="1"/>
  <c r="D83" i="39" s="1"/>
  <c r="D84" i="39" s="1"/>
  <c r="A80" i="39"/>
  <c r="B82" i="57"/>
  <c r="E87" i="57"/>
  <c r="E83" i="57"/>
  <c r="E84" i="57" s="1"/>
  <c r="E85" i="57" s="1"/>
  <c r="E86" i="57" s="1"/>
  <c r="D81" i="57"/>
  <c r="A81" i="57"/>
  <c r="D90" i="55"/>
  <c r="A90" i="55"/>
  <c r="E92" i="55"/>
  <c r="B91" i="55"/>
  <c r="D78" i="53"/>
  <c r="D79" i="53" s="1"/>
  <c r="D80" i="53" s="1"/>
  <c r="D81" i="53" s="1"/>
  <c r="D82" i="53" s="1"/>
  <c r="A78" i="53"/>
  <c r="E88" i="53"/>
  <c r="B83" i="53"/>
  <c r="E84" i="53"/>
  <c r="E85" i="53" s="1"/>
  <c r="E86" i="53" s="1"/>
  <c r="E87" i="53" s="1"/>
  <c r="D73" i="52"/>
  <c r="D74" i="52" s="1"/>
  <c r="D75" i="52" s="1"/>
  <c r="D76" i="52" s="1"/>
  <c r="A73" i="52"/>
  <c r="B77" i="52"/>
  <c r="E78" i="52"/>
  <c r="E79" i="52" s="1"/>
  <c r="E80" i="52"/>
  <c r="B70" i="50"/>
  <c r="D70" i="50" s="1"/>
  <c r="D71" i="50" s="1"/>
  <c r="E71" i="50"/>
  <c r="A65" i="50"/>
  <c r="D65" i="50"/>
  <c r="D66" i="50" s="1"/>
  <c r="D67" i="50" s="1"/>
  <c r="D68" i="50" s="1"/>
  <c r="D69" i="50" s="1"/>
  <c r="E72" i="50"/>
  <c r="E77" i="46"/>
  <c r="B76" i="46"/>
  <c r="A75" i="46"/>
  <c r="D75" i="4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91" i="39" l="1"/>
  <c r="B90" i="39"/>
  <c r="A85" i="39"/>
  <c r="D85" i="39"/>
  <c r="D86" i="39" s="1"/>
  <c r="D87" i="39" s="1"/>
  <c r="D88" i="39" s="1"/>
  <c r="D89" i="39" s="1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3" i="53"/>
  <c r="D83" i="53"/>
  <c r="D84" i="53" s="1"/>
  <c r="D85" i="53" s="1"/>
  <c r="D86" i="53" s="1"/>
  <c r="D87" i="53" s="1"/>
  <c r="B88" i="53"/>
  <c r="E89" i="53"/>
  <c r="E90" i="53" s="1"/>
  <c r="E91" i="53" s="1"/>
  <c r="E92" i="53" s="1"/>
  <c r="E93" i="53" s="1"/>
  <c r="E94" i="53"/>
  <c r="B80" i="52"/>
  <c r="E83" i="52"/>
  <c r="E81" i="52"/>
  <c r="A77" i="52"/>
  <c r="D77" i="52"/>
  <c r="D78" i="52" s="1"/>
  <c r="D79" i="52" s="1"/>
  <c r="A70" i="50"/>
  <c r="B72" i="50"/>
  <c r="E73" i="50"/>
  <c r="D76" i="46"/>
  <c r="A76" i="46"/>
  <c r="B77" i="46"/>
  <c r="E79" i="46"/>
  <c r="E78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82" i="52" l="1"/>
  <c r="A90" i="39"/>
  <c r="D90" i="39"/>
  <c r="B91" i="39"/>
  <c r="E92" i="39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5" i="53"/>
  <c r="B94" i="53"/>
  <c r="D88" i="53"/>
  <c r="D89" i="53" s="1"/>
  <c r="D90" i="53" s="1"/>
  <c r="D91" i="53" s="1"/>
  <c r="D92" i="53" s="1"/>
  <c r="D93" i="53" s="1"/>
  <c r="A88" i="53"/>
  <c r="E84" i="52"/>
  <c r="E85" i="52"/>
  <c r="B83" i="52"/>
  <c r="D80" i="52"/>
  <c r="D81" i="52" s="1"/>
  <c r="A80" i="52"/>
  <c r="B73" i="50"/>
  <c r="D73" i="50" s="1"/>
  <c r="E75" i="50"/>
  <c r="D72" i="50"/>
  <c r="A72" i="50"/>
  <c r="E80" i="46"/>
  <c r="B79" i="46"/>
  <c r="E81" i="46"/>
  <c r="A77" i="46"/>
  <c r="D77" i="46"/>
  <c r="D78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D82" i="52" l="1"/>
  <c r="E93" i="39"/>
  <c r="E94" i="39" s="1"/>
  <c r="E95" i="39" s="1"/>
  <c r="E96" i="39" s="1"/>
  <c r="E97" i="39" s="1"/>
  <c r="E98" i="39"/>
  <c r="B92" i="39"/>
  <c r="A91" i="39"/>
  <c r="D91" i="39"/>
  <c r="D103" i="52"/>
  <c r="D104" i="52" s="1"/>
  <c r="D83" i="52"/>
  <c r="D84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4" i="53"/>
  <c r="D94" i="53"/>
  <c r="E96" i="53"/>
  <c r="B95" i="53"/>
  <c r="E86" i="52"/>
  <c r="E87" i="52" s="1"/>
  <c r="E92" i="52"/>
  <c r="B85" i="52"/>
  <c r="A83" i="52"/>
  <c r="E76" i="50"/>
  <c r="E77" i="50" s="1"/>
  <c r="E78" i="50" s="1"/>
  <c r="B75" i="50"/>
  <c r="E79" i="50"/>
  <c r="A73" i="50"/>
  <c r="E82" i="46"/>
  <c r="B81" i="46"/>
  <c r="D79" i="46"/>
  <c r="D80" i="46" s="1"/>
  <c r="A79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D105" i="52" l="1"/>
  <c r="D106" i="52" s="1"/>
  <c r="D107" i="52" s="1"/>
  <c r="E88" i="52"/>
  <c r="E90" i="52"/>
  <c r="D92" i="39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A98" i="57"/>
  <c r="D125" i="57"/>
  <c r="D126" i="57" s="1"/>
  <c r="D127" i="57" s="1"/>
  <c r="D128" i="57" s="1"/>
  <c r="D129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5" i="53"/>
  <c r="A95" i="53"/>
  <c r="E97" i="53"/>
  <c r="E98" i="53" s="1"/>
  <c r="E99" i="53" s="1"/>
  <c r="E100" i="53" s="1"/>
  <c r="E101" i="53"/>
  <c r="B96" i="53"/>
  <c r="E93" i="52"/>
  <c r="B92" i="52"/>
  <c r="D85" i="52"/>
  <c r="D86" i="52" s="1"/>
  <c r="D87" i="52" s="1"/>
  <c r="A85" i="52"/>
  <c r="D97" i="50"/>
  <c r="D98" i="50" s="1"/>
  <c r="D99" i="50" s="1"/>
  <c r="D100" i="50" s="1"/>
  <c r="D101" i="50" s="1"/>
  <c r="D75" i="50"/>
  <c r="D76" i="50" s="1"/>
  <c r="D77" i="50" s="1"/>
  <c r="D78" i="50" s="1"/>
  <c r="E80" i="50"/>
  <c r="E81" i="50" s="1"/>
  <c r="E82" i="50"/>
  <c r="B79" i="50"/>
  <c r="A75" i="50"/>
  <c r="D81" i="46"/>
  <c r="A81" i="46"/>
  <c r="E83" i="46"/>
  <c r="B82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D88" i="52" l="1"/>
  <c r="D90" i="52"/>
  <c r="E91" i="52"/>
  <c r="E89" i="52"/>
  <c r="E104" i="39"/>
  <c r="E105" i="39" s="1"/>
  <c r="E106" i="39" s="1"/>
  <c r="E107" i="39" s="1"/>
  <c r="E108" i="39"/>
  <c r="B103" i="39"/>
  <c r="D103" i="57"/>
  <c r="D130" i="57"/>
  <c r="D131" i="57" s="1"/>
  <c r="D132" i="57" s="1"/>
  <c r="D133" i="57" s="1"/>
  <c r="D134" i="57" s="1"/>
  <c r="A98" i="39"/>
  <c r="D98" i="39"/>
  <c r="D99" i="39" s="1"/>
  <c r="D100" i="39" s="1"/>
  <c r="D101" i="39" s="1"/>
  <c r="D102" i="39" s="1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96" i="53"/>
  <c r="D97" i="53" s="1"/>
  <c r="D98" i="53" s="1"/>
  <c r="D99" i="53" s="1"/>
  <c r="D100" i="53" s="1"/>
  <c r="A96" i="53"/>
  <c r="E102" i="53"/>
  <c r="E103" i="53" s="1"/>
  <c r="E104" i="53" s="1"/>
  <c r="E105" i="53" s="1"/>
  <c r="E106" i="53"/>
  <c r="B101" i="53"/>
  <c r="E94" i="52"/>
  <c r="E95" i="52" s="1"/>
  <c r="E96" i="52" s="1"/>
  <c r="E97" i="52" s="1"/>
  <c r="B93" i="52"/>
  <c r="D92" i="52"/>
  <c r="A92" i="52"/>
  <c r="D102" i="50"/>
  <c r="D106" i="50" s="1"/>
  <c r="D79" i="50"/>
  <c r="D80" i="50" s="1"/>
  <c r="D81" i="50" s="1"/>
  <c r="E83" i="50"/>
  <c r="E84" i="50" s="1"/>
  <c r="E85" i="50" s="1"/>
  <c r="B82" i="50"/>
  <c r="E86" i="50"/>
  <c r="E87" i="50" s="1"/>
  <c r="E88" i="50" s="1"/>
  <c r="E89" i="50" s="1"/>
  <c r="A79" i="50"/>
  <c r="A82" i="46"/>
  <c r="D82" i="46"/>
  <c r="E84" i="46"/>
  <c r="B83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91" i="52" l="1"/>
  <c r="D89" i="52"/>
  <c r="D103" i="39"/>
  <c r="D104" i="39" s="1"/>
  <c r="D105" i="39" s="1"/>
  <c r="D106" i="39" s="1"/>
  <c r="D107" i="39" s="1"/>
  <c r="A103" i="39"/>
  <c r="E113" i="39"/>
  <c r="E109" i="39"/>
  <c r="E110" i="39" s="1"/>
  <c r="E111" i="39" s="1"/>
  <c r="E112" i="39" s="1"/>
  <c r="B108" i="39"/>
  <c r="D103" i="50"/>
  <c r="D104" i="50" s="1"/>
  <c r="D105" i="50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1" i="53"/>
  <c r="D102" i="53" s="1"/>
  <c r="D103" i="53" s="1"/>
  <c r="D104" i="53" s="1"/>
  <c r="D105" i="53" s="1"/>
  <c r="A101" i="53"/>
  <c r="E107" i="53"/>
  <c r="E108" i="53" s="1"/>
  <c r="E109" i="53" s="1"/>
  <c r="E110" i="53" s="1"/>
  <c r="B106" i="53"/>
  <c r="E111" i="53"/>
  <c r="A93" i="52"/>
  <c r="D93" i="52"/>
  <c r="E98" i="52"/>
  <c r="B94" i="52"/>
  <c r="A82" i="50"/>
  <c r="D82" i="50"/>
  <c r="D83" i="50" s="1"/>
  <c r="D84" i="50" s="1"/>
  <c r="D85" i="50" s="1"/>
  <c r="E90" i="50"/>
  <c r="E91" i="50" s="1"/>
  <c r="E92" i="50" s="1"/>
  <c r="E93" i="50" s="1"/>
  <c r="E94" i="50" s="1"/>
  <c r="B86" i="50"/>
  <c r="A83" i="46"/>
  <c r="D83" i="46"/>
  <c r="E85" i="46"/>
  <c r="B84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3" i="39" l="1"/>
  <c r="E114" i="39"/>
  <c r="E115" i="39" s="1"/>
  <c r="E116" i="39" s="1"/>
  <c r="E117" i="39" s="1"/>
  <c r="E118" i="39"/>
  <c r="A108" i="39"/>
  <c r="D108" i="39"/>
  <c r="D109" i="39" s="1"/>
  <c r="D110" i="39" s="1"/>
  <c r="D111" i="39" s="1"/>
  <c r="D112" i="39" s="1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2" i="53"/>
  <c r="E113" i="53" s="1"/>
  <c r="E114" i="53" s="1"/>
  <c r="E115" i="53" s="1"/>
  <c r="B111" i="53"/>
  <c r="B116" i="53"/>
  <c r="E116" i="53"/>
  <c r="D106" i="53"/>
  <c r="D107" i="53" s="1"/>
  <c r="D108" i="53" s="1"/>
  <c r="D109" i="53" s="1"/>
  <c r="D110" i="53" s="1"/>
  <c r="A106" i="53"/>
  <c r="A94" i="52"/>
  <c r="D94" i="52"/>
  <c r="D95" i="52" s="1"/>
  <c r="D96" i="52" s="1"/>
  <c r="D97" i="52" s="1"/>
  <c r="E102" i="52"/>
  <c r="B102" i="52"/>
  <c r="B98" i="52"/>
  <c r="E99" i="52"/>
  <c r="E100" i="52" s="1"/>
  <c r="E101" i="52" s="1"/>
  <c r="A86" i="50"/>
  <c r="D86" i="50"/>
  <c r="D87" i="50" s="1"/>
  <c r="D88" i="50" s="1"/>
  <c r="D89" i="50" s="1"/>
  <c r="E95" i="50"/>
  <c r="B90" i="50"/>
  <c r="A84" i="46"/>
  <c r="D84" i="46"/>
  <c r="E86" i="46"/>
  <c r="B86" i="46"/>
  <c r="B85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E119" i="39" l="1"/>
  <c r="B118" i="39"/>
  <c r="D113" i="39"/>
  <c r="D114" i="39" s="1"/>
  <c r="D115" i="39" s="1"/>
  <c r="D116" i="39" s="1"/>
  <c r="D117" i="39" s="1"/>
  <c r="A113" i="39"/>
  <c r="D110" i="57"/>
  <c r="D111" i="57" s="1"/>
  <c r="D112" i="57" s="1"/>
  <c r="D113" i="57" s="1"/>
  <c r="D114" i="57" s="1"/>
  <c r="A110" i="57"/>
  <c r="E120" i="57"/>
  <c r="E125" i="57" s="1"/>
  <c r="E130" i="57" s="1"/>
  <c r="E131" i="57" s="1"/>
  <c r="E132" i="57" s="1"/>
  <c r="E133" i="57" s="1"/>
  <c r="E134" i="57" s="1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16" i="53"/>
  <c r="D117" i="53" s="1"/>
  <c r="D118" i="53" s="1"/>
  <c r="D119" i="53" s="1"/>
  <c r="D120" i="53" s="1"/>
  <c r="A116" i="53"/>
  <c r="D111" i="53"/>
  <c r="D112" i="53" s="1"/>
  <c r="D113" i="53" s="1"/>
  <c r="D114" i="53" s="1"/>
  <c r="D115" i="53" s="1"/>
  <c r="A111" i="53"/>
  <c r="E117" i="53"/>
  <c r="E118" i="53" s="1"/>
  <c r="E119" i="53" s="1"/>
  <c r="E120" i="53" s="1"/>
  <c r="E121" i="53"/>
  <c r="E122" i="53" s="1"/>
  <c r="D98" i="52"/>
  <c r="D99" i="52" s="1"/>
  <c r="D100" i="52" s="1"/>
  <c r="D101" i="52" s="1"/>
  <c r="A98" i="52"/>
  <c r="D102" i="52"/>
  <c r="A102" i="52"/>
  <c r="E103" i="52"/>
  <c r="E104" i="52" s="1"/>
  <c r="D90" i="50"/>
  <c r="D91" i="50" s="1"/>
  <c r="D92" i="50" s="1"/>
  <c r="D93" i="50" s="1"/>
  <c r="D94" i="50" s="1"/>
  <c r="A90" i="50"/>
  <c r="E96" i="50"/>
  <c r="B96" i="50"/>
  <c r="B95" i="50"/>
  <c r="A86" i="46"/>
  <c r="D86" i="46"/>
  <c r="D87" i="46" s="1"/>
  <c r="E88" i="46"/>
  <c r="E92" i="46" s="1"/>
  <c r="B92" i="46" s="1"/>
  <c r="E87" i="46"/>
  <c r="A85" i="46"/>
  <c r="D85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E105" i="52" l="1"/>
  <c r="E106" i="52" s="1"/>
  <c r="E107" i="52" s="1"/>
  <c r="D118" i="39"/>
  <c r="A118" i="39"/>
  <c r="E120" i="39"/>
  <c r="B120" i="39"/>
  <c r="B119" i="39"/>
  <c r="D92" i="46"/>
  <c r="A92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96" i="50"/>
  <c r="A96" i="50"/>
  <c r="E97" i="50"/>
  <c r="E98" i="50" s="1"/>
  <c r="E99" i="50" s="1"/>
  <c r="E100" i="50" s="1"/>
  <c r="E101" i="50" s="1"/>
  <c r="E102" i="50" s="1"/>
  <c r="E106" i="50" s="1"/>
  <c r="D95" i="50"/>
  <c r="A95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D119" i="39" l="1"/>
  <c r="A119" i="39"/>
  <c r="A120" i="39"/>
  <c r="D120" i="39"/>
  <c r="D121" i="39" s="1"/>
  <c r="D122" i="39" s="1"/>
  <c r="D123" i="39" s="1"/>
  <c r="D124" i="39" s="1"/>
  <c r="E121" i="39"/>
  <c r="E122" i="39" s="1"/>
  <c r="E123" i="39" s="1"/>
  <c r="E124" i="39" s="1"/>
  <c r="E125" i="39"/>
  <c r="E103" i="50"/>
  <c r="E104" i="50" s="1"/>
  <c r="E105" i="50" s="1"/>
  <c r="E129" i="57"/>
  <c r="E89" i="46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30" i="39" l="1"/>
  <c r="E131" i="39" s="1"/>
  <c r="E132" i="39" s="1"/>
  <c r="E133" i="39" s="1"/>
  <c r="E134" i="39" s="1"/>
  <c r="E126" i="39"/>
  <c r="E127" i="39" s="1"/>
  <c r="E128" i="39" s="1"/>
  <c r="E129" i="39" s="1"/>
  <c r="E126" i="40"/>
  <c r="E130" i="40"/>
  <c r="E90" i="46"/>
  <c r="E91" i="46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<sst xmlns="http://schemas.openxmlformats.org/spreadsheetml/2006/main" count="577" uniqueCount="134">
  <si>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</si>
  <si>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</si>
  <si>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</si>
  <si>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</si>
  <si>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</si>
  <si>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</si>
  <si>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</si>
  <si>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</si>
  <si>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</si>
  <si>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</si>
  <si>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</si>
  <si>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</si>
  <si>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</si>
  <si>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</si>
  <si>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</si>
  <si>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</si>
  <si>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</si>
  <si>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</si>
  <si>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</si>
  <si>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</si>
  <si>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</si>
  <si>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</si>
  <si>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</si>
  <si>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</si>
  <si>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</si>
  <si>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</si>
  <si>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</si>
  <si>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</si>
  <si>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</si>
  <si>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</si>
  <si>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</si>
  <si>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</si>
  <si>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</si>
  <si>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</si>
  <si>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</si>
  <si>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</si>
  <si>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</si>
  <si>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</si>
  <si>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</si>
  <si>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</si>
  <si>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</si>
  <si>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</si>
  <si>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</si>
  <si>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</si>
  <si>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</si>
  <si>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</si>
  <si>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</si>
  <si>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</si>
  <si>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</si>
  <si>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</si>
  <si>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Warunya</t>
  </si>
  <si>
    <t>Impramboonsak</t>
  </si>
  <si>
    <t>TIME173</t>
  </si>
  <si>
    <t>Time</t>
  </si>
  <si>
    <t>Orientation, CV</t>
  </si>
  <si>
    <t>แก้คำผิด ร่างรายงานฉบับสมบูรณ์ โครงการจัดทำแผนพัฒนาการท่องเที่ยวแห่งชาติ ฉบับที่ 3</t>
  </si>
  <si>
    <t>ทำ Slide NIA Valuation 2021_EcoSo Progress figure</t>
  </si>
  <si>
    <t>Home</t>
  </si>
  <si>
    <t>เขียนรานงาน Top 5 โครงการเศรษฐกิจและสังคม NIA Valuation 2021_EcoSo Progress Report</t>
  </si>
  <si>
    <t>ประเมินโครงการทางเศรษฐกิจ NIA Valuation 2021_EcoSo Progress Report</t>
  </si>
  <si>
    <t>ตรวจคำผิด NIA Valuation 2021_EcoSo Progress Report เล่ม 1</t>
  </si>
  <si>
    <t>Workshop powerpoint</t>
  </si>
  <si>
    <t>เขียน แผนปฏิรูปประเทศ และ กรอบแผนพัฒนาเศรษฐกิจและสังคมแห่งชาติ ฉบับที่ 13 NIA Portfolio Management Progress Repot</t>
  </si>
  <si>
    <t>วันหยุดชดเชย วันอาสาฬหบูชา</t>
  </si>
  <si>
    <t xml:space="preserve">ประเมินโครงการทางเศรษฐกิจ NIA Valuation </t>
  </si>
  <si>
    <t>โทรหาผู้ประกอบการเพื่อการสัมภาษณ์ ของ NIA Valuation</t>
  </si>
  <si>
    <t>วันเฉลิมพระชนมพรรษาพระบาทสมเด็จพระเจ้าอยู่หัว</t>
  </si>
  <si>
    <t>FTE L&amp;D Program-Data Analysis</t>
  </si>
  <si>
    <t>FTE L&amp;D Program- Consulting Culture</t>
  </si>
  <si>
    <t>สัมภาษณ์ผู้ประกอบการ IOP</t>
  </si>
  <si>
    <t>ประเมินบริษัท IOP</t>
  </si>
  <si>
    <t>เขียนรายงาน NIA Valuation</t>
  </si>
  <si>
    <t>เขียนรายงาน NIA IOP</t>
  </si>
  <si>
    <t>สัมภาษณ์ผู้ประกอบการ Valuation</t>
  </si>
  <si>
    <t>NIA Valuation Meeting</t>
  </si>
  <si>
    <t>เตรียมสัมภาษณ์ผู้ประกอบการ IOP</t>
  </si>
  <si>
    <t>เข้าร่วมประชุม NIA Portfolio รายงานความก้าวหน้าโครงการระบบการจัดการพอร์ทโฟลิโอ</t>
  </si>
  <si>
    <t>เตรียมสัมภาษณ์ผู้ประกอบการ IOP 2 บริษัท</t>
  </si>
  <si>
    <t xml:space="preserve">สัมภาษณ์ผู้ประกอบการ IOP </t>
  </si>
  <si>
    <t xml:space="preserve">ประเมินบริษัท IOP </t>
  </si>
  <si>
    <t>อ่าน Digital Culture:The Driving Force of Digital Transformation</t>
  </si>
  <si>
    <t>TIME</t>
  </si>
  <si>
    <r>
      <rPr>
        <sz val="11"/>
        <rFont val="Calibri"/>
        <family val="2"/>
        <scheme val="minor"/>
      </rPr>
      <t>ประเมินบริษัท IOP</t>
    </r>
    <r>
      <rPr>
        <b/>
        <sz val="11"/>
        <rFont val="Calibri"/>
        <family val="2"/>
        <scheme val="minor"/>
      </rPr>
      <t xml:space="preserve"> </t>
    </r>
  </si>
  <si>
    <t xml:space="preserve">เตรียมสัมภาษณ์ผู้ประกอบการ IOP </t>
  </si>
  <si>
    <t>FTE L&amp;D Program- Data Collection</t>
  </si>
  <si>
    <t>H.M. Queen Sirikit The Queen Mother’s Birthday</t>
  </si>
  <si>
    <t>ศึกษาระบบ BO และการส่งรายงายกับพี่เอม</t>
  </si>
  <si>
    <t>DSI - TIME Digital Meeting</t>
  </si>
  <si>
    <t>Progress Report meeting</t>
  </si>
  <si>
    <t>Sun</t>
  </si>
  <si>
    <t>เตรียม Script Present NIA Valuation</t>
  </si>
  <si>
    <t>Recheck Script Present NIA Valuation and Rehearsal Present</t>
  </si>
  <si>
    <t>Presentation Rehearsal NIA Valuation</t>
  </si>
  <si>
    <t>Rehearsal Present NIA Valuation</t>
  </si>
  <si>
    <t>Update การประเมินคะแนน IOP</t>
  </si>
  <si>
    <t>NIA รายงานความคืบหน้ามูลค่าเศรษฐกิจและสังคม</t>
  </si>
  <si>
    <t>Minute of Meeting</t>
  </si>
  <si>
    <t>เตรียม Script Present IOP</t>
  </si>
  <si>
    <t>Internal Meeting NIA</t>
  </si>
  <si>
    <t>ทำ slide Digital Culture</t>
  </si>
  <si>
    <t xml:space="preserve">ประเมินองค์กร IOP </t>
  </si>
  <si>
    <t>ลาป่วย</t>
  </si>
  <si>
    <t>ประชุมภายใน NIA Valuation</t>
  </si>
  <si>
    <t>ทำ slide Valuation</t>
  </si>
  <si>
    <t>เขียนรายงาน Valuation</t>
  </si>
  <si>
    <t>โทรนัดสัมภาษณ์ NIA IOP</t>
  </si>
  <si>
    <t>ประชุมภายใน NIA Valuation,Faci (google meet)</t>
  </si>
  <si>
    <t>เชิญผู้ประกอบการร่วมการประชุม Focus group "โครงการนวัตกรรมที่ได้รับการสนับสนุนจาก สนช."</t>
  </si>
  <si>
    <t>ประชุม with P'Jan (google meet))</t>
  </si>
  <si>
    <t xml:space="preserve">ประชุม with ทราย เกี่ยวกับประเมินบริษัท IOP </t>
  </si>
  <si>
    <t>ปัญหาและอุปสรรคของ IOP</t>
  </si>
  <si>
    <t>เพิ่มข้อมูลลงใน IOP Summary Factor</t>
  </si>
  <si>
    <t>ทำสไลด์ Focus group</t>
  </si>
  <si>
    <t>TIME Town Hall</t>
  </si>
  <si>
    <t xml:space="preserve">เตรียม script Focus group </t>
  </si>
  <si>
    <t>Focus group rehearsal (google meet)</t>
  </si>
  <si>
    <t xml:space="preserve">นัดสัมภาษณ์ + Email ผู้ประกอบการ IOP </t>
  </si>
  <si>
    <t xml:space="preserve">เตรียม present Focus group </t>
  </si>
  <si>
    <t>Focus group "โครงการนวัตกรรมที่ได้รับการสนับสนุนจาก สนช."</t>
  </si>
  <si>
    <t>สรุป Key finding NIA IOP</t>
  </si>
  <si>
    <t>ประชุมภาพรวม + เนื้อหาพรีเซ้นกับทราย</t>
  </si>
  <si>
    <t>ทำสไลด์ NIA IOP</t>
  </si>
  <si>
    <t>เตรียมสคริปพรีเซ้น NIA IOP</t>
  </si>
  <si>
    <t>IOP present rehearsal (google meet)</t>
  </si>
  <si>
    <t>Valuation (google meet)</t>
  </si>
  <si>
    <t>NIA IOP Progress update</t>
  </si>
  <si>
    <t>เตรียมตัว present</t>
  </si>
  <si>
    <t>ทำสไลด์ NIA IOP เพิ่มเติม</t>
  </si>
  <si>
    <t xml:space="preserve">ประชุม NIA IOP </t>
  </si>
  <si>
    <t xml:space="preserve">เขียนรายงาน NIA IOP </t>
  </si>
  <si>
    <t>ประชุม TINT</t>
  </si>
  <si>
    <t>FTE L&amp;D Program- Result Presentation&amp;Communication</t>
  </si>
  <si>
    <t>ทำสไลด์ TINT Digital Roadmap Progress Report II</t>
  </si>
  <si>
    <t>ทำสไลด์ TINT Digital Roadmap - Board Pitching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</si>
</sst>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84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6" borderId="10" xfId="0" applyFont="1" applyFill="1" applyBorder="1" applyAlignment="1">
      <alignment horizontal="left"/>
    </xf>
    <xf numFmtId="0" fontId="15" fillId="6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30" xfId="0" applyNumberFormat="1" applyFont="1" applyFill="1" applyBorder="1" applyAlignment="1" applyProtection="1">
      <alignment horizontal="center" vertical="center"/>
    </xf>
    <xf numFmtId="14" fontId="13" fillId="5" borderId="33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</xf>
    <xf numFmtId="14" fontId="13" fillId="8" borderId="33" xfId="0" applyNumberFormat="1" applyFont="1" applyFill="1" applyBorder="1" applyAlignment="1" applyProtection="1">
      <alignment horizontal="center" vertical="center"/>
    </xf>
    <xf numFmtId="0" fontId="13" fillId="8" borderId="11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2" fontId="13" fillId="8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8" borderId="10" xfId="0" applyFont="1" applyFill="1" applyBorder="1" applyAlignment="1" applyProtection="1">
      <alignment horizontal="left" vertical="center" wrapText="1"/>
      <protection locked="0"/>
    </xf>
    <xf numFmtId="20" fontId="13" fillId="0" borderId="31" xfId="0" applyNumberFormat="1" applyFont="1" applyFill="1" applyBorder="1" applyAlignment="1" applyProtection="1">
      <alignment horizontal="center" vertical="center"/>
    </xf>
    <xf numFmtId="14" fontId="13" fillId="0" borderId="34" xfId="0" applyNumberFormat="1" applyFont="1" applyFill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>
      <alignment horizontal="center" vertical="center" wrapText="1"/>
    </xf>
    <xf numFmtId="17" fontId="10" fillId="10" borderId="22" xfId="0" applyNumberFormat="1" applyFont="1" applyFill="1" applyBorder="1" applyAlignment="1" applyProtection="1">
      <alignment horizontal="center" vertical="center"/>
      <protection locked="0"/>
    </xf>
    <xf numFmtId="0" fontId="15" fillId="6" borderId="20" xfId="0" applyFont="1" applyFill="1" applyBorder="1" applyAlignment="1">
      <alignment horizontal="left"/>
    </xf>
    <xf numFmtId="0" fontId="15" fillId="6" borderId="28" xfId="0" applyFont="1" applyFill="1" applyBorder="1" applyAlignment="1">
      <alignment horizontal="left"/>
    </xf>
    <xf numFmtId="0" fontId="15" fillId="6" borderId="20" xfId="0" applyFont="1" applyFill="1" applyBorder="1" applyAlignment="1">
      <alignment horizontal="left" vertical="center"/>
    </xf>
    <xf numFmtId="0" fontId="15" fillId="6" borderId="21" xfId="0" applyFont="1" applyFill="1" applyBorder="1" applyAlignment="1">
      <alignment horizontal="left" vertical="center"/>
    </xf>
    <xf numFmtId="0" fontId="15" fillId="6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0" borderId="33" xfId="0" applyNumberFormat="1" applyFont="1" applyFill="1" applyBorder="1" applyAlignment="1" applyProtection="1">
      <alignment horizontal="center" vertical="center"/>
    </xf>
    <xf numFmtId="20" fontId="13" fillId="2" borderId="38" xfId="0" applyNumberFormat="1" applyFont="1" applyFill="1" applyBorder="1" applyAlignment="1" applyProtection="1">
      <alignment horizontal="center" vertical="center"/>
      <protection locked="0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8" borderId="33" xfId="0" applyNumberFormat="1" applyFont="1" applyFill="1" applyBorder="1" applyAlignment="1" applyProtection="1">
      <alignment horizontal="center" vertical="center"/>
    </xf>
    <xf numFmtId="20" fontId="13" fillId="0" borderId="30" xfId="0" applyNumberFormat="1" applyFont="1" applyFill="1" applyBorder="1" applyAlignment="1" applyProtection="1">
      <alignment horizontal="center" vertical="center"/>
      <protection locked="0"/>
    </xf>
    <xf numFmtId="20" fontId="13" fillId="2" borderId="39" xfId="0" applyNumberFormat="1" applyFont="1" applyFill="1" applyBorder="1" applyAlignment="1" applyProtection="1">
      <alignment horizontal="center" vertical="center"/>
      <protection locked="0"/>
    </xf>
    <xf numFmtId="20" fontId="13" fillId="0" borderId="3" xfId="0" applyNumberFormat="1" applyFont="1" applyFill="1" applyBorder="1" applyAlignment="1" applyProtection="1">
      <alignment horizontal="center" vertical="center"/>
    </xf>
    <xf numFmtId="20" fontId="13" fillId="2" borderId="40" xfId="0" applyNumberFormat="1" applyFont="1" applyFill="1" applyBorder="1" applyAlignment="1" applyProtection="1">
      <alignment horizontal="center" vertical="center"/>
      <protection locked="0"/>
    </xf>
    <xf numFmtId="20" fontId="13" fillId="0" borderId="25" xfId="0" applyNumberFormat="1" applyFont="1" applyFill="1" applyBorder="1" applyAlignment="1" applyProtection="1">
      <alignment horizontal="center" vertical="center"/>
    </xf>
    <xf numFmtId="20" fontId="13" fillId="2" borderId="31" xfId="0" applyNumberFormat="1" applyFont="1" applyFill="1" applyBorder="1" applyAlignment="1" applyProtection="1">
      <alignment horizontal="center" vertical="center"/>
      <protection locked="0"/>
    </xf>
    <xf numFmtId="0" fontId="10" fillId="4" borderId="23" xfId="0" applyFont="1" applyFill="1" applyBorder="1" applyAlignment="1" applyProtection="1">
      <alignment horizontal="center" vertical="center"/>
    </xf>
    <xf numFmtId="2" fontId="13" fillId="0" borderId="3" xfId="0" applyNumberFormat="1" applyFont="1" applyBorder="1" applyAlignment="1" applyProtection="1">
      <alignment horizontal="center" vertical="center"/>
      <protection locked="0"/>
    </xf>
    <xf numFmtId="2" fontId="13" fillId="8" borderId="3" xfId="0" applyNumberFormat="1" applyFont="1" applyFill="1" applyBorder="1" applyAlignment="1" applyProtection="1">
      <alignment horizontal="center" vertical="center"/>
      <protection locked="0"/>
    </xf>
    <xf numFmtId="2" fontId="13" fillId="0" borderId="3" xfId="0" applyNumberFormat="1" applyFont="1" applyFill="1" applyBorder="1" applyAlignment="1" applyProtection="1">
      <alignment horizontal="center" vertical="center"/>
      <protection locked="0"/>
    </xf>
    <xf numFmtId="20" fontId="13" fillId="0" borderId="34" xfId="0" applyNumberFormat="1" applyFont="1" applyFill="1" applyBorder="1" applyAlignment="1" applyProtection="1">
      <alignment horizontal="center" vertical="center"/>
    </xf>
    <xf numFmtId="2" fontId="13" fillId="0" borderId="25" xfId="0" applyNumberFormat="1" applyFont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13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3" fillId="5" borderId="3" xfId="0" applyNumberFormat="1" applyFont="1" applyFill="1" applyBorder="1" applyAlignment="1" applyProtection="1">
      <alignment horizontal="center" vertical="center"/>
    </xf>
    <xf numFmtId="20" fontId="13" fillId="8" borderId="3" xfId="0" applyNumberFormat="1" applyFont="1" applyFill="1" applyBorder="1" applyAlignment="1" applyProtection="1">
      <alignment horizontal="center" vertical="center"/>
    </xf>
    <xf numFmtId="20" fontId="13" fillId="8" borderId="36" xfId="0" applyNumberFormat="1" applyFont="1" applyFill="1" applyBorder="1" applyAlignment="1" applyProtection="1">
      <alignment horizontal="center" vertical="center"/>
    </xf>
    <xf numFmtId="14" fontId="13" fillId="8" borderId="36" xfId="0" applyNumberFormat="1" applyFont="1" applyFill="1" applyBorder="1" applyAlignment="1" applyProtection="1">
      <alignment horizontal="center" vertical="center"/>
    </xf>
    <xf numFmtId="0" fontId="13" fillId="8" borderId="15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horizontal="center" vertical="center"/>
      <protection locked="0"/>
    </xf>
    <xf numFmtId="0" fontId="15" fillId="8" borderId="20" xfId="0" applyFont="1" applyFill="1" applyBorder="1" applyAlignment="1" applyProtection="1">
      <alignment vertical="center" wrapText="1"/>
      <protection locked="0"/>
    </xf>
    <xf numFmtId="2" fontId="13" fillId="8" borderId="41" xfId="0" applyNumberFormat="1" applyFont="1" applyFill="1" applyBorder="1" applyAlignment="1" applyProtection="1">
      <alignment horizontal="center" vertical="center"/>
      <protection locked="0"/>
    </xf>
    <xf numFmtId="20" fontId="13" fillId="8" borderId="25" xfId="0" applyNumberFormat="1" applyFont="1" applyFill="1" applyBorder="1" applyAlignment="1" applyProtection="1">
      <alignment horizontal="center" vertical="center"/>
    </xf>
    <xf numFmtId="14" fontId="13" fillId="8" borderId="34" xfId="0" applyNumberFormat="1" applyFont="1" applyFill="1" applyBorder="1" applyAlignment="1" applyProtection="1">
      <alignment horizontal="center" vertical="center"/>
    </xf>
    <xf numFmtId="0" fontId="13" fillId="8" borderId="27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horizontal="center" vertical="center"/>
      <protection locked="0"/>
    </xf>
    <xf numFmtId="0" fontId="15" fillId="8" borderId="24" xfId="0" applyFont="1" applyFill="1" applyBorder="1" applyAlignment="1" applyProtection="1">
      <alignment vertical="center" wrapText="1"/>
      <protection locked="0"/>
    </xf>
    <xf numFmtId="2" fontId="13" fillId="8" borderId="25" xfId="0" applyNumberFormat="1" applyFont="1" applyFill="1" applyBorder="1" applyAlignment="1" applyProtection="1">
      <alignment horizontal="center" vertical="center"/>
      <protection locked="0"/>
    </xf>
    <xf numFmtId="2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8" borderId="0" xfId="0" applyNumberFormat="1" applyFont="1" applyFill="1" applyBorder="1" applyAlignment="1" applyProtection="1">
      <alignment vertical="center"/>
      <protection locked="0"/>
    </xf>
    <xf numFmtId="0" fontId="13" fillId="8" borderId="0" xfId="0" applyFont="1" applyFill="1" applyAlignment="1" applyProtection="1">
      <alignment vertical="center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  <protection locked="0"/>
    </xf>
    <xf numFmtId="20" fontId="13" fillId="0" borderId="36" xfId="0" applyNumberFormat="1" applyFont="1" applyFill="1" applyBorder="1" applyAlignment="1" applyProtection="1">
      <alignment horizontal="center" vertical="center"/>
    </xf>
    <xf numFmtId="14" fontId="13" fillId="0" borderId="36" xfId="0" applyNumberFormat="1" applyFont="1" applyFill="1" applyBorder="1" applyAlignment="1" applyProtection="1">
      <alignment horizontal="center" vertical="center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horizontal="center" vertical="center"/>
      <protection locked="0"/>
    </xf>
    <xf numFmtId="2" fontId="13" fillId="0" borderId="41" xfId="0" applyNumberFormat="1" applyFont="1" applyFill="1" applyBorder="1" applyAlignment="1" applyProtection="1">
      <alignment horizontal="center" vertical="center"/>
      <protection locked="0"/>
    </xf>
    <xf numFmtId="20" fontId="13" fillId="2" borderId="43" xfId="0" applyNumberFormat="1" applyFont="1" applyFill="1" applyBorder="1" applyAlignment="1" applyProtection="1">
      <alignment horizontal="center" vertical="center"/>
      <protection locked="0"/>
    </xf>
    <xf numFmtId="20" fontId="13" fillId="8" borderId="44" xfId="0" applyNumberFormat="1" applyFont="1" applyFill="1" applyBorder="1" applyAlignment="1" applyProtection="1">
      <alignment horizontal="center" vertical="center"/>
    </xf>
    <xf numFmtId="20" fontId="13" fillId="8" borderId="34" xfId="0" applyNumberFormat="1" applyFont="1" applyFill="1" applyBorder="1" applyAlignment="1" applyProtection="1">
      <alignment horizontal="center" vertical="center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/>
      <protection locked="0"/>
    </xf>
    <xf numFmtId="0" fontId="13" fillId="8" borderId="10" xfId="0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0" borderId="11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3" fillId="8" borderId="11" xfId="0" applyFont="1" applyFill="1" applyBorder="1" applyAlignment="1" applyProtection="1">
      <alignment horizontal="left" vertical="center"/>
      <protection locked="0"/>
    </xf>
    <xf numFmtId="0" fontId="13" fillId="0" borderId="20" xfId="0" applyFont="1" applyFill="1" applyBorder="1" applyAlignment="1" applyProtection="1">
      <alignment vertical="center" wrapText="1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3" fillId="0" borderId="11" xfId="0" applyNumberFormat="1" applyFont="1" applyBorder="1" applyAlignment="1" applyProtection="1">
      <alignment horizontal="center" vertical="center"/>
      <protection locked="0"/>
    </xf>
    <xf numFmtId="0" fontId="12" fillId="7" borderId="5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left" vertical="center"/>
    </xf>
    <xf numFmtId="0" fontId="12" fillId="7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5" fillId="8" borderId="18" xfId="0" applyFont="1" applyFill="1" applyBorder="1" applyAlignment="1">
      <alignment horizontal="left"/>
    </xf>
    <xf numFmtId="0" fontId="15" fillId="8" borderId="14" xfId="0" applyFont="1" applyFill="1" applyBorder="1" applyAlignment="1">
      <alignment horizontal="left"/>
    </xf>
    <xf numFmtId="0" fontId="15" fillId="8" borderId="19" xfId="0" applyFont="1" applyFill="1" applyBorder="1" applyAlignment="1">
      <alignment horizontal="left"/>
    </xf>
    <xf numFmtId="0" fontId="15" fillId="8" borderId="8" xfId="0" applyFont="1" applyFill="1" applyBorder="1" applyAlignment="1">
      <alignment horizontal="left"/>
    </xf>
    <xf numFmtId="0" fontId="15" fillId="8" borderId="4" xfId="0" applyFont="1" applyFill="1" applyBorder="1" applyAlignment="1">
      <alignment horizontal="left"/>
    </xf>
    <xf numFmtId="0" fontId="15" fillId="8" borderId="11" xfId="0" applyFont="1" applyFill="1" applyBorder="1" applyAlignment="1">
      <alignment horizontal="left"/>
    </xf>
    <xf numFmtId="0" fontId="10" fillId="9" borderId="9" xfId="0" applyFont="1" applyFill="1" applyBorder="1" applyAlignment="1">
      <alignment horizontal="left" vertical="center"/>
    </xf>
    <xf numFmtId="0" fontId="10" fillId="9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59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H43" sqref="H4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5" t="s">
        <v>24</v>
      </c>
      <c r="C2" s="136"/>
      <c r="D2" s="136"/>
      <c r="E2" s="136"/>
      <c r="F2" s="136"/>
      <c r="G2" s="137"/>
      <c r="H2" s="2"/>
      <c r="I2" s="2"/>
    </row>
    <row r="3" spans="2:9" x14ac:dyDescent="0.35">
      <c r="B3" s="7" t="s">
        <v>25</v>
      </c>
      <c r="C3" s="153" t="s">
        <v>50</v>
      </c>
      <c r="D3" s="154"/>
      <c r="E3" s="154"/>
      <c r="F3" s="154"/>
      <c r="G3" s="155"/>
      <c r="H3" s="3"/>
      <c r="I3" s="3"/>
    </row>
    <row r="4" spans="2:9" x14ac:dyDescent="0.35">
      <c r="B4" s="6" t="s">
        <v>26</v>
      </c>
      <c r="C4" s="156" t="s">
        <v>51</v>
      </c>
      <c r="D4" s="157"/>
      <c r="E4" s="157"/>
      <c r="F4" s="157"/>
      <c r="G4" s="158"/>
      <c r="H4" s="3"/>
      <c r="I4" s="3"/>
    </row>
    <row r="5" spans="2:9" x14ac:dyDescent="0.35">
      <c r="B5" s="6" t="s">
        <v>27</v>
      </c>
      <c r="C5" s="156" t="s">
        <v>52</v>
      </c>
      <c r="D5" s="157"/>
      <c r="E5" s="157"/>
      <c r="F5" s="157"/>
      <c r="G5" s="158"/>
      <c r="H5" s="3"/>
      <c r="I5" s="3"/>
    </row>
    <row r="7" spans="2:9" ht="32.25" customHeight="1" x14ac:dyDescent="0.35">
      <c r="B7" s="167" t="s">
        <v>31</v>
      </c>
      <c r="C7" s="168"/>
      <c r="D7" s="168"/>
      <c r="E7" s="168"/>
      <c r="F7" s="168"/>
      <c r="G7" s="169"/>
      <c r="H7" s="3"/>
      <c r="I7" s="3"/>
    </row>
    <row r="8" spans="2:9" x14ac:dyDescent="0.35">
      <c r="B8" s="138" t="s">
        <v>28</v>
      </c>
      <c r="C8" s="139"/>
      <c r="D8" s="139"/>
      <c r="E8" s="139"/>
      <c r="F8" s="139"/>
      <c r="G8" s="140"/>
      <c r="H8" s="3"/>
      <c r="I8" s="3"/>
    </row>
    <row r="9" spans="2:9" x14ac:dyDescent="0.35">
      <c r="B9" s="164" t="s">
        <v>29</v>
      </c>
      <c r="C9" s="165"/>
      <c r="D9" s="165"/>
      <c r="E9" s="165"/>
      <c r="F9" s="165"/>
      <c r="G9" s="166"/>
      <c r="H9" s="3"/>
      <c r="I9" s="3"/>
    </row>
    <row r="10" spans="2:9" x14ac:dyDescent="0.35">
      <c r="B10" s="147" t="s">
        <v>30</v>
      </c>
      <c r="C10" s="148"/>
      <c r="D10" s="148"/>
      <c r="E10" s="148"/>
      <c r="F10" s="148"/>
      <c r="G10" s="149"/>
      <c r="H10" s="3"/>
      <c r="I10" s="3"/>
    </row>
    <row r="12" spans="2:9" x14ac:dyDescent="0.35">
      <c r="B12" s="58" t="s">
        <v>46</v>
      </c>
      <c r="C12" s="159" t="s">
        <v>16</v>
      </c>
      <c r="D12" s="160"/>
      <c r="E12" s="160"/>
      <c r="F12" s="160"/>
      <c r="G12" s="160"/>
      <c r="H12" s="4"/>
      <c r="I12" s="4"/>
    </row>
    <row r="13" spans="2:9" ht="19.5" customHeight="1" x14ac:dyDescent="0.35">
      <c r="B13" s="60">
        <v>9001</v>
      </c>
      <c r="C13" s="144" t="s">
        <v>36</v>
      </c>
      <c r="D13" s="145"/>
      <c r="E13" s="145"/>
      <c r="F13" s="145"/>
      <c r="G13" s="146"/>
      <c r="H13" s="4"/>
      <c r="I13" s="4"/>
    </row>
    <row r="14" spans="2:9" ht="19.5" customHeight="1" x14ac:dyDescent="0.35">
      <c r="B14" s="7" t="s">
        <v>23</v>
      </c>
      <c r="C14" s="147"/>
      <c r="D14" s="148"/>
      <c r="E14" s="148"/>
      <c r="F14" s="148"/>
      <c r="G14" s="149"/>
      <c r="H14" s="4"/>
      <c r="I14" s="4"/>
    </row>
    <row r="15" spans="2:9" ht="18.75" customHeight="1" x14ac:dyDescent="0.35">
      <c r="B15" s="60">
        <v>9002</v>
      </c>
      <c r="C15" s="161" t="s">
        <v>45</v>
      </c>
      <c r="D15" s="162"/>
      <c r="E15" s="162"/>
      <c r="F15" s="162"/>
      <c r="G15" s="163"/>
      <c r="H15" s="4"/>
      <c r="I15" s="4"/>
    </row>
    <row r="16" spans="2:9" ht="18.75" customHeight="1" x14ac:dyDescent="0.35">
      <c r="B16" s="61"/>
      <c r="C16" s="170" t="s">
        <v>43</v>
      </c>
      <c r="D16" s="171"/>
      <c r="E16" s="171"/>
      <c r="F16" s="171"/>
      <c r="G16" s="172"/>
      <c r="H16" s="4"/>
      <c r="I16" s="4"/>
    </row>
    <row r="17" spans="2:9" ht="18.75" customHeight="1" x14ac:dyDescent="0.35">
      <c r="B17" s="7" t="s">
        <v>15</v>
      </c>
      <c r="C17" s="173" t="s">
        <v>44</v>
      </c>
      <c r="D17" s="174"/>
      <c r="E17" s="174"/>
      <c r="F17" s="174"/>
      <c r="G17" s="175"/>
      <c r="H17" s="4"/>
      <c r="I17" s="4"/>
    </row>
    <row r="18" spans="2:9" ht="19.5" customHeight="1" x14ac:dyDescent="0.35">
      <c r="B18" s="62">
        <v>9003</v>
      </c>
      <c r="C18" s="150" t="s">
        <v>37</v>
      </c>
      <c r="D18" s="151"/>
      <c r="E18" s="151"/>
      <c r="F18" s="151"/>
      <c r="G18" s="152"/>
      <c r="H18" s="4"/>
      <c r="I18" s="4"/>
    </row>
    <row r="19" spans="2:9" x14ac:dyDescent="0.35">
      <c r="B19" s="63" t="s">
        <v>17</v>
      </c>
      <c r="C19" s="141"/>
      <c r="D19" s="142"/>
      <c r="E19" s="142"/>
      <c r="F19" s="142"/>
      <c r="G19" s="143"/>
      <c r="H19" s="4"/>
      <c r="I19" s="4"/>
    </row>
    <row r="20" spans="2:9" ht="19.5" customHeight="1" x14ac:dyDescent="0.35">
      <c r="B20" s="62">
        <v>9004</v>
      </c>
      <c r="C20" s="150" t="s">
        <v>42</v>
      </c>
      <c r="D20" s="151"/>
      <c r="E20" s="151"/>
      <c r="F20" s="151"/>
      <c r="G20" s="152"/>
      <c r="H20" s="4"/>
      <c r="I20" s="4"/>
    </row>
    <row r="21" spans="2:9" ht="19.5" customHeight="1" x14ac:dyDescent="0.35">
      <c r="B21" s="63" t="s">
        <v>17</v>
      </c>
      <c r="C21" s="141"/>
      <c r="D21" s="142"/>
      <c r="E21" s="142"/>
      <c r="F21" s="142"/>
      <c r="G21" s="143"/>
      <c r="H21" s="4"/>
      <c r="I21" s="4"/>
    </row>
    <row r="22" spans="2:9" ht="19.5" customHeight="1" x14ac:dyDescent="0.35">
      <c r="B22" s="60">
        <v>9005</v>
      </c>
      <c r="C22" s="144" t="s">
        <v>41</v>
      </c>
      <c r="D22" s="145"/>
      <c r="E22" s="145"/>
      <c r="F22" s="145"/>
      <c r="G22" s="146"/>
    </row>
    <row r="23" spans="2:9" ht="19.5" customHeight="1" x14ac:dyDescent="0.35">
      <c r="B23" s="7" t="s">
        <v>32</v>
      </c>
      <c r="C23" s="147"/>
      <c r="D23" s="148"/>
      <c r="E23" s="148"/>
      <c r="F23" s="148"/>
      <c r="G23" s="149"/>
    </row>
    <row r="24" spans="2:9" ht="19.5" customHeight="1" x14ac:dyDescent="0.35">
      <c r="B24" s="60">
        <v>9006</v>
      </c>
      <c r="C24" s="150" t="s">
        <v>40</v>
      </c>
      <c r="D24" s="151"/>
      <c r="E24" s="151"/>
      <c r="F24" s="151"/>
      <c r="G24" s="152"/>
    </row>
    <row r="25" spans="2:9" x14ac:dyDescent="0.35">
      <c r="B25" s="7" t="s">
        <v>22</v>
      </c>
      <c r="C25" s="141"/>
      <c r="D25" s="142"/>
      <c r="E25" s="142"/>
      <c r="F25" s="142"/>
      <c r="G25" s="143"/>
    </row>
    <row r="26" spans="2:9" ht="19.5" customHeight="1" x14ac:dyDescent="0.35">
      <c r="B26" s="60">
        <v>9007</v>
      </c>
      <c r="C26" s="144" t="s">
        <v>39</v>
      </c>
      <c r="D26" s="145"/>
      <c r="E26" s="145"/>
      <c r="F26" s="145"/>
      <c r="G26" s="146"/>
    </row>
    <row r="27" spans="2:9" ht="19.5" customHeight="1" x14ac:dyDescent="0.35">
      <c r="B27" s="7" t="s">
        <v>9</v>
      </c>
      <c r="C27" s="147"/>
      <c r="D27" s="148"/>
      <c r="E27" s="148"/>
      <c r="F27" s="148"/>
      <c r="G27" s="149"/>
    </row>
    <row r="28" spans="2:9" ht="19.5" customHeight="1" x14ac:dyDescent="0.35">
      <c r="B28" s="60">
        <v>9008</v>
      </c>
      <c r="C28" s="144" t="s">
        <v>38</v>
      </c>
      <c r="D28" s="145"/>
      <c r="E28" s="145"/>
      <c r="F28" s="145"/>
      <c r="G28" s="146"/>
    </row>
    <row r="29" spans="2:9" ht="19.5" customHeight="1" x14ac:dyDescent="0.35">
      <c r="B29" s="7" t="s">
        <v>10</v>
      </c>
      <c r="C29" s="147"/>
      <c r="D29" s="148"/>
      <c r="E29" s="148"/>
      <c r="F29" s="148"/>
      <c r="G29" s="149"/>
    </row>
    <row r="30" spans="2:9" ht="15" customHeight="1" x14ac:dyDescent="0.35">
      <c r="B30" s="60">
        <v>9009</v>
      </c>
      <c r="C30" s="150" t="s">
        <v>47</v>
      </c>
      <c r="D30" s="151"/>
      <c r="E30" s="151"/>
      <c r="F30" s="151"/>
      <c r="G30" s="152"/>
    </row>
    <row r="31" spans="2:9" x14ac:dyDescent="0.35">
      <c r="B31" s="61"/>
      <c r="C31" s="176" t="s">
        <v>48</v>
      </c>
      <c r="D31" s="177"/>
      <c r="E31" s="177"/>
      <c r="F31" s="177"/>
      <c r="G31" s="178"/>
    </row>
    <row r="32" spans="2:9" ht="19.5" customHeight="1" x14ac:dyDescent="0.35">
      <c r="B32" s="7" t="s">
        <v>21</v>
      </c>
      <c r="C32" s="141" t="s">
        <v>49</v>
      </c>
      <c r="D32" s="142"/>
      <c r="E32" s="142"/>
      <c r="F32" s="142"/>
      <c r="G32" s="143"/>
    </row>
    <row r="33" spans="2:7" ht="19.5" customHeight="1" x14ac:dyDescent="0.35">
      <c r="B33" s="60">
        <v>9010</v>
      </c>
      <c r="C33" s="144" t="s">
        <v>18</v>
      </c>
      <c r="D33" s="145"/>
      <c r="E33" s="145"/>
      <c r="F33" s="145"/>
      <c r="G33" s="146"/>
    </row>
    <row r="34" spans="2:7" ht="19.5" customHeight="1" x14ac:dyDescent="0.35">
      <c r="B34" s="7" t="s">
        <v>11</v>
      </c>
      <c r="C34" s="147"/>
      <c r="D34" s="148"/>
      <c r="E34" s="148"/>
      <c r="F34" s="148"/>
      <c r="G34" s="149"/>
    </row>
    <row r="35" spans="2:7" ht="19.5" customHeight="1" x14ac:dyDescent="0.35">
      <c r="B35" s="60">
        <v>9013</v>
      </c>
      <c r="C35" s="144" t="s">
        <v>19</v>
      </c>
      <c r="D35" s="145"/>
      <c r="E35" s="145"/>
      <c r="F35" s="145"/>
      <c r="G35" s="146"/>
    </row>
    <row r="36" spans="2:7" ht="19.5" customHeight="1" x14ac:dyDescent="0.35">
      <c r="B36" s="7" t="s">
        <v>12</v>
      </c>
      <c r="C36" s="147"/>
      <c r="D36" s="148"/>
      <c r="E36" s="148"/>
      <c r="F36" s="148"/>
      <c r="G36" s="149"/>
    </row>
    <row r="37" spans="2:7" ht="19.5" customHeight="1" x14ac:dyDescent="0.35">
      <c r="B37" s="60">
        <v>9014</v>
      </c>
      <c r="C37" s="144" t="s">
        <v>13</v>
      </c>
      <c r="D37" s="145"/>
      <c r="E37" s="145"/>
      <c r="F37" s="145"/>
      <c r="G37" s="146"/>
    </row>
    <row r="38" spans="2:7" ht="19.5" customHeight="1" x14ac:dyDescent="0.35">
      <c r="B38" s="64" t="s">
        <v>13</v>
      </c>
      <c r="C38" s="173"/>
      <c r="D38" s="174"/>
      <c r="E38" s="174"/>
      <c r="F38" s="174"/>
      <c r="G38" s="175"/>
    </row>
    <row r="39" spans="2:7" ht="19.5" customHeight="1" x14ac:dyDescent="0.35">
      <c r="B39" s="60">
        <v>9015</v>
      </c>
      <c r="C39" s="144" t="s">
        <v>20</v>
      </c>
      <c r="D39" s="145"/>
      <c r="E39" s="145"/>
      <c r="F39" s="145"/>
      <c r="G39" s="146"/>
    </row>
    <row r="40" spans="2:7" ht="19.5" customHeight="1" x14ac:dyDescent="0.35">
      <c r="B40" s="64" t="s">
        <v>14</v>
      </c>
      <c r="C40" s="147"/>
      <c r="D40" s="148"/>
      <c r="E40" s="148"/>
      <c r="F40" s="148"/>
      <c r="G40" s="14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52"/>
  <sheetViews>
    <sheetView showGridLines="0" tabSelected="1" topLeftCell="D93" zoomScale="90" zoomScaleNormal="90" workbookViewId="0">
      <selection activeCell="F103" sqref="F10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SUM(J10:J118)</f>
        <v>204.1</v>
      </c>
      <c r="J8" s="25">
        <f>I8/8</f>
        <v>25.512499999999999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03" si="0">IF(OR(C11="f",C11="u",C11="F",C11="U"),"",IF(OR(B11=1,B11=2,B11=3,B11=4,B11=5),1,""))</f>
        <v>1</v>
      </c>
      <c r="B11" s="8">
        <f t="shared" ref="B11:B98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122">
        <v>202101</v>
      </c>
      <c r="G11" s="122">
        <v>9002</v>
      </c>
      <c r="H11" s="123" t="s">
        <v>72</v>
      </c>
      <c r="I11" s="36" t="s">
        <v>57</v>
      </c>
      <c r="J11" s="85">
        <v>6.5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>
        <v>202124</v>
      </c>
      <c r="G12" s="122">
        <v>9002</v>
      </c>
      <c r="H12" s="43" t="s">
        <v>76</v>
      </c>
      <c r="I12" s="36" t="s">
        <v>57</v>
      </c>
      <c r="J12" s="85">
        <v>1.5</v>
      </c>
    </row>
    <row r="13" spans="1:10" ht="22.5" customHeight="1" x14ac:dyDescent="0.25">
      <c r="A13" s="31">
        <f t="shared" si="0"/>
        <v>1</v>
      </c>
      <c r="B13" s="8">
        <f t="shared" si="1"/>
        <v>4</v>
      </c>
      <c r="C13" s="76"/>
      <c r="D13" s="77" t="str">
        <f>IF(B13=1,"Mo",IF(B13=2,"Tue",IF(B13=3,"Wed",IF(B13=4,"Thu",IF(B13=5,"Fri",IF(B13=6,"Sat",IF(B13=7,"Sun","")))))))</f>
        <v>Thu</v>
      </c>
      <c r="E13" s="45">
        <f>+E11+1</f>
        <v>44441</v>
      </c>
      <c r="F13" s="46">
        <v>202101</v>
      </c>
      <c r="G13" s="47">
        <v>9002</v>
      </c>
      <c r="H13" s="48" t="s">
        <v>77</v>
      </c>
      <c r="I13" s="47" t="s">
        <v>57</v>
      </c>
      <c r="J13" s="86">
        <v>1</v>
      </c>
    </row>
    <row r="14" spans="1:10" ht="22.5" customHeight="1" x14ac:dyDescent="0.25">
      <c r="A14" s="31"/>
      <c r="C14" s="76"/>
      <c r="D14" s="77" t="str">
        <f>D13</f>
        <v>Thu</v>
      </c>
      <c r="E14" s="45">
        <f>E13</f>
        <v>44441</v>
      </c>
      <c r="F14" s="46">
        <v>202101</v>
      </c>
      <c r="G14" s="47">
        <v>9002</v>
      </c>
      <c r="H14" s="48" t="s">
        <v>78</v>
      </c>
      <c r="I14" s="47" t="s">
        <v>57</v>
      </c>
      <c r="J14" s="86">
        <v>1</v>
      </c>
    </row>
    <row r="15" spans="1:10" ht="22.5" customHeight="1" x14ac:dyDescent="0.25">
      <c r="A15" s="31"/>
      <c r="C15" s="76"/>
      <c r="D15" s="77" t="str">
        <f t="shared" ref="D15:E16" si="2">D14</f>
        <v>Thu</v>
      </c>
      <c r="E15" s="45">
        <f t="shared" si="2"/>
        <v>44441</v>
      </c>
      <c r="F15" s="46">
        <v>202101</v>
      </c>
      <c r="G15" s="47">
        <v>9002</v>
      </c>
      <c r="H15" s="48" t="s">
        <v>79</v>
      </c>
      <c r="I15" s="47" t="s">
        <v>57</v>
      </c>
      <c r="J15" s="86">
        <v>0.5</v>
      </c>
    </row>
    <row r="16" spans="1:10" ht="22.5" customHeight="1" x14ac:dyDescent="0.25">
      <c r="A16" s="31"/>
      <c r="C16" s="76"/>
      <c r="D16" s="77" t="str">
        <f t="shared" si="2"/>
        <v>Thu</v>
      </c>
      <c r="E16" s="45">
        <f t="shared" si="2"/>
        <v>44441</v>
      </c>
      <c r="F16" s="46">
        <v>202101</v>
      </c>
      <c r="G16" s="47">
        <v>9002</v>
      </c>
      <c r="H16" s="48" t="s">
        <v>72</v>
      </c>
      <c r="I16" s="47" t="s">
        <v>57</v>
      </c>
      <c r="J16" s="86">
        <v>4</v>
      </c>
    </row>
    <row r="17" spans="1:10" ht="22.5" customHeight="1" x14ac:dyDescent="0.25">
      <c r="A17" s="31"/>
      <c r="C17" s="76"/>
      <c r="D17" s="77" t="str">
        <f>D15</f>
        <v>Thu</v>
      </c>
      <c r="E17" s="45">
        <f>E15</f>
        <v>44441</v>
      </c>
      <c r="F17" s="46"/>
      <c r="G17" s="47">
        <v>9002</v>
      </c>
      <c r="H17" s="48" t="s">
        <v>80</v>
      </c>
      <c r="I17" s="47" t="s">
        <v>57</v>
      </c>
      <c r="J17" s="86">
        <v>4</v>
      </c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76"/>
      <c r="D18" s="74" t="str">
        <f>IF(B18=1,"Mo",IF(B18=2,"Tue",IF(B18=3,"Wed",IF(B18=4,"Thu",IF(B18=5,"Fri",IF(B18=6,"Sat",IF(B18=7,"Sun","")))))))</f>
        <v>Fri</v>
      </c>
      <c r="E18" s="34">
        <f>+E13+1</f>
        <v>44442</v>
      </c>
      <c r="F18" s="35">
        <v>202101</v>
      </c>
      <c r="G18" s="36">
        <v>9002</v>
      </c>
      <c r="H18" s="43" t="s">
        <v>74</v>
      </c>
      <c r="I18" s="36" t="s">
        <v>81</v>
      </c>
      <c r="J18" s="85">
        <v>1</v>
      </c>
    </row>
    <row r="19" spans="1:10" ht="22.5" customHeight="1" x14ac:dyDescent="0.25">
      <c r="A19" s="31"/>
      <c r="C19" s="76"/>
      <c r="D19" s="74" t="str">
        <f>D18</f>
        <v>Fri</v>
      </c>
      <c r="E19" s="34">
        <f>E18</f>
        <v>44442</v>
      </c>
      <c r="F19" s="35"/>
      <c r="G19" s="36">
        <v>9002</v>
      </c>
      <c r="H19" s="43" t="s">
        <v>80</v>
      </c>
      <c r="I19" s="36" t="s">
        <v>81</v>
      </c>
      <c r="J19" s="85">
        <v>5</v>
      </c>
    </row>
    <row r="20" spans="1:10" ht="22.5" customHeight="1" x14ac:dyDescent="0.25">
      <c r="A20" s="31"/>
      <c r="C20" s="76"/>
      <c r="D20" s="74" t="str">
        <f t="shared" ref="D20:E20" si="3">D19</f>
        <v>Fri</v>
      </c>
      <c r="E20" s="34">
        <f t="shared" si="3"/>
        <v>44442</v>
      </c>
      <c r="F20" s="35">
        <v>202101</v>
      </c>
      <c r="G20" s="36">
        <v>9002</v>
      </c>
      <c r="H20" s="43" t="s">
        <v>72</v>
      </c>
      <c r="I20" s="36" t="s">
        <v>81</v>
      </c>
      <c r="J20" s="85">
        <v>2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76"/>
      <c r="D21" s="77" t="str">
        <f t="shared" ref="D21:D98" si="4">IF(B21=1,"Mo",IF(B21=2,"Tue",IF(B21=3,"Wed",IF(B21=4,"Thu",IF(B21=5,"Fri",IF(B21=6,"Sat",IF(B21=7,"Sun","")))))))</f>
        <v>Sat</v>
      </c>
      <c r="E21" s="45">
        <f>+E18+1</f>
        <v>44443</v>
      </c>
      <c r="F21" s="46"/>
      <c r="G21" s="47"/>
      <c r="H21" s="71"/>
      <c r="I21" s="47"/>
      <c r="J21" s="86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76"/>
      <c r="D22" s="77" t="str">
        <f t="shared" si="4"/>
        <v>Sun</v>
      </c>
      <c r="E22" s="45">
        <f>+E21+1</f>
        <v>44444</v>
      </c>
      <c r="F22" s="46"/>
      <c r="G22" s="47"/>
      <c r="H22" s="48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76"/>
      <c r="D23" s="74" t="str">
        <f t="shared" si="4"/>
        <v>Mo</v>
      </c>
      <c r="E23" s="34">
        <f>+E22+1</f>
        <v>44445</v>
      </c>
      <c r="F23" s="35">
        <v>202101</v>
      </c>
      <c r="G23" s="35">
        <v>9002</v>
      </c>
      <c r="H23" s="126" t="s">
        <v>83</v>
      </c>
      <c r="I23" s="35" t="s">
        <v>57</v>
      </c>
      <c r="J23" s="35">
        <v>0.5</v>
      </c>
    </row>
    <row r="24" spans="1:10" ht="22.5" customHeight="1" x14ac:dyDescent="0.25">
      <c r="A24" s="31"/>
      <c r="C24" s="76"/>
      <c r="D24" s="74" t="str">
        <f>D23</f>
        <v>Mo</v>
      </c>
      <c r="E24" s="34">
        <f>E23</f>
        <v>44445</v>
      </c>
      <c r="F24" s="35">
        <v>202101</v>
      </c>
      <c r="G24" s="35">
        <v>9002</v>
      </c>
      <c r="H24" s="126" t="s">
        <v>78</v>
      </c>
      <c r="I24" s="35" t="s">
        <v>57</v>
      </c>
      <c r="J24" s="35">
        <v>1</v>
      </c>
    </row>
    <row r="25" spans="1:10" ht="22.5" customHeight="1" x14ac:dyDescent="0.25">
      <c r="A25" s="31"/>
      <c r="C25" s="76"/>
      <c r="D25" s="74" t="str">
        <f t="shared" ref="D25:D26" si="5">D24</f>
        <v>Mo</v>
      </c>
      <c r="E25" s="34">
        <f t="shared" ref="E25:E26" si="6">E24</f>
        <v>44445</v>
      </c>
      <c r="F25" s="122">
        <v>202101</v>
      </c>
      <c r="G25" s="122">
        <v>9002</v>
      </c>
      <c r="H25" s="127" t="s">
        <v>71</v>
      </c>
      <c r="I25" s="36" t="s">
        <v>57</v>
      </c>
      <c r="J25" s="85">
        <v>1.5</v>
      </c>
    </row>
    <row r="26" spans="1:10" ht="22.5" customHeight="1" x14ac:dyDescent="0.25">
      <c r="A26" s="31"/>
      <c r="C26" s="76"/>
      <c r="D26" s="74" t="str">
        <f t="shared" si="5"/>
        <v>Mo</v>
      </c>
      <c r="E26" s="34">
        <f t="shared" si="6"/>
        <v>44445</v>
      </c>
      <c r="F26" s="35">
        <v>202101</v>
      </c>
      <c r="G26" s="36">
        <v>9002</v>
      </c>
      <c r="H26" s="37" t="s">
        <v>82</v>
      </c>
      <c r="I26" s="36" t="s">
        <v>57</v>
      </c>
      <c r="J26" s="85">
        <v>0.5</v>
      </c>
    </row>
    <row r="27" spans="1:10" ht="22.5" customHeight="1" x14ac:dyDescent="0.25">
      <c r="A27" s="31"/>
      <c r="C27" s="76"/>
      <c r="D27" s="74" t="str">
        <f>D26</f>
        <v>Mo</v>
      </c>
      <c r="E27" s="34">
        <f>E26</f>
        <v>44445</v>
      </c>
      <c r="F27" s="35">
        <v>202101</v>
      </c>
      <c r="G27" s="36">
        <v>9002</v>
      </c>
      <c r="H27" s="43" t="s">
        <v>72</v>
      </c>
      <c r="I27" s="36" t="s">
        <v>57</v>
      </c>
      <c r="J27" s="85">
        <v>3.5</v>
      </c>
    </row>
    <row r="28" spans="1:10" ht="22.5" customHeight="1" x14ac:dyDescent="0.25">
      <c r="A28" s="31"/>
      <c r="C28" s="76"/>
      <c r="D28" s="74" t="str">
        <f t="shared" ref="D28" si="7">D27</f>
        <v>Mo</v>
      </c>
      <c r="E28" s="34">
        <f t="shared" ref="E28" si="8">E27</f>
        <v>44445</v>
      </c>
      <c r="F28" s="35"/>
      <c r="G28" s="36"/>
      <c r="H28" s="43" t="s">
        <v>99</v>
      </c>
      <c r="I28" s="36" t="s">
        <v>57</v>
      </c>
      <c r="J28" s="85">
        <v>2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76"/>
      <c r="D29" s="77" t="str">
        <f t="shared" si="4"/>
        <v>Tue</v>
      </c>
      <c r="E29" s="45">
        <f>+E23+1</f>
        <v>44446</v>
      </c>
      <c r="F29" s="46"/>
      <c r="G29" s="47"/>
      <c r="H29" s="120" t="s">
        <v>99</v>
      </c>
      <c r="I29" s="47" t="s">
        <v>57</v>
      </c>
      <c r="J29" s="47">
        <v>6</v>
      </c>
    </row>
    <row r="30" spans="1:10" ht="22.5" customHeight="1" x14ac:dyDescent="0.25">
      <c r="A30" s="31"/>
      <c r="C30" s="76"/>
      <c r="D30" s="77" t="str">
        <f>D29</f>
        <v>Tue</v>
      </c>
      <c r="E30" s="45">
        <f>E29</f>
        <v>44446</v>
      </c>
      <c r="F30" s="46">
        <v>202101</v>
      </c>
      <c r="G30" s="47">
        <v>9002</v>
      </c>
      <c r="H30" s="48" t="s">
        <v>100</v>
      </c>
      <c r="I30" s="47" t="s">
        <v>57</v>
      </c>
      <c r="J30" s="86">
        <v>1</v>
      </c>
    </row>
    <row r="31" spans="1:10" ht="22.5" customHeight="1" x14ac:dyDescent="0.25">
      <c r="A31" s="31"/>
      <c r="C31" s="76"/>
      <c r="D31" s="77" t="str">
        <f t="shared" ref="D31:E31" si="9">D30</f>
        <v>Tue</v>
      </c>
      <c r="E31" s="45">
        <f t="shared" si="9"/>
        <v>44446</v>
      </c>
      <c r="F31" s="46">
        <v>202101</v>
      </c>
      <c r="G31" s="47">
        <v>9002</v>
      </c>
      <c r="H31" s="48" t="s">
        <v>72</v>
      </c>
      <c r="I31" s="47" t="s">
        <v>57</v>
      </c>
      <c r="J31" s="86">
        <v>1</v>
      </c>
    </row>
    <row r="32" spans="1:10" ht="22.5" customHeight="1" x14ac:dyDescent="0.25">
      <c r="A32" s="31">
        <f t="shared" si="0"/>
        <v>1</v>
      </c>
      <c r="B32" s="8">
        <f t="shared" si="1"/>
        <v>3</v>
      </c>
      <c r="C32" s="76"/>
      <c r="D32" s="74" t="str">
        <f>IF(B32=1,"Mo",IF(B32=2,"Tue",IF(B32=3,"Wed",IF(B32=4,"Thu",IF(B32=5,"Fri",IF(B32=6,"Sat",IF(B32=7,"Sun","")))))))</f>
        <v>Wed</v>
      </c>
      <c r="E32" s="34">
        <f>+E29+1</f>
        <v>44447</v>
      </c>
      <c r="F32" s="35"/>
      <c r="G32" s="36">
        <v>9013</v>
      </c>
      <c r="H32" s="43" t="s">
        <v>101</v>
      </c>
      <c r="I32" s="36" t="s">
        <v>57</v>
      </c>
      <c r="J32" s="85">
        <v>4</v>
      </c>
    </row>
    <row r="33" spans="1:10" ht="22.5" customHeight="1" x14ac:dyDescent="0.25">
      <c r="A33" s="31"/>
      <c r="C33" s="76"/>
      <c r="D33" s="74" t="str">
        <f t="shared" ref="D33:E37" si="10">D32</f>
        <v>Wed</v>
      </c>
      <c r="E33" s="34">
        <f t="shared" si="10"/>
        <v>44447</v>
      </c>
      <c r="F33" s="35">
        <v>202101</v>
      </c>
      <c r="G33" s="35">
        <v>9002</v>
      </c>
      <c r="H33" s="126" t="s">
        <v>83</v>
      </c>
      <c r="I33" s="35" t="s">
        <v>57</v>
      </c>
      <c r="J33" s="35">
        <v>0.5</v>
      </c>
    </row>
    <row r="34" spans="1:10" ht="22.5" customHeight="1" x14ac:dyDescent="0.25">
      <c r="A34" s="31"/>
      <c r="C34" s="76"/>
      <c r="D34" s="74" t="str">
        <f t="shared" si="10"/>
        <v>Wed</v>
      </c>
      <c r="E34" s="34">
        <f t="shared" si="10"/>
        <v>44447</v>
      </c>
      <c r="F34" s="35">
        <v>202101</v>
      </c>
      <c r="G34" s="35">
        <v>9002</v>
      </c>
      <c r="H34" s="126" t="s">
        <v>78</v>
      </c>
      <c r="I34" s="35" t="s">
        <v>57</v>
      </c>
      <c r="J34" s="35">
        <v>1</v>
      </c>
    </row>
    <row r="35" spans="1:10" ht="22.5" customHeight="1" x14ac:dyDescent="0.25">
      <c r="A35" s="31"/>
      <c r="C35" s="76"/>
      <c r="D35" s="74" t="str">
        <f t="shared" si="10"/>
        <v>Wed</v>
      </c>
      <c r="E35" s="34">
        <f t="shared" si="10"/>
        <v>44447</v>
      </c>
      <c r="F35" s="35">
        <v>202101</v>
      </c>
      <c r="G35" s="36">
        <v>9002</v>
      </c>
      <c r="H35" s="43" t="s">
        <v>79</v>
      </c>
      <c r="I35" s="36" t="s">
        <v>57</v>
      </c>
      <c r="J35" s="85">
        <v>0.5</v>
      </c>
    </row>
    <row r="36" spans="1:10" ht="22.5" customHeight="1" x14ac:dyDescent="0.25">
      <c r="A36" s="31"/>
      <c r="C36" s="76"/>
      <c r="D36" s="74" t="str">
        <f t="shared" si="10"/>
        <v>Wed</v>
      </c>
      <c r="E36" s="34">
        <f t="shared" si="10"/>
        <v>44447</v>
      </c>
      <c r="F36" s="35">
        <v>202101</v>
      </c>
      <c r="G36" s="36">
        <v>9002</v>
      </c>
      <c r="H36" s="43" t="s">
        <v>72</v>
      </c>
      <c r="I36" s="36" t="s">
        <v>57</v>
      </c>
      <c r="J36" s="85">
        <v>1</v>
      </c>
    </row>
    <row r="37" spans="1:10" ht="22.5" customHeight="1" x14ac:dyDescent="0.25">
      <c r="A37" s="31"/>
      <c r="C37" s="76"/>
      <c r="D37" s="74" t="str">
        <f t="shared" si="10"/>
        <v>Wed</v>
      </c>
      <c r="E37" s="34">
        <f t="shared" si="10"/>
        <v>44447</v>
      </c>
      <c r="F37" s="35">
        <v>202101</v>
      </c>
      <c r="G37" s="36">
        <v>9002</v>
      </c>
      <c r="H37" s="43" t="s">
        <v>102</v>
      </c>
      <c r="I37" s="36" t="s">
        <v>57</v>
      </c>
      <c r="J37" s="85">
        <v>1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76"/>
      <c r="D38" s="77" t="str">
        <f>IF(B38=1,"Mo",IF(B38=2,"Tue",IF(B38=3,"Wed",IF(B38=4,"Thu",IF(B38=5,"Fri",IF(B38=6,"Sat",IF(B38=7,"Sun","")))))))</f>
        <v>Thu</v>
      </c>
      <c r="E38" s="45">
        <f>+E32+1</f>
        <v>44448</v>
      </c>
      <c r="F38" s="46">
        <v>202101</v>
      </c>
      <c r="G38" s="47">
        <v>9002</v>
      </c>
      <c r="H38" s="48" t="s">
        <v>83</v>
      </c>
      <c r="I38" s="47" t="s">
        <v>57</v>
      </c>
      <c r="J38" s="86">
        <v>0.5</v>
      </c>
    </row>
    <row r="39" spans="1:10" ht="22.5" customHeight="1" x14ac:dyDescent="0.25">
      <c r="A39" s="31"/>
      <c r="C39" s="76"/>
      <c r="D39" s="77" t="str">
        <f>D38</f>
        <v>Thu</v>
      </c>
      <c r="E39" s="45">
        <f>E38</f>
        <v>44448</v>
      </c>
      <c r="F39" s="46">
        <v>202101</v>
      </c>
      <c r="G39" s="47">
        <v>9002</v>
      </c>
      <c r="H39" s="48" t="s">
        <v>78</v>
      </c>
      <c r="I39" s="47" t="s">
        <v>57</v>
      </c>
      <c r="J39" s="86">
        <v>1</v>
      </c>
    </row>
    <row r="40" spans="1:10" ht="22.5" customHeight="1" x14ac:dyDescent="0.25">
      <c r="A40" s="31"/>
      <c r="C40" s="76"/>
      <c r="D40" s="77" t="str">
        <f t="shared" ref="D40:E42" si="11">D39</f>
        <v>Thu</v>
      </c>
      <c r="E40" s="45">
        <f t="shared" si="11"/>
        <v>44448</v>
      </c>
      <c r="F40" s="46">
        <v>202101</v>
      </c>
      <c r="G40" s="47">
        <v>9002</v>
      </c>
      <c r="H40" s="48" t="s">
        <v>79</v>
      </c>
      <c r="I40" s="47" t="s">
        <v>57</v>
      </c>
      <c r="J40" s="86">
        <v>0.5</v>
      </c>
    </row>
    <row r="41" spans="1:10" ht="22.5" customHeight="1" x14ac:dyDescent="0.25">
      <c r="A41" s="31"/>
      <c r="C41" s="76"/>
      <c r="D41" s="77" t="str">
        <f t="shared" si="11"/>
        <v>Thu</v>
      </c>
      <c r="E41" s="45">
        <f t="shared" si="11"/>
        <v>44448</v>
      </c>
      <c r="F41" s="46">
        <v>202101</v>
      </c>
      <c r="G41" s="47">
        <v>9002</v>
      </c>
      <c r="H41" s="48" t="s">
        <v>103</v>
      </c>
      <c r="I41" s="47" t="s">
        <v>57</v>
      </c>
      <c r="J41" s="86">
        <v>5</v>
      </c>
    </row>
    <row r="42" spans="1:10" ht="22.5" customHeight="1" x14ac:dyDescent="0.25">
      <c r="A42" s="31"/>
      <c r="C42" s="76"/>
      <c r="D42" s="77" t="str">
        <f t="shared" si="11"/>
        <v>Thu</v>
      </c>
      <c r="E42" s="45">
        <f t="shared" si="11"/>
        <v>44448</v>
      </c>
      <c r="F42" s="46">
        <v>202101</v>
      </c>
      <c r="G42" s="47">
        <v>9002</v>
      </c>
      <c r="H42" s="48" t="s">
        <v>104</v>
      </c>
      <c r="I42" s="47" t="s">
        <v>57</v>
      </c>
      <c r="J42" s="86">
        <v>1.5</v>
      </c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76"/>
      <c r="D43" s="74" t="str">
        <f>IF(B43=1,"Mo",IF(B43=2,"Tue",IF(B43=3,"Wed",IF(B43=4,"Thu",IF(B43=5,"Fri",IF(B43=6,"Sat",IF(B43=7,"Sun","")))))))</f>
        <v>Fri</v>
      </c>
      <c r="E43" s="34">
        <f>+E38+1</f>
        <v>44449</v>
      </c>
      <c r="F43" s="35">
        <v>202101</v>
      </c>
      <c r="G43" s="36">
        <v>9002</v>
      </c>
      <c r="H43" s="43" t="s">
        <v>83</v>
      </c>
      <c r="I43" s="36" t="s">
        <v>57</v>
      </c>
      <c r="J43" s="85">
        <v>1</v>
      </c>
    </row>
    <row r="44" spans="1:10" ht="22.5" customHeight="1" x14ac:dyDescent="0.25">
      <c r="A44" s="31"/>
      <c r="C44" s="76"/>
      <c r="D44" s="74" t="str">
        <f>D43</f>
        <v>Fri</v>
      </c>
      <c r="E44" s="34">
        <f>E43</f>
        <v>44449</v>
      </c>
      <c r="F44" s="35">
        <v>202101</v>
      </c>
      <c r="G44" s="36">
        <v>9002</v>
      </c>
      <c r="H44" s="43" t="s">
        <v>78</v>
      </c>
      <c r="I44" s="36" t="s">
        <v>57</v>
      </c>
      <c r="J44" s="85">
        <v>1.4</v>
      </c>
    </row>
    <row r="45" spans="1:10" ht="22.5" customHeight="1" x14ac:dyDescent="0.25">
      <c r="A45" s="31"/>
      <c r="C45" s="76"/>
      <c r="D45" s="74" t="str">
        <f t="shared" ref="D45:E47" si="12">D44</f>
        <v>Fri</v>
      </c>
      <c r="E45" s="34">
        <f t="shared" si="12"/>
        <v>44449</v>
      </c>
      <c r="F45" s="35">
        <v>202101</v>
      </c>
      <c r="G45" s="36">
        <v>9002</v>
      </c>
      <c r="H45" s="43" t="s">
        <v>79</v>
      </c>
      <c r="I45" s="36" t="s">
        <v>57</v>
      </c>
      <c r="J45" s="85">
        <v>0.5</v>
      </c>
    </row>
    <row r="46" spans="1:10" ht="22.5" customHeight="1" x14ac:dyDescent="0.25">
      <c r="A46" s="31"/>
      <c r="C46" s="76"/>
      <c r="D46" s="74" t="str">
        <f t="shared" si="12"/>
        <v>Fri</v>
      </c>
      <c r="E46" s="34">
        <f t="shared" si="12"/>
        <v>44449</v>
      </c>
      <c r="F46" s="35">
        <v>202101</v>
      </c>
      <c r="G46" s="36">
        <v>9002</v>
      </c>
      <c r="H46" s="43" t="s">
        <v>74</v>
      </c>
      <c r="I46" s="36" t="s">
        <v>57</v>
      </c>
      <c r="J46" s="85">
        <v>1.2</v>
      </c>
    </row>
    <row r="47" spans="1:10" ht="22.5" customHeight="1" x14ac:dyDescent="0.25">
      <c r="A47" s="31"/>
      <c r="C47" s="76"/>
      <c r="D47" s="74" t="str">
        <f t="shared" si="12"/>
        <v>Fri</v>
      </c>
      <c r="E47" s="34">
        <f t="shared" si="12"/>
        <v>44449</v>
      </c>
      <c r="F47" s="35">
        <v>202101</v>
      </c>
      <c r="G47" s="36">
        <v>9002</v>
      </c>
      <c r="H47" s="43" t="s">
        <v>72</v>
      </c>
      <c r="I47" s="36" t="s">
        <v>57</v>
      </c>
      <c r="J47" s="85">
        <v>4</v>
      </c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76"/>
      <c r="D48" s="77" t="str">
        <f t="shared" si="4"/>
        <v>Sat</v>
      </c>
      <c r="E48" s="45">
        <f>+E43+1</f>
        <v>44450</v>
      </c>
      <c r="F48" s="46"/>
      <c r="G48" s="47"/>
      <c r="H48" s="48"/>
      <c r="I48" s="47"/>
      <c r="J48" s="86"/>
    </row>
    <row r="49" spans="1:10" s="109" customFormat="1" ht="22.5" customHeight="1" x14ac:dyDescent="0.25">
      <c r="A49" s="108" t="str">
        <f t="shared" si="0"/>
        <v/>
      </c>
      <c r="B49" s="109">
        <f t="shared" si="1"/>
        <v>7</v>
      </c>
      <c r="C49" s="110"/>
      <c r="D49" s="77" t="str">
        <f t="shared" si="4"/>
        <v>Sun</v>
      </c>
      <c r="E49" s="45">
        <f>+E48+1</f>
        <v>44451</v>
      </c>
      <c r="F49" s="46"/>
      <c r="G49" s="47"/>
      <c r="H49" s="51"/>
      <c r="I49" s="47"/>
      <c r="J49" s="86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76"/>
      <c r="D50" s="74" t="str">
        <f t="shared" si="4"/>
        <v>Mo</v>
      </c>
      <c r="E50" s="34">
        <f>+E49+1</f>
        <v>44452</v>
      </c>
      <c r="F50" s="35">
        <v>202101</v>
      </c>
      <c r="G50" s="36">
        <v>9002</v>
      </c>
      <c r="H50" s="43" t="s">
        <v>72</v>
      </c>
      <c r="I50" s="36" t="s">
        <v>57</v>
      </c>
      <c r="J50" s="85">
        <v>7.9</v>
      </c>
    </row>
    <row r="51" spans="1:10" ht="22.5" customHeight="1" x14ac:dyDescent="0.25">
      <c r="A51" s="31"/>
      <c r="C51" s="76"/>
      <c r="D51" s="74" t="str">
        <f>D50</f>
        <v>Mo</v>
      </c>
      <c r="E51" s="34">
        <f>E50</f>
        <v>44452</v>
      </c>
      <c r="F51" s="35">
        <v>202101</v>
      </c>
      <c r="G51" s="36">
        <v>9002</v>
      </c>
      <c r="H51" s="43" t="s">
        <v>105</v>
      </c>
      <c r="I51" s="36" t="s">
        <v>57</v>
      </c>
      <c r="J51" s="85">
        <v>0.1</v>
      </c>
    </row>
    <row r="52" spans="1:10" ht="22.5" customHeight="1" x14ac:dyDescent="0.25">
      <c r="A52" s="31">
        <f t="shared" si="0"/>
        <v>1</v>
      </c>
      <c r="B52" s="8">
        <f t="shared" si="1"/>
        <v>2</v>
      </c>
      <c r="C52" s="76"/>
      <c r="D52" s="77" t="str">
        <f t="shared" si="4"/>
        <v>Tue</v>
      </c>
      <c r="E52" s="45">
        <f>+E50+1</f>
        <v>44453</v>
      </c>
      <c r="F52" s="46">
        <v>202101</v>
      </c>
      <c r="G52" s="47">
        <v>9002</v>
      </c>
      <c r="H52" s="48" t="s">
        <v>106</v>
      </c>
      <c r="I52" s="47" t="s">
        <v>57</v>
      </c>
      <c r="J52" s="86">
        <v>1.5</v>
      </c>
    </row>
    <row r="53" spans="1:10" ht="22.5" customHeight="1" x14ac:dyDescent="0.25">
      <c r="A53" s="31"/>
      <c r="C53" s="76"/>
      <c r="D53" s="77" t="str">
        <f>D52</f>
        <v>Tue</v>
      </c>
      <c r="E53" s="45">
        <f>E52</f>
        <v>44453</v>
      </c>
      <c r="F53" s="46">
        <v>202101</v>
      </c>
      <c r="G53" s="47">
        <v>9002</v>
      </c>
      <c r="H53" s="48" t="s">
        <v>107</v>
      </c>
      <c r="I53" s="47" t="s">
        <v>57</v>
      </c>
      <c r="J53" s="86">
        <v>3</v>
      </c>
    </row>
    <row r="54" spans="1:10" ht="22.5" customHeight="1" x14ac:dyDescent="0.25">
      <c r="A54" s="31"/>
      <c r="C54" s="76"/>
      <c r="D54" s="77" t="str">
        <f t="shared" ref="D54:E54" si="13">D53</f>
        <v>Tue</v>
      </c>
      <c r="E54" s="45">
        <f t="shared" si="13"/>
        <v>44453</v>
      </c>
      <c r="F54" s="46">
        <v>202101</v>
      </c>
      <c r="G54" s="47">
        <v>9002</v>
      </c>
      <c r="H54" s="48" t="s">
        <v>72</v>
      </c>
      <c r="I54" s="47" t="s">
        <v>57</v>
      </c>
      <c r="J54" s="86">
        <v>4</v>
      </c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76"/>
      <c r="D55" s="74" t="str">
        <f t="shared" si="4"/>
        <v>Wed</v>
      </c>
      <c r="E55" s="34">
        <f>+E52+1</f>
        <v>44454</v>
      </c>
      <c r="F55" s="35">
        <v>202101</v>
      </c>
      <c r="G55" s="36">
        <v>9002</v>
      </c>
      <c r="H55" s="43" t="s">
        <v>72</v>
      </c>
      <c r="I55" s="36" t="s">
        <v>57</v>
      </c>
      <c r="J55" s="85">
        <v>2.5</v>
      </c>
    </row>
    <row r="56" spans="1:10" ht="22.5" customHeight="1" x14ac:dyDescent="0.25">
      <c r="A56" s="31"/>
      <c r="C56" s="76"/>
      <c r="D56" s="74" t="str">
        <f>D55</f>
        <v>Wed</v>
      </c>
      <c r="E56" s="34">
        <f>E55</f>
        <v>44454</v>
      </c>
      <c r="F56" s="35">
        <v>202101</v>
      </c>
      <c r="G56" s="36">
        <v>9002</v>
      </c>
      <c r="H56" s="43" t="s">
        <v>108</v>
      </c>
      <c r="I56" s="36" t="s">
        <v>57</v>
      </c>
      <c r="J56" s="85">
        <v>1</v>
      </c>
    </row>
    <row r="57" spans="1:10" ht="22.5" customHeight="1" x14ac:dyDescent="0.25">
      <c r="A57" s="31"/>
      <c r="C57" s="76"/>
      <c r="D57" s="74" t="str">
        <f t="shared" ref="D57:E58" si="14">D56</f>
        <v>Wed</v>
      </c>
      <c r="E57" s="34">
        <f t="shared" si="14"/>
        <v>44454</v>
      </c>
      <c r="F57" s="35">
        <v>202101</v>
      </c>
      <c r="G57" s="36">
        <v>9002</v>
      </c>
      <c r="H57" s="43" t="s">
        <v>79</v>
      </c>
      <c r="I57" s="36" t="s">
        <v>57</v>
      </c>
      <c r="J57" s="85">
        <v>0.5</v>
      </c>
    </row>
    <row r="58" spans="1:10" ht="22.5" customHeight="1" x14ac:dyDescent="0.25">
      <c r="A58" s="31"/>
      <c r="C58" s="76"/>
      <c r="D58" s="74" t="str">
        <f t="shared" si="14"/>
        <v>Wed</v>
      </c>
      <c r="E58" s="34">
        <f t="shared" si="14"/>
        <v>44454</v>
      </c>
      <c r="F58" s="35">
        <v>202101</v>
      </c>
      <c r="G58" s="36">
        <v>9002</v>
      </c>
      <c r="H58" s="43" t="s">
        <v>109</v>
      </c>
      <c r="I58" s="36" t="s">
        <v>57</v>
      </c>
      <c r="J58" s="85">
        <v>0.5</v>
      </c>
    </row>
    <row r="59" spans="1:10" ht="22.5" customHeight="1" x14ac:dyDescent="0.25">
      <c r="A59" s="31"/>
      <c r="C59" s="76"/>
      <c r="D59" s="74" t="str">
        <f>D57</f>
        <v>Wed</v>
      </c>
      <c r="E59" s="34">
        <f>E57</f>
        <v>44454</v>
      </c>
      <c r="F59" s="35">
        <v>202101</v>
      </c>
      <c r="G59" s="36">
        <v>9002</v>
      </c>
      <c r="H59" s="43" t="s">
        <v>110</v>
      </c>
      <c r="I59" s="36" t="s">
        <v>57</v>
      </c>
      <c r="J59" s="85">
        <v>5.5</v>
      </c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76"/>
      <c r="D60" s="77" t="str">
        <f t="shared" si="4"/>
        <v>Thu</v>
      </c>
      <c r="E60" s="45">
        <f>+E55+1</f>
        <v>44455</v>
      </c>
      <c r="F60" s="46">
        <v>202101</v>
      </c>
      <c r="G60" s="46">
        <v>9002</v>
      </c>
      <c r="H60" s="130" t="s">
        <v>74</v>
      </c>
      <c r="I60" s="46" t="s">
        <v>57</v>
      </c>
      <c r="J60" s="46">
        <v>1</v>
      </c>
    </row>
    <row r="61" spans="1:10" ht="22.5" customHeight="1" x14ac:dyDescent="0.25">
      <c r="A61" s="31"/>
      <c r="C61" s="76"/>
      <c r="D61" s="77" t="str">
        <f>D60</f>
        <v>Thu</v>
      </c>
      <c r="E61" s="45">
        <f>E60</f>
        <v>44455</v>
      </c>
      <c r="F61" s="46">
        <v>202101</v>
      </c>
      <c r="G61" s="46">
        <v>9002</v>
      </c>
      <c r="H61" s="48" t="s">
        <v>111</v>
      </c>
      <c r="I61" s="46" t="s">
        <v>57</v>
      </c>
      <c r="J61" s="86">
        <v>3</v>
      </c>
    </row>
    <row r="62" spans="1:10" ht="22.5" customHeight="1" x14ac:dyDescent="0.25">
      <c r="A62" s="31"/>
      <c r="C62" s="76"/>
      <c r="D62" s="77" t="str">
        <f t="shared" ref="D62:E63" si="15">D61</f>
        <v>Thu</v>
      </c>
      <c r="E62" s="45">
        <f t="shared" si="15"/>
        <v>44455</v>
      </c>
      <c r="F62" s="46">
        <v>202101</v>
      </c>
      <c r="G62" s="46">
        <v>9002</v>
      </c>
      <c r="H62" s="48" t="s">
        <v>112</v>
      </c>
      <c r="I62" s="46" t="s">
        <v>57</v>
      </c>
      <c r="J62" s="86">
        <v>1.5</v>
      </c>
    </row>
    <row r="63" spans="1:10" ht="22.5" customHeight="1" x14ac:dyDescent="0.25">
      <c r="A63" s="31"/>
      <c r="C63" s="76"/>
      <c r="D63" s="77" t="str">
        <f t="shared" si="15"/>
        <v>Thu</v>
      </c>
      <c r="E63" s="45">
        <f t="shared" si="15"/>
        <v>44455</v>
      </c>
      <c r="F63" s="46">
        <v>202101</v>
      </c>
      <c r="G63" s="47">
        <v>9002</v>
      </c>
      <c r="H63" s="48" t="s">
        <v>72</v>
      </c>
      <c r="I63" s="47" t="s">
        <v>57</v>
      </c>
      <c r="J63" s="86">
        <v>3</v>
      </c>
    </row>
    <row r="64" spans="1:10" ht="22.5" customHeight="1" x14ac:dyDescent="0.25">
      <c r="A64" s="31">
        <f t="shared" si="0"/>
        <v>1</v>
      </c>
      <c r="B64" s="8">
        <f t="shared" si="1"/>
        <v>5</v>
      </c>
      <c r="C64" s="76"/>
      <c r="D64" s="74" t="str">
        <f t="shared" si="4"/>
        <v>Fri</v>
      </c>
      <c r="E64" s="34">
        <f>+E60+1</f>
        <v>44456</v>
      </c>
      <c r="F64" s="35">
        <v>202101</v>
      </c>
      <c r="G64" s="36">
        <v>9002</v>
      </c>
      <c r="H64" s="43" t="s">
        <v>83</v>
      </c>
      <c r="I64" s="36" t="s">
        <v>57</v>
      </c>
      <c r="J64" s="85">
        <v>0.5</v>
      </c>
    </row>
    <row r="65" spans="1:10" ht="22.5" customHeight="1" x14ac:dyDescent="0.25">
      <c r="A65" s="31"/>
      <c r="C65" s="76"/>
      <c r="D65" s="74" t="str">
        <f>D64</f>
        <v>Fri</v>
      </c>
      <c r="E65" s="34">
        <f>E64</f>
        <v>44456</v>
      </c>
      <c r="F65" s="35">
        <v>202101</v>
      </c>
      <c r="G65" s="35">
        <v>9002</v>
      </c>
      <c r="H65" s="126" t="s">
        <v>107</v>
      </c>
      <c r="I65" s="35" t="s">
        <v>57</v>
      </c>
      <c r="J65" s="35">
        <v>0.5</v>
      </c>
    </row>
    <row r="66" spans="1:10" ht="22.5" customHeight="1" x14ac:dyDescent="0.25">
      <c r="A66" s="31"/>
      <c r="C66" s="76"/>
      <c r="D66" s="74" t="str">
        <f t="shared" ref="D66:E67" si="16">D65</f>
        <v>Fri</v>
      </c>
      <c r="E66" s="34">
        <f t="shared" si="16"/>
        <v>44456</v>
      </c>
      <c r="F66" s="35">
        <v>202101</v>
      </c>
      <c r="G66" s="36">
        <v>9002</v>
      </c>
      <c r="H66" s="43" t="s">
        <v>78</v>
      </c>
      <c r="I66" s="36" t="s">
        <v>57</v>
      </c>
      <c r="J66" s="85">
        <v>1</v>
      </c>
    </row>
    <row r="67" spans="1:10" ht="22.5" customHeight="1" x14ac:dyDescent="0.25">
      <c r="A67" s="31"/>
      <c r="C67" s="76"/>
      <c r="D67" s="74" t="str">
        <f t="shared" si="16"/>
        <v>Fri</v>
      </c>
      <c r="E67" s="34">
        <f t="shared" si="16"/>
        <v>44456</v>
      </c>
      <c r="F67" s="35">
        <v>202101</v>
      </c>
      <c r="G67" s="36">
        <v>9002</v>
      </c>
      <c r="H67" s="43" t="s">
        <v>79</v>
      </c>
      <c r="I67" s="36" t="s">
        <v>57</v>
      </c>
      <c r="J67" s="85">
        <v>0.5</v>
      </c>
    </row>
    <row r="68" spans="1:10" ht="22.5" customHeight="1" x14ac:dyDescent="0.25">
      <c r="A68" s="31"/>
      <c r="C68" s="76"/>
      <c r="D68" s="74" t="str">
        <f t="shared" ref="D68:E70" si="17">D66</f>
        <v>Fri</v>
      </c>
      <c r="E68" s="34">
        <f t="shared" si="17"/>
        <v>44456</v>
      </c>
      <c r="F68" s="35">
        <v>202101</v>
      </c>
      <c r="G68" s="36">
        <v>9002</v>
      </c>
      <c r="H68" s="43" t="s">
        <v>72</v>
      </c>
      <c r="I68" s="36" t="s">
        <v>57</v>
      </c>
      <c r="J68" s="85">
        <v>3</v>
      </c>
    </row>
    <row r="69" spans="1:10" ht="22.5" customHeight="1" x14ac:dyDescent="0.25">
      <c r="A69" s="31"/>
      <c r="C69" s="76"/>
      <c r="D69" s="74" t="str">
        <f t="shared" si="17"/>
        <v>Fri</v>
      </c>
      <c r="E69" s="34">
        <f t="shared" si="17"/>
        <v>44456</v>
      </c>
      <c r="F69" s="35">
        <v>202101</v>
      </c>
      <c r="G69" s="36">
        <v>9002</v>
      </c>
      <c r="H69" s="43" t="s">
        <v>100</v>
      </c>
      <c r="I69" s="36" t="s">
        <v>57</v>
      </c>
      <c r="J69" s="85">
        <v>0.5</v>
      </c>
    </row>
    <row r="70" spans="1:10" ht="22.5" customHeight="1" x14ac:dyDescent="0.25">
      <c r="A70" s="31"/>
      <c r="C70" s="76"/>
      <c r="D70" s="74" t="str">
        <f t="shared" si="17"/>
        <v>Fri</v>
      </c>
      <c r="E70" s="34">
        <f t="shared" si="17"/>
        <v>44456</v>
      </c>
      <c r="F70" s="35"/>
      <c r="G70" s="36">
        <v>9002</v>
      </c>
      <c r="H70" s="43" t="s">
        <v>113</v>
      </c>
      <c r="I70" s="36" t="s">
        <v>57</v>
      </c>
      <c r="J70" s="85">
        <v>2</v>
      </c>
    </row>
    <row r="71" spans="1:10" ht="22.5" customHeight="1" x14ac:dyDescent="0.25">
      <c r="A71" s="31" t="str">
        <f t="shared" si="0"/>
        <v/>
      </c>
      <c r="B71" s="8">
        <f t="shared" si="1"/>
        <v>6</v>
      </c>
      <c r="C71" s="76"/>
      <c r="D71" s="77" t="str">
        <f t="shared" si="4"/>
        <v>Sat</v>
      </c>
      <c r="E71" s="45">
        <f t="shared" ref="E71" si="18">+E64+1</f>
        <v>44457</v>
      </c>
      <c r="F71" s="46"/>
      <c r="G71" s="47"/>
      <c r="H71" s="48"/>
      <c r="I71" s="47"/>
      <c r="J71" s="86"/>
    </row>
    <row r="72" spans="1:10" s="109" customFormat="1" ht="22.5" customHeight="1" x14ac:dyDescent="0.25">
      <c r="A72" s="108" t="str">
        <f t="shared" si="0"/>
        <v/>
      </c>
      <c r="B72" s="109">
        <f t="shared" si="1"/>
        <v>7</v>
      </c>
      <c r="C72" s="110"/>
      <c r="D72" s="77" t="str">
        <f t="shared" si="4"/>
        <v>Sun</v>
      </c>
      <c r="E72" s="45">
        <f>+E71+1</f>
        <v>44458</v>
      </c>
      <c r="F72" s="46"/>
      <c r="G72" s="47"/>
      <c r="H72" s="48"/>
      <c r="I72" s="47"/>
      <c r="J72" s="86"/>
    </row>
    <row r="73" spans="1:10" ht="22.5" customHeight="1" x14ac:dyDescent="0.25">
      <c r="A73" s="31">
        <f t="shared" si="0"/>
        <v>1</v>
      </c>
      <c r="B73" s="8">
        <f t="shared" si="1"/>
        <v>1</v>
      </c>
      <c r="C73" s="76"/>
      <c r="D73" s="74" t="str">
        <f t="shared" si="4"/>
        <v>Mo</v>
      </c>
      <c r="E73" s="34">
        <f>+E72+1</f>
        <v>44459</v>
      </c>
      <c r="F73" s="35">
        <v>202101</v>
      </c>
      <c r="G73" s="36">
        <v>9002</v>
      </c>
      <c r="H73" s="43" t="s">
        <v>72</v>
      </c>
      <c r="I73" s="36" t="s">
        <v>57</v>
      </c>
      <c r="J73" s="85">
        <v>7.5</v>
      </c>
    </row>
    <row r="74" spans="1:10" ht="22.5" customHeight="1" x14ac:dyDescent="0.25">
      <c r="A74" s="31"/>
      <c r="C74" s="76"/>
      <c r="D74" s="74" t="str">
        <f>D73</f>
        <v>Mo</v>
      </c>
      <c r="E74" s="34">
        <f>E73</f>
        <v>44459</v>
      </c>
      <c r="F74" s="35">
        <v>202101</v>
      </c>
      <c r="G74" s="36">
        <v>9002</v>
      </c>
      <c r="H74" s="43" t="s">
        <v>114</v>
      </c>
      <c r="I74" s="36" t="s">
        <v>57</v>
      </c>
      <c r="J74" s="85">
        <v>0.5</v>
      </c>
    </row>
    <row r="75" spans="1:10" ht="22.5" customHeight="1" x14ac:dyDescent="0.25">
      <c r="A75" s="31"/>
      <c r="C75" s="76"/>
      <c r="D75" s="74" t="str">
        <f t="shared" ref="D75:D76" si="19">D74</f>
        <v>Mo</v>
      </c>
      <c r="E75" s="34">
        <f t="shared" ref="E75:E76" si="20">E74</f>
        <v>44459</v>
      </c>
      <c r="F75" s="35">
        <v>202101</v>
      </c>
      <c r="G75" s="36">
        <v>9002</v>
      </c>
      <c r="H75" s="43" t="s">
        <v>115</v>
      </c>
      <c r="I75" s="36" t="s">
        <v>57</v>
      </c>
      <c r="J75" s="85">
        <v>1</v>
      </c>
    </row>
    <row r="76" spans="1:10" ht="22.5" customHeight="1" x14ac:dyDescent="0.25">
      <c r="A76" s="31"/>
      <c r="C76" s="76"/>
      <c r="D76" s="74" t="str">
        <f t="shared" si="19"/>
        <v>Mo</v>
      </c>
      <c r="E76" s="34">
        <f t="shared" si="20"/>
        <v>44459</v>
      </c>
      <c r="F76" s="35">
        <v>202101</v>
      </c>
      <c r="G76" s="36">
        <v>9002</v>
      </c>
      <c r="H76" s="43" t="s">
        <v>116</v>
      </c>
      <c r="I76" s="36" t="s">
        <v>57</v>
      </c>
      <c r="J76" s="85">
        <v>0.5</v>
      </c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76"/>
      <c r="D77" s="77" t="str">
        <f t="shared" si="4"/>
        <v>Tue</v>
      </c>
      <c r="E77" s="45">
        <f>+E73+1</f>
        <v>44460</v>
      </c>
      <c r="F77" s="46">
        <v>202101</v>
      </c>
      <c r="G77" s="47">
        <v>9002</v>
      </c>
      <c r="H77" s="48" t="s">
        <v>117</v>
      </c>
      <c r="I77" s="47" t="s">
        <v>57</v>
      </c>
      <c r="J77" s="86">
        <v>0.5</v>
      </c>
    </row>
    <row r="78" spans="1:10" ht="22.5" customHeight="1" x14ac:dyDescent="0.25">
      <c r="A78" s="31"/>
      <c r="C78" s="76"/>
      <c r="D78" s="77" t="str">
        <f>D77</f>
        <v>Tue</v>
      </c>
      <c r="E78" s="45">
        <f>E77</f>
        <v>44460</v>
      </c>
      <c r="F78" s="46">
        <v>202101</v>
      </c>
      <c r="G78" s="47">
        <v>9002</v>
      </c>
      <c r="H78" s="48" t="s">
        <v>118</v>
      </c>
      <c r="I78" s="47" t="s">
        <v>57</v>
      </c>
      <c r="J78" s="86">
        <v>4</v>
      </c>
    </row>
    <row r="79" spans="1:10" ht="22.5" customHeight="1" x14ac:dyDescent="0.25">
      <c r="A79" s="31"/>
      <c r="C79" s="76"/>
      <c r="D79" s="77" t="str">
        <f t="shared" ref="D79:E79" si="21">D78</f>
        <v>Tue</v>
      </c>
      <c r="E79" s="45">
        <f t="shared" si="21"/>
        <v>44460</v>
      </c>
      <c r="F79" s="46">
        <v>202101</v>
      </c>
      <c r="G79" s="47">
        <v>9002</v>
      </c>
      <c r="H79" s="48" t="s">
        <v>72</v>
      </c>
      <c r="I79" s="47" t="s">
        <v>57</v>
      </c>
      <c r="J79" s="86">
        <v>4.5</v>
      </c>
    </row>
    <row r="80" spans="1:10" ht="22.5" customHeight="1" x14ac:dyDescent="0.25">
      <c r="A80" s="31">
        <f t="shared" si="0"/>
        <v>1</v>
      </c>
      <c r="B80" s="8">
        <f t="shared" si="1"/>
        <v>3</v>
      </c>
      <c r="C80" s="76"/>
      <c r="D80" s="74" t="str">
        <f t="shared" si="4"/>
        <v>Wed</v>
      </c>
      <c r="E80" s="34">
        <f>+E77+1</f>
        <v>44461</v>
      </c>
      <c r="F80" s="35">
        <v>202101</v>
      </c>
      <c r="G80" s="36">
        <v>9002</v>
      </c>
      <c r="H80" s="43" t="s">
        <v>100</v>
      </c>
      <c r="I80" s="36" t="s">
        <v>57</v>
      </c>
      <c r="J80" s="85">
        <v>0.5</v>
      </c>
    </row>
    <row r="81" spans="1:10" ht="22.5" customHeight="1" x14ac:dyDescent="0.25">
      <c r="A81" s="31"/>
      <c r="C81" s="76"/>
      <c r="D81" s="74" t="str">
        <f>D80</f>
        <v>Wed</v>
      </c>
      <c r="E81" s="34">
        <f>E80</f>
        <v>44461</v>
      </c>
      <c r="F81" s="35">
        <v>202101</v>
      </c>
      <c r="G81" s="36">
        <v>9002</v>
      </c>
      <c r="H81" s="43" t="s">
        <v>83</v>
      </c>
      <c r="I81" s="36" t="s">
        <v>57</v>
      </c>
      <c r="J81" s="85">
        <v>0.5</v>
      </c>
    </row>
    <row r="82" spans="1:10" ht="22.5" customHeight="1" x14ac:dyDescent="0.25">
      <c r="A82" s="31"/>
      <c r="C82" s="76"/>
      <c r="D82" s="74" t="str">
        <f t="shared" ref="D82:E82" si="22">D81</f>
        <v>Wed</v>
      </c>
      <c r="E82" s="34">
        <f t="shared" si="22"/>
        <v>44461</v>
      </c>
      <c r="F82" s="35">
        <v>202101</v>
      </c>
      <c r="G82" s="36">
        <v>9002</v>
      </c>
      <c r="H82" s="43" t="s">
        <v>72</v>
      </c>
      <c r="I82" s="36" t="s">
        <v>57</v>
      </c>
      <c r="J82" s="85">
        <v>7.5</v>
      </c>
    </row>
    <row r="83" spans="1:10" ht="22.5" customHeight="1" x14ac:dyDescent="0.25">
      <c r="A83" s="31">
        <f t="shared" si="0"/>
        <v>1</v>
      </c>
      <c r="B83" s="8">
        <f t="shared" si="1"/>
        <v>4</v>
      </c>
      <c r="C83" s="76"/>
      <c r="D83" s="77" t="str">
        <f>IF(B83=1,"Mo",IF(B83=2,"Tue",IF(B83=3,"Wed",IF(B83=4,"Thu",IF(B83=5,"Fri",IF(B83=6,"Sat",IF(B83=7,"Sun","")))))))</f>
        <v>Thu</v>
      </c>
      <c r="E83" s="45">
        <f>+E80+1</f>
        <v>44462</v>
      </c>
      <c r="F83" s="46">
        <v>202101</v>
      </c>
      <c r="G83" s="46">
        <v>9002</v>
      </c>
      <c r="H83" s="130" t="s">
        <v>72</v>
      </c>
      <c r="I83" s="46" t="s">
        <v>57</v>
      </c>
      <c r="J83" s="46">
        <v>6</v>
      </c>
    </row>
    <row r="84" spans="1:10" ht="22.5" customHeight="1" x14ac:dyDescent="0.25">
      <c r="A84" s="31"/>
      <c r="C84" s="76"/>
      <c r="D84" s="77" t="str">
        <f>D83</f>
        <v>Thu</v>
      </c>
      <c r="E84" s="45">
        <f>E83</f>
        <v>44462</v>
      </c>
      <c r="F84" s="46">
        <v>202101</v>
      </c>
      <c r="G84" s="46">
        <v>9002</v>
      </c>
      <c r="H84" s="130" t="s">
        <v>119</v>
      </c>
      <c r="I84" s="46" t="s">
        <v>57</v>
      </c>
      <c r="J84" s="86">
        <v>2</v>
      </c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4"/>
        <v>Fri</v>
      </c>
      <c r="E85" s="34">
        <f>+E83+1</f>
        <v>44463</v>
      </c>
      <c r="F85" s="35">
        <v>202101</v>
      </c>
      <c r="G85" s="36">
        <v>9002</v>
      </c>
      <c r="H85" s="43" t="s">
        <v>83</v>
      </c>
      <c r="I85" s="36" t="s">
        <v>57</v>
      </c>
      <c r="J85" s="85">
        <v>0.5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44463</v>
      </c>
      <c r="F86" s="35">
        <v>202101</v>
      </c>
      <c r="G86" s="36">
        <v>9002</v>
      </c>
      <c r="H86" s="43" t="s">
        <v>78</v>
      </c>
      <c r="I86" s="36" t="s">
        <v>57</v>
      </c>
      <c r="J86" s="85">
        <v>1</v>
      </c>
    </row>
    <row r="87" spans="1:10" ht="22.5" customHeight="1" x14ac:dyDescent="0.25">
      <c r="A87" s="31"/>
      <c r="C87" s="76"/>
      <c r="D87" s="74" t="str">
        <f t="shared" ref="D87:E89" si="23">D86</f>
        <v>Fri</v>
      </c>
      <c r="E87" s="34">
        <f t="shared" si="23"/>
        <v>44463</v>
      </c>
      <c r="F87" s="35">
        <v>202101</v>
      </c>
      <c r="G87" s="36">
        <v>9002</v>
      </c>
      <c r="H87" s="43" t="s">
        <v>79</v>
      </c>
      <c r="I87" s="36" t="s">
        <v>57</v>
      </c>
      <c r="J87" s="85">
        <v>0.5</v>
      </c>
    </row>
    <row r="88" spans="1:10" ht="22.5" customHeight="1" x14ac:dyDescent="0.25">
      <c r="A88" s="31"/>
      <c r="C88" s="76"/>
      <c r="D88" s="74" t="str">
        <f t="shared" si="23"/>
        <v>Fri</v>
      </c>
      <c r="E88" s="34">
        <f t="shared" si="23"/>
        <v>44463</v>
      </c>
      <c r="F88" s="35">
        <v>202101</v>
      </c>
      <c r="G88" s="36">
        <v>9002</v>
      </c>
      <c r="H88" s="43" t="s">
        <v>72</v>
      </c>
      <c r="I88" s="36" t="s">
        <v>57</v>
      </c>
      <c r="J88" s="85">
        <v>2</v>
      </c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3"/>
        <v>44463</v>
      </c>
      <c r="F89" s="35">
        <v>202101</v>
      </c>
      <c r="G89" s="36">
        <v>9002</v>
      </c>
      <c r="H89" s="43" t="s">
        <v>120</v>
      </c>
      <c r="I89" s="36" t="s">
        <v>57</v>
      </c>
      <c r="J89" s="85">
        <v>1</v>
      </c>
    </row>
    <row r="90" spans="1:10" ht="22.5" customHeight="1" x14ac:dyDescent="0.25">
      <c r="A90" s="31"/>
      <c r="C90" s="76"/>
      <c r="D90" s="74" t="str">
        <f>D87</f>
        <v>Fri</v>
      </c>
      <c r="E90" s="34">
        <f>E87</f>
        <v>44463</v>
      </c>
      <c r="F90" s="35">
        <v>202101</v>
      </c>
      <c r="G90" s="36">
        <v>9002</v>
      </c>
      <c r="H90" s="43" t="s">
        <v>119</v>
      </c>
      <c r="I90" s="36" t="s">
        <v>57</v>
      </c>
      <c r="J90" s="85">
        <v>2.5</v>
      </c>
    </row>
    <row r="91" spans="1:10" ht="22.5" customHeight="1" x14ac:dyDescent="0.25">
      <c r="A91" s="31"/>
      <c r="C91" s="76"/>
      <c r="D91" s="74" t="str">
        <f>D88</f>
        <v>Fri</v>
      </c>
      <c r="E91" s="34">
        <f>E88</f>
        <v>44463</v>
      </c>
      <c r="F91" s="35">
        <v>202101</v>
      </c>
      <c r="G91" s="36">
        <v>9002</v>
      </c>
      <c r="H91" s="43" t="s">
        <v>121</v>
      </c>
      <c r="I91" s="36" t="s">
        <v>57</v>
      </c>
      <c r="J91" s="85">
        <v>3</v>
      </c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6"/>
      <c r="D92" s="77" t="str">
        <f t="shared" si="4"/>
        <v>Sat</v>
      </c>
      <c r="E92" s="45">
        <f t="shared" ref="E92" si="24">+E85+1</f>
        <v>44464</v>
      </c>
      <c r="F92" s="46">
        <v>202101</v>
      </c>
      <c r="G92" s="47">
        <v>9002</v>
      </c>
      <c r="H92" s="48" t="s">
        <v>121</v>
      </c>
      <c r="I92" s="47" t="s">
        <v>57</v>
      </c>
      <c r="J92" s="86">
        <v>4</v>
      </c>
    </row>
    <row r="93" spans="1:10" s="109" customFormat="1" ht="22.5" customHeight="1" x14ac:dyDescent="0.25">
      <c r="A93" s="108" t="str">
        <f t="shared" si="0"/>
        <v/>
      </c>
      <c r="B93" s="109">
        <f t="shared" si="1"/>
        <v>7</v>
      </c>
      <c r="C93" s="110"/>
      <c r="D93" s="77" t="str">
        <f t="shared" si="4"/>
        <v>Sun</v>
      </c>
      <c r="E93" s="45">
        <f>+E92+1</f>
        <v>44465</v>
      </c>
      <c r="F93" s="46">
        <v>202101</v>
      </c>
      <c r="G93" s="47">
        <v>9002</v>
      </c>
      <c r="H93" s="48" t="s">
        <v>121</v>
      </c>
      <c r="I93" s="47" t="s">
        <v>57</v>
      </c>
      <c r="J93" s="86">
        <v>4</v>
      </c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4"/>
        <v>Mo</v>
      </c>
      <c r="E94" s="34">
        <f>+E93+1</f>
        <v>44466</v>
      </c>
      <c r="F94" s="35">
        <v>202101</v>
      </c>
      <c r="G94" s="36">
        <v>9002</v>
      </c>
      <c r="H94" s="43" t="s">
        <v>121</v>
      </c>
      <c r="I94" s="36" t="s">
        <v>57</v>
      </c>
      <c r="J94" s="85">
        <v>5</v>
      </c>
    </row>
    <row r="95" spans="1:10" ht="22.5" customHeight="1" x14ac:dyDescent="0.25">
      <c r="A95" s="31"/>
      <c r="C95" s="76"/>
      <c r="D95" s="74" t="str">
        <f>D94</f>
        <v>Mo</v>
      </c>
      <c r="E95" s="34">
        <f>E94</f>
        <v>44466</v>
      </c>
      <c r="F95" s="35">
        <v>202101</v>
      </c>
      <c r="G95" s="36">
        <v>9002</v>
      </c>
      <c r="H95" s="43" t="s">
        <v>122</v>
      </c>
      <c r="I95" s="36" t="s">
        <v>57</v>
      </c>
      <c r="J95" s="85">
        <v>3.5</v>
      </c>
    </row>
    <row r="96" spans="1:10" ht="22.5" customHeight="1" x14ac:dyDescent="0.25">
      <c r="A96" s="31"/>
      <c r="C96" s="76"/>
      <c r="D96" s="74" t="str">
        <f t="shared" ref="D96:D97" si="25">D95</f>
        <v>Mo</v>
      </c>
      <c r="E96" s="34">
        <f t="shared" ref="E96:E97" si="26">E95</f>
        <v>44466</v>
      </c>
      <c r="F96" s="35">
        <v>202101</v>
      </c>
      <c r="G96" s="36">
        <v>9002</v>
      </c>
      <c r="H96" s="43" t="s">
        <v>123</v>
      </c>
      <c r="I96" s="36" t="s">
        <v>57</v>
      </c>
      <c r="J96" s="85">
        <v>1.5</v>
      </c>
    </row>
    <row r="97" spans="1:10" ht="22.5" customHeight="1" x14ac:dyDescent="0.25">
      <c r="A97" s="31"/>
      <c r="C97" s="76"/>
      <c r="D97" s="74" t="str">
        <f t="shared" si="25"/>
        <v>Mo</v>
      </c>
      <c r="E97" s="34">
        <f t="shared" si="26"/>
        <v>44466</v>
      </c>
      <c r="F97" s="35">
        <v>202101</v>
      </c>
      <c r="G97" s="36">
        <v>9002</v>
      </c>
      <c r="H97" s="43" t="s">
        <v>124</v>
      </c>
      <c r="I97" s="36" t="s">
        <v>57</v>
      </c>
      <c r="J97" s="85">
        <v>0.5</v>
      </c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4"/>
        <v>Tue</v>
      </c>
      <c r="E98" s="45">
        <f>+E94+1</f>
        <v>44467</v>
      </c>
      <c r="F98" s="47">
        <v>202101</v>
      </c>
      <c r="G98" s="47">
        <v>9002</v>
      </c>
      <c r="H98" s="120" t="s">
        <v>126</v>
      </c>
      <c r="I98" s="47" t="s">
        <v>57</v>
      </c>
      <c r="J98" s="86">
        <v>0.5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44467</v>
      </c>
      <c r="F99" s="47">
        <v>202101</v>
      </c>
      <c r="G99" s="47">
        <v>9002</v>
      </c>
      <c r="H99" s="120" t="s">
        <v>125</v>
      </c>
      <c r="I99" s="47" t="s">
        <v>57</v>
      </c>
      <c r="J99" s="86">
        <v>1</v>
      </c>
    </row>
    <row r="100" spans="1:10" ht="22.5" customHeight="1" x14ac:dyDescent="0.25">
      <c r="A100" s="31"/>
      <c r="C100" s="76"/>
      <c r="D100" s="77" t="str">
        <f t="shared" ref="D100:E101" si="27">D99</f>
        <v>Tue</v>
      </c>
      <c r="E100" s="45">
        <f t="shared" si="27"/>
        <v>44467</v>
      </c>
      <c r="F100" s="46">
        <v>202101</v>
      </c>
      <c r="G100" s="47">
        <v>9002</v>
      </c>
      <c r="H100" s="48" t="s">
        <v>128</v>
      </c>
      <c r="I100" s="47" t="s">
        <v>57</v>
      </c>
      <c r="J100" s="86">
        <v>1.5</v>
      </c>
    </row>
    <row r="101" spans="1:10" ht="22.5" customHeight="1" x14ac:dyDescent="0.25">
      <c r="A101" s="31"/>
      <c r="C101" s="76"/>
      <c r="D101" s="77" t="str">
        <f t="shared" si="27"/>
        <v>Tue</v>
      </c>
      <c r="E101" s="45">
        <f t="shared" si="27"/>
        <v>44467</v>
      </c>
      <c r="F101" s="46">
        <v>202101</v>
      </c>
      <c r="G101" s="47">
        <v>9002</v>
      </c>
      <c r="H101" s="48" t="s">
        <v>127</v>
      </c>
      <c r="I101" s="47" t="s">
        <v>57</v>
      </c>
      <c r="J101" s="86">
        <v>5</v>
      </c>
    </row>
    <row r="102" spans="1:10" ht="22.5" customHeight="1" x14ac:dyDescent="0.25">
      <c r="A102" s="31">
        <f t="shared" si="0"/>
        <v>1</v>
      </c>
      <c r="B102" s="8">
        <f>WEEKDAY(E98+1,2)</f>
        <v>3</v>
      </c>
      <c r="C102" s="76"/>
      <c r="D102" s="74" t="str">
        <f>IF(B102=1,"Mo",IF(B102=2,"Tue",IF(B102=3,"Wed",IF(B102=4,"Thu",IF(B102=5,"Fri",IF(B102=6,"Sat",IF(B102=7,"Sun","")))))))</f>
        <v>Wed</v>
      </c>
      <c r="E102" s="34">
        <f>IF(MONTH(E98+1)&gt;MONTH(E98),"",E98+1)</f>
        <v>44468</v>
      </c>
      <c r="F102" s="35">
        <v>202101</v>
      </c>
      <c r="G102" s="36">
        <v>9002</v>
      </c>
      <c r="H102" s="43" t="s">
        <v>127</v>
      </c>
      <c r="I102" s="36" t="s">
        <v>57</v>
      </c>
      <c r="J102" s="85">
        <v>12</v>
      </c>
    </row>
    <row r="103" spans="1:10" ht="22.5" customHeight="1" x14ac:dyDescent="0.25">
      <c r="A103" s="31">
        <f t="shared" si="0"/>
        <v>1</v>
      </c>
      <c r="B103" s="8">
        <v>3</v>
      </c>
      <c r="C103" s="76"/>
      <c r="D103" s="77" t="str">
        <f>IF(B83=1,"Mo",IF(B83=2,"Tue",IF(B83=3,"Wed",IF(B83=4,"Thu",IF(B83=5,"Fri",IF(B83=6,"Sat",IF(B83=7,"Sun","")))))))</f>
        <v>Thu</v>
      </c>
      <c r="E103" s="45">
        <f>IF(MONTH(E102+1)&gt;MONTH(E102),"",E102+1)</f>
        <v>44469</v>
      </c>
      <c r="F103" s="46">
        <v>202101</v>
      </c>
      <c r="G103" s="47">
        <v>9002</v>
      </c>
      <c r="H103" s="48" t="s">
        <v>127</v>
      </c>
      <c r="I103" s="47" t="s">
        <v>57</v>
      </c>
      <c r="J103" s="86">
        <v>7</v>
      </c>
    </row>
    <row r="104" spans="1:10" ht="22.5" hidden="1" customHeight="1" x14ac:dyDescent="0.25">
      <c r="A104" s="31"/>
      <c r="C104" s="76"/>
      <c r="D104" s="95" t="str">
        <f>D103</f>
        <v>Thu</v>
      </c>
      <c r="E104" s="96">
        <f>E103</f>
        <v>44469</v>
      </c>
      <c r="F104" s="97">
        <v>202101</v>
      </c>
      <c r="G104" s="98">
        <v>9002</v>
      </c>
      <c r="H104" s="132" t="s">
        <v>74</v>
      </c>
      <c r="I104" s="98" t="s">
        <v>57</v>
      </c>
      <c r="J104" s="100">
        <v>1</v>
      </c>
    </row>
    <row r="105" spans="1:10" ht="22.5" hidden="1" customHeight="1" x14ac:dyDescent="0.25">
      <c r="A105" s="31"/>
      <c r="C105" s="76"/>
      <c r="D105" s="95" t="str">
        <f t="shared" ref="D105:E106" si="28">D104</f>
        <v>Thu</v>
      </c>
      <c r="E105" s="96">
        <f t="shared" si="28"/>
        <v>44469</v>
      </c>
      <c r="F105" s="97"/>
      <c r="G105" s="98"/>
      <c r="H105" s="99"/>
      <c r="I105" s="98"/>
      <c r="J105" s="100"/>
    </row>
    <row r="106" spans="1:10" ht="21.75" hidden="1" customHeight="1" x14ac:dyDescent="0.25">
      <c r="A106" s="31"/>
      <c r="C106" s="76"/>
      <c r="D106" s="95" t="str">
        <f t="shared" si="28"/>
        <v>Thu</v>
      </c>
      <c r="E106" s="96">
        <f t="shared" si="28"/>
        <v>44469</v>
      </c>
      <c r="F106" s="97"/>
      <c r="G106" s="98"/>
      <c r="H106" s="99"/>
      <c r="I106" s="98"/>
      <c r="J106" s="100"/>
    </row>
    <row r="107" spans="1:10" ht="21.75" customHeight="1" thickBot="1" x14ac:dyDescent="0.3">
      <c r="A107" s="31"/>
      <c r="C107" s="81"/>
      <c r="D107" s="101" t="str">
        <f>D106</f>
        <v>Thu</v>
      </c>
      <c r="E107" s="102">
        <f>E106</f>
        <v>44469</v>
      </c>
      <c r="F107" s="103">
        <v>202101</v>
      </c>
      <c r="G107" s="104">
        <v>9002</v>
      </c>
      <c r="H107" s="133" t="s">
        <v>74</v>
      </c>
      <c r="I107" s="104" t="s">
        <v>57</v>
      </c>
      <c r="J107" s="106">
        <v>1</v>
      </c>
    </row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</sheetData>
  <mergeCells count="2">
    <mergeCell ref="D1:J1"/>
    <mergeCell ref="D4:E4"/>
  </mergeCells>
  <conditionalFormatting sqref="C11:C102">
    <cfRule type="expression" dxfId="313" priority="255" stopIfTrue="1">
      <formula>IF($A11=1,B11,)</formula>
    </cfRule>
    <cfRule type="expression" dxfId="312" priority="256" stopIfTrue="1">
      <formula>IF($A11="",B11,)</formula>
    </cfRule>
  </conditionalFormatting>
  <conditionalFormatting sqref="E11:E12">
    <cfRule type="expression" dxfId="311" priority="257" stopIfTrue="1">
      <formula>IF($A11="",B11,"")</formula>
    </cfRule>
  </conditionalFormatting>
  <conditionalFormatting sqref="E13:E36 E38:E58 E60:E67 E69:E88 E91:E102">
    <cfRule type="expression" dxfId="310" priority="258" stopIfTrue="1">
      <formula>IF($A13&lt;&gt;1,B13,"")</formula>
    </cfRule>
  </conditionalFormatting>
  <conditionalFormatting sqref="D11:D36 D38:D58 D60:D67 D69:D88 D91:D102">
    <cfRule type="expression" dxfId="309" priority="259" stopIfTrue="1">
      <formula>IF($A11="",B11,)</formula>
    </cfRule>
  </conditionalFormatting>
  <conditionalFormatting sqref="G21:G22 G13:G15 G17 G29:G32 G35 G38 G43:G46 G48:G49 G52:G54 G71 G77 G79">
    <cfRule type="expression" dxfId="308" priority="260" stopIfTrue="1">
      <formula>#REF!="Freelancer"</formula>
    </cfRule>
    <cfRule type="expression" dxfId="307" priority="261" stopIfTrue="1">
      <formula>#REF!="DTC Int. Staff"</formula>
    </cfRule>
  </conditionalFormatting>
  <conditionalFormatting sqref="G77 G21 G29:G32 G35 G38 G43:G46 G48 G52:G54 G71 G79">
    <cfRule type="expression" dxfId="306" priority="253" stopIfTrue="1">
      <formula>$F$5="Freelancer"</formula>
    </cfRule>
    <cfRule type="expression" dxfId="305" priority="254" stopIfTrue="1">
      <formula>$F$5="DTC Int. Staff"</formula>
    </cfRule>
  </conditionalFormatting>
  <conditionalFormatting sqref="G13:G15 G17">
    <cfRule type="expression" dxfId="304" priority="251" stopIfTrue="1">
      <formula>#REF!="Freelancer"</formula>
    </cfRule>
    <cfRule type="expression" dxfId="303" priority="252" stopIfTrue="1">
      <formula>#REF!="DTC Int. Staff"</formula>
    </cfRule>
  </conditionalFormatting>
  <conditionalFormatting sqref="G13:G15 G17">
    <cfRule type="expression" dxfId="302" priority="249" stopIfTrue="1">
      <formula>$F$5="Freelancer"</formula>
    </cfRule>
    <cfRule type="expression" dxfId="301" priority="250" stopIfTrue="1">
      <formula>$F$5="DTC Int. Staff"</formula>
    </cfRule>
  </conditionalFormatting>
  <conditionalFormatting sqref="G18:G19">
    <cfRule type="expression" dxfId="300" priority="247" stopIfTrue="1">
      <formula>#REF!="Freelancer"</formula>
    </cfRule>
    <cfRule type="expression" dxfId="299" priority="248" stopIfTrue="1">
      <formula>#REF!="DTC Int. Staff"</formula>
    </cfRule>
  </conditionalFormatting>
  <conditionalFormatting sqref="G18:G19">
    <cfRule type="expression" dxfId="298" priority="245" stopIfTrue="1">
      <formula>$F$5="Freelancer"</formula>
    </cfRule>
    <cfRule type="expression" dxfId="297" priority="246" stopIfTrue="1">
      <formula>$F$5="DTC Int. Staff"</formula>
    </cfRule>
  </conditionalFormatting>
  <conditionalFormatting sqref="C103:C107">
    <cfRule type="expression" dxfId="296" priority="242" stopIfTrue="1">
      <formula>IF($A103=1,B103,)</formula>
    </cfRule>
    <cfRule type="expression" dxfId="295" priority="243" stopIfTrue="1">
      <formula>IF($A103="",B103,)</formula>
    </cfRule>
  </conditionalFormatting>
  <conditionalFormatting sqref="D103:D107">
    <cfRule type="expression" dxfId="294" priority="244" stopIfTrue="1">
      <formula>IF($A103="",B103,)</formula>
    </cfRule>
  </conditionalFormatting>
  <conditionalFormatting sqref="E103:E107">
    <cfRule type="expression" dxfId="293" priority="241" stopIfTrue="1">
      <formula>IF($A103&lt;&gt;1,B103,"")</formula>
    </cfRule>
  </conditionalFormatting>
  <conditionalFormatting sqref="G72">
    <cfRule type="expression" dxfId="292" priority="237" stopIfTrue="1">
      <formula>#REF!="Freelancer"</formula>
    </cfRule>
    <cfRule type="expression" dxfId="291" priority="238" stopIfTrue="1">
      <formula>#REF!="DTC Int. Staff"</formula>
    </cfRule>
  </conditionalFormatting>
  <conditionalFormatting sqref="G72">
    <cfRule type="expression" dxfId="290" priority="235" stopIfTrue="1">
      <formula>$F$5="Freelancer"</formula>
    </cfRule>
    <cfRule type="expression" dxfId="289" priority="236" stopIfTrue="1">
      <formula>$F$5="DTC Int. Staff"</formula>
    </cfRule>
  </conditionalFormatting>
  <conditionalFormatting sqref="G16">
    <cfRule type="expression" dxfId="288" priority="233" stopIfTrue="1">
      <formula>#REF!="Freelancer"</formula>
    </cfRule>
    <cfRule type="expression" dxfId="287" priority="234" stopIfTrue="1">
      <formula>#REF!="DTC Int. Staff"</formula>
    </cfRule>
  </conditionalFormatting>
  <conditionalFormatting sqref="G16">
    <cfRule type="expression" dxfId="286" priority="231" stopIfTrue="1">
      <formula>#REF!="Freelancer"</formula>
    </cfRule>
    <cfRule type="expression" dxfId="285" priority="232" stopIfTrue="1">
      <formula>#REF!="DTC Int. Staff"</formula>
    </cfRule>
  </conditionalFormatting>
  <conditionalFormatting sqref="G16">
    <cfRule type="expression" dxfId="284" priority="229" stopIfTrue="1">
      <formula>$F$5="Freelancer"</formula>
    </cfRule>
    <cfRule type="expression" dxfId="283" priority="230" stopIfTrue="1">
      <formula>$F$5="DTC Int. Staff"</formula>
    </cfRule>
  </conditionalFormatting>
  <conditionalFormatting sqref="G20">
    <cfRule type="expression" dxfId="282" priority="227" stopIfTrue="1">
      <formula>#REF!="Freelancer"</formula>
    </cfRule>
    <cfRule type="expression" dxfId="281" priority="228" stopIfTrue="1">
      <formula>#REF!="DTC Int. Staff"</formula>
    </cfRule>
  </conditionalFormatting>
  <conditionalFormatting sqref="G20">
    <cfRule type="expression" dxfId="280" priority="225" stopIfTrue="1">
      <formula>$F$5="Freelancer"</formula>
    </cfRule>
    <cfRule type="expression" dxfId="279" priority="226" stopIfTrue="1">
      <formula>$F$5="DTC Int. Staff"</formula>
    </cfRule>
  </conditionalFormatting>
  <conditionalFormatting sqref="G26">
    <cfRule type="expression" dxfId="278" priority="211" stopIfTrue="1">
      <formula>#REF!="Freelancer"</formula>
    </cfRule>
    <cfRule type="expression" dxfId="277" priority="212" stopIfTrue="1">
      <formula>#REF!="DTC Int. Staff"</formula>
    </cfRule>
  </conditionalFormatting>
  <conditionalFormatting sqref="G26">
    <cfRule type="expression" dxfId="276" priority="209" stopIfTrue="1">
      <formula>$F$5="Freelancer"</formula>
    </cfRule>
    <cfRule type="expression" dxfId="275" priority="210" stopIfTrue="1">
      <formula>$F$5="DTC Int. Staff"</formula>
    </cfRule>
  </conditionalFormatting>
  <conditionalFormatting sqref="G27:G28">
    <cfRule type="expression" dxfId="274" priority="207" stopIfTrue="1">
      <formula>#REF!="Freelancer"</formula>
    </cfRule>
    <cfRule type="expression" dxfId="273" priority="208" stopIfTrue="1">
      <formula>#REF!="DTC Int. Staff"</formula>
    </cfRule>
  </conditionalFormatting>
  <conditionalFormatting sqref="G27:G28">
    <cfRule type="expression" dxfId="272" priority="205" stopIfTrue="1">
      <formula>$F$5="Freelancer"</formula>
    </cfRule>
    <cfRule type="expression" dxfId="271" priority="206" stopIfTrue="1">
      <formula>$F$5="DTC Int. Staff"</formula>
    </cfRule>
  </conditionalFormatting>
  <conditionalFormatting sqref="H29:J29">
    <cfRule type="expression" dxfId="270" priority="203" stopIfTrue="1">
      <formula>#REF!="Freelancer"</formula>
    </cfRule>
    <cfRule type="expression" dxfId="269" priority="204" stopIfTrue="1">
      <formula>#REF!="DTC Int. Staff"</formula>
    </cfRule>
  </conditionalFormatting>
  <conditionalFormatting sqref="H29:J29">
    <cfRule type="expression" dxfId="268" priority="201" stopIfTrue="1">
      <formula>$F$5="Freelancer"</formula>
    </cfRule>
    <cfRule type="expression" dxfId="267" priority="202" stopIfTrue="1">
      <formula>$F$5="DTC Int. Staff"</formula>
    </cfRule>
  </conditionalFormatting>
  <conditionalFormatting sqref="G36">
    <cfRule type="expression" dxfId="266" priority="199" stopIfTrue="1">
      <formula>#REF!="Freelancer"</formula>
    </cfRule>
    <cfRule type="expression" dxfId="265" priority="200" stopIfTrue="1">
      <formula>#REF!="DTC Int. Staff"</formula>
    </cfRule>
  </conditionalFormatting>
  <conditionalFormatting sqref="G36">
    <cfRule type="expression" dxfId="264" priority="197" stopIfTrue="1">
      <formula>$F$5="Freelancer"</formula>
    </cfRule>
    <cfRule type="expression" dxfId="263" priority="198" stopIfTrue="1">
      <formula>$F$5="DTC Int. Staff"</formula>
    </cfRule>
  </conditionalFormatting>
  <conditionalFormatting sqref="E37">
    <cfRule type="expression" dxfId="262" priority="195" stopIfTrue="1">
      <formula>IF($A37&lt;&gt;1,B37,"")</formula>
    </cfRule>
  </conditionalFormatting>
  <conditionalFormatting sqref="D37">
    <cfRule type="expression" dxfId="261" priority="196" stopIfTrue="1">
      <formula>IF($A37="",B37,)</formula>
    </cfRule>
  </conditionalFormatting>
  <conditionalFormatting sqref="G37">
    <cfRule type="expression" dxfId="260" priority="193" stopIfTrue="1">
      <formula>#REF!="Freelancer"</formula>
    </cfRule>
    <cfRule type="expression" dxfId="259" priority="194" stopIfTrue="1">
      <formula>#REF!="DTC Int. Staff"</formula>
    </cfRule>
  </conditionalFormatting>
  <conditionalFormatting sqref="G37">
    <cfRule type="expression" dxfId="258" priority="191" stopIfTrue="1">
      <formula>$F$5="Freelancer"</formula>
    </cfRule>
    <cfRule type="expression" dxfId="257" priority="192" stopIfTrue="1">
      <formula>$F$5="DTC Int. Staff"</formula>
    </cfRule>
  </conditionalFormatting>
  <conditionalFormatting sqref="G39:G40">
    <cfRule type="expression" dxfId="256" priority="189" stopIfTrue="1">
      <formula>#REF!="Freelancer"</formula>
    </cfRule>
    <cfRule type="expression" dxfId="255" priority="190" stopIfTrue="1">
      <formula>#REF!="DTC Int. Staff"</formula>
    </cfRule>
  </conditionalFormatting>
  <conditionalFormatting sqref="G39:G40">
    <cfRule type="expression" dxfId="254" priority="187" stopIfTrue="1">
      <formula>#REF!="Freelancer"</formula>
    </cfRule>
    <cfRule type="expression" dxfId="253" priority="188" stopIfTrue="1">
      <formula>#REF!="DTC Int. Staff"</formula>
    </cfRule>
  </conditionalFormatting>
  <conditionalFormatting sqref="G39:G40">
    <cfRule type="expression" dxfId="252" priority="185" stopIfTrue="1">
      <formula>$F$5="Freelancer"</formula>
    </cfRule>
    <cfRule type="expression" dxfId="251" priority="186" stopIfTrue="1">
      <formula>$F$5="DTC Int. Staff"</formula>
    </cfRule>
  </conditionalFormatting>
  <conditionalFormatting sqref="G41">
    <cfRule type="expression" dxfId="250" priority="183" stopIfTrue="1">
      <formula>#REF!="Freelancer"</formula>
    </cfRule>
    <cfRule type="expression" dxfId="249" priority="184" stopIfTrue="1">
      <formula>#REF!="DTC Int. Staff"</formula>
    </cfRule>
  </conditionalFormatting>
  <conditionalFormatting sqref="G41">
    <cfRule type="expression" dxfId="248" priority="181" stopIfTrue="1">
      <formula>#REF!="Freelancer"</formula>
    </cfRule>
    <cfRule type="expression" dxfId="247" priority="182" stopIfTrue="1">
      <formula>#REF!="DTC Int. Staff"</formula>
    </cfRule>
  </conditionalFormatting>
  <conditionalFormatting sqref="G41">
    <cfRule type="expression" dxfId="246" priority="179" stopIfTrue="1">
      <formula>$F$5="Freelancer"</formula>
    </cfRule>
    <cfRule type="expression" dxfId="245" priority="180" stopIfTrue="1">
      <formula>$F$5="DTC Int. Staff"</formula>
    </cfRule>
  </conditionalFormatting>
  <conditionalFormatting sqref="G42">
    <cfRule type="expression" dxfId="244" priority="177" stopIfTrue="1">
      <formula>#REF!="Freelancer"</formula>
    </cfRule>
    <cfRule type="expression" dxfId="243" priority="178" stopIfTrue="1">
      <formula>#REF!="DTC Int. Staff"</formula>
    </cfRule>
  </conditionalFormatting>
  <conditionalFormatting sqref="G42">
    <cfRule type="expression" dxfId="242" priority="175" stopIfTrue="1">
      <formula>#REF!="Freelancer"</formula>
    </cfRule>
    <cfRule type="expression" dxfId="241" priority="176" stopIfTrue="1">
      <formula>#REF!="DTC Int. Staff"</formula>
    </cfRule>
  </conditionalFormatting>
  <conditionalFormatting sqref="G42">
    <cfRule type="expression" dxfId="240" priority="173" stopIfTrue="1">
      <formula>$F$5="Freelancer"</formula>
    </cfRule>
    <cfRule type="expression" dxfId="239" priority="174" stopIfTrue="1">
      <formula>$F$5="DTC Int. Staff"</formula>
    </cfRule>
  </conditionalFormatting>
  <conditionalFormatting sqref="G47">
    <cfRule type="expression" dxfId="238" priority="171" stopIfTrue="1">
      <formula>#REF!="Freelancer"</formula>
    </cfRule>
    <cfRule type="expression" dxfId="237" priority="172" stopIfTrue="1">
      <formula>#REF!="DTC Int. Staff"</formula>
    </cfRule>
  </conditionalFormatting>
  <conditionalFormatting sqref="G47">
    <cfRule type="expression" dxfId="236" priority="169" stopIfTrue="1">
      <formula>$F$5="Freelancer"</formula>
    </cfRule>
    <cfRule type="expression" dxfId="235" priority="170" stopIfTrue="1">
      <formula>$F$5="DTC Int. Staff"</formula>
    </cfRule>
  </conditionalFormatting>
  <conditionalFormatting sqref="G50:G51">
    <cfRule type="expression" dxfId="234" priority="167" stopIfTrue="1">
      <formula>#REF!="Freelancer"</formula>
    </cfRule>
    <cfRule type="expression" dxfId="233" priority="168" stopIfTrue="1">
      <formula>#REF!="DTC Int. Staff"</formula>
    </cfRule>
  </conditionalFormatting>
  <conditionalFormatting sqref="G50:G51">
    <cfRule type="expression" dxfId="232" priority="165" stopIfTrue="1">
      <formula>$F$5="Freelancer"</formula>
    </cfRule>
    <cfRule type="expression" dxfId="231" priority="166" stopIfTrue="1">
      <formula>$F$5="DTC Int. Staff"</formula>
    </cfRule>
  </conditionalFormatting>
  <conditionalFormatting sqref="G55:G56">
    <cfRule type="expression" dxfId="230" priority="163" stopIfTrue="1">
      <formula>#REF!="Freelancer"</formula>
    </cfRule>
    <cfRule type="expression" dxfId="229" priority="164" stopIfTrue="1">
      <formula>#REF!="DTC Int. Staff"</formula>
    </cfRule>
  </conditionalFormatting>
  <conditionalFormatting sqref="G55:G56">
    <cfRule type="expression" dxfId="228" priority="161" stopIfTrue="1">
      <formula>$F$5="Freelancer"</formula>
    </cfRule>
    <cfRule type="expression" dxfId="227" priority="162" stopIfTrue="1">
      <formula>$F$5="DTC Int. Staff"</formula>
    </cfRule>
  </conditionalFormatting>
  <conditionalFormatting sqref="G57">
    <cfRule type="expression" dxfId="226" priority="159" stopIfTrue="1">
      <formula>#REF!="Freelancer"</formula>
    </cfRule>
    <cfRule type="expression" dxfId="225" priority="160" stopIfTrue="1">
      <formula>#REF!="DTC Int. Staff"</formula>
    </cfRule>
  </conditionalFormatting>
  <conditionalFormatting sqref="G57">
    <cfRule type="expression" dxfId="224" priority="157" stopIfTrue="1">
      <formula>$F$5="Freelancer"</formula>
    </cfRule>
    <cfRule type="expression" dxfId="223" priority="158" stopIfTrue="1">
      <formula>$F$5="DTC Int. Staff"</formula>
    </cfRule>
  </conditionalFormatting>
  <conditionalFormatting sqref="G58">
    <cfRule type="expression" dxfId="222" priority="155" stopIfTrue="1">
      <formula>#REF!="Freelancer"</formula>
    </cfRule>
    <cfRule type="expression" dxfId="221" priority="156" stopIfTrue="1">
      <formula>#REF!="DTC Int. Staff"</formula>
    </cfRule>
  </conditionalFormatting>
  <conditionalFormatting sqref="G58">
    <cfRule type="expression" dxfId="220" priority="153" stopIfTrue="1">
      <formula>$F$5="Freelancer"</formula>
    </cfRule>
    <cfRule type="expression" dxfId="219" priority="154" stopIfTrue="1">
      <formula>$F$5="DTC Int. Staff"</formula>
    </cfRule>
  </conditionalFormatting>
  <conditionalFormatting sqref="E59">
    <cfRule type="expression" dxfId="218" priority="151" stopIfTrue="1">
      <formula>IF($A59&lt;&gt;1,B59,"")</formula>
    </cfRule>
  </conditionalFormatting>
  <conditionalFormatting sqref="D59">
    <cfRule type="expression" dxfId="217" priority="152" stopIfTrue="1">
      <formula>IF($A59="",B59,)</formula>
    </cfRule>
  </conditionalFormatting>
  <conditionalFormatting sqref="G59">
    <cfRule type="expression" dxfId="216" priority="149" stopIfTrue="1">
      <formula>#REF!="Freelancer"</formula>
    </cfRule>
    <cfRule type="expression" dxfId="215" priority="150" stopIfTrue="1">
      <formula>#REF!="DTC Int. Staff"</formula>
    </cfRule>
  </conditionalFormatting>
  <conditionalFormatting sqref="G59">
    <cfRule type="expression" dxfId="214" priority="147" stopIfTrue="1">
      <formula>$F$5="Freelancer"</formula>
    </cfRule>
    <cfRule type="expression" dxfId="213" priority="148" stopIfTrue="1">
      <formula>$F$5="DTC Int. Staff"</formula>
    </cfRule>
  </conditionalFormatting>
  <conditionalFormatting sqref="G63">
    <cfRule type="expression" dxfId="212" priority="139" stopIfTrue="1">
      <formula>$F$5="Freelancer"</formula>
    </cfRule>
    <cfRule type="expression" dxfId="211" priority="140" stopIfTrue="1">
      <formula>$F$5="DTC Int. Staff"</formula>
    </cfRule>
  </conditionalFormatting>
  <conditionalFormatting sqref="G63">
    <cfRule type="expression" dxfId="210" priority="141" stopIfTrue="1">
      <formula>#REF!="Freelancer"</formula>
    </cfRule>
    <cfRule type="expression" dxfId="209" priority="142" stopIfTrue="1">
      <formula>#REF!="DTC Int. Staff"</formula>
    </cfRule>
  </conditionalFormatting>
  <conditionalFormatting sqref="G64">
    <cfRule type="expression" dxfId="208" priority="137" stopIfTrue="1">
      <formula>#REF!="Freelancer"</formula>
    </cfRule>
    <cfRule type="expression" dxfId="207" priority="138" stopIfTrue="1">
      <formula>#REF!="DTC Int. Staff"</formula>
    </cfRule>
  </conditionalFormatting>
  <conditionalFormatting sqref="G64">
    <cfRule type="expression" dxfId="206" priority="135" stopIfTrue="1">
      <formula>$F$5="Freelancer"</formula>
    </cfRule>
    <cfRule type="expression" dxfId="205" priority="136" stopIfTrue="1">
      <formula>$F$5="DTC Int. Staff"</formula>
    </cfRule>
  </conditionalFormatting>
  <conditionalFormatting sqref="G67">
    <cfRule type="expression" dxfId="204" priority="123" stopIfTrue="1">
      <formula>$F$5="Freelancer"</formula>
    </cfRule>
    <cfRule type="expression" dxfId="203" priority="124" stopIfTrue="1">
      <formula>$F$5="DTC Int. Staff"</formula>
    </cfRule>
  </conditionalFormatting>
  <conditionalFormatting sqref="G66">
    <cfRule type="expression" dxfId="202" priority="129" stopIfTrue="1">
      <formula>#REF!="Freelancer"</formula>
    </cfRule>
    <cfRule type="expression" dxfId="201" priority="130" stopIfTrue="1">
      <formula>#REF!="DTC Int. Staff"</formula>
    </cfRule>
  </conditionalFormatting>
  <conditionalFormatting sqref="G66">
    <cfRule type="expression" dxfId="200" priority="127" stopIfTrue="1">
      <formula>$F$5="Freelancer"</formula>
    </cfRule>
    <cfRule type="expression" dxfId="199" priority="128" stopIfTrue="1">
      <formula>$F$5="DTC Int. Staff"</formula>
    </cfRule>
  </conditionalFormatting>
  <conditionalFormatting sqref="G67">
    <cfRule type="expression" dxfId="198" priority="125" stopIfTrue="1">
      <formula>#REF!="Freelancer"</formula>
    </cfRule>
    <cfRule type="expression" dxfId="197" priority="126" stopIfTrue="1">
      <formula>#REF!="DTC Int. Staff"</formula>
    </cfRule>
  </conditionalFormatting>
  <conditionalFormatting sqref="G69:G70">
    <cfRule type="expression" dxfId="196" priority="113" stopIfTrue="1">
      <formula>$F$5="Freelancer"</formula>
    </cfRule>
    <cfRule type="expression" dxfId="195" priority="114" stopIfTrue="1">
      <formula>$F$5="DTC Int. Staff"</formula>
    </cfRule>
  </conditionalFormatting>
  <conditionalFormatting sqref="E68">
    <cfRule type="expression" dxfId="194" priority="121" stopIfTrue="1">
      <formula>IF($A68&lt;&gt;1,B68,"")</formula>
    </cfRule>
  </conditionalFormatting>
  <conditionalFormatting sqref="D68">
    <cfRule type="expression" dxfId="193" priority="122" stopIfTrue="1">
      <formula>IF($A68="",B68,)</formula>
    </cfRule>
  </conditionalFormatting>
  <conditionalFormatting sqref="G68">
    <cfRule type="expression" dxfId="192" priority="119" stopIfTrue="1">
      <formula>#REF!="Freelancer"</formula>
    </cfRule>
    <cfRule type="expression" dxfId="191" priority="120" stopIfTrue="1">
      <formula>#REF!="DTC Int. Staff"</formula>
    </cfRule>
  </conditionalFormatting>
  <conditionalFormatting sqref="G68">
    <cfRule type="expression" dxfId="190" priority="117" stopIfTrue="1">
      <formula>$F$5="Freelancer"</formula>
    </cfRule>
    <cfRule type="expression" dxfId="189" priority="118" stopIfTrue="1">
      <formula>$F$5="DTC Int. Staff"</formula>
    </cfRule>
  </conditionalFormatting>
  <conditionalFormatting sqref="G69:G70">
    <cfRule type="expression" dxfId="188" priority="115" stopIfTrue="1">
      <formula>#REF!="Freelancer"</formula>
    </cfRule>
    <cfRule type="expression" dxfId="187" priority="116" stopIfTrue="1">
      <formula>#REF!="DTC Int. Staff"</formula>
    </cfRule>
  </conditionalFormatting>
  <conditionalFormatting sqref="G73">
    <cfRule type="expression" dxfId="186" priority="111" stopIfTrue="1">
      <formula>#REF!="Freelancer"</formula>
    </cfRule>
    <cfRule type="expression" dxfId="185" priority="112" stopIfTrue="1">
      <formula>#REF!="DTC Int. Staff"</formula>
    </cfRule>
  </conditionalFormatting>
  <conditionalFormatting sqref="G73">
    <cfRule type="expression" dxfId="184" priority="109" stopIfTrue="1">
      <formula>$F$5="Freelancer"</formula>
    </cfRule>
    <cfRule type="expression" dxfId="183" priority="110" stopIfTrue="1">
      <formula>$F$5="DTC Int. Staff"</formula>
    </cfRule>
  </conditionalFormatting>
  <conditionalFormatting sqref="G74:G75">
    <cfRule type="expression" dxfId="182" priority="107" stopIfTrue="1">
      <formula>#REF!="Freelancer"</formula>
    </cfRule>
    <cfRule type="expression" dxfId="181" priority="108" stopIfTrue="1">
      <formula>#REF!="DTC Int. Staff"</formula>
    </cfRule>
  </conditionalFormatting>
  <conditionalFormatting sqref="G74:G75">
    <cfRule type="expression" dxfId="180" priority="105" stopIfTrue="1">
      <formula>$F$5="Freelancer"</formula>
    </cfRule>
    <cfRule type="expression" dxfId="179" priority="106" stopIfTrue="1">
      <formula>$F$5="DTC Int. Staff"</formula>
    </cfRule>
  </conditionalFormatting>
  <conditionalFormatting sqref="G76">
    <cfRule type="expression" dxfId="178" priority="103" stopIfTrue="1">
      <formula>#REF!="Freelancer"</formula>
    </cfRule>
    <cfRule type="expression" dxfId="177" priority="104" stopIfTrue="1">
      <formula>#REF!="DTC Int. Staff"</formula>
    </cfRule>
  </conditionalFormatting>
  <conditionalFormatting sqref="G76">
    <cfRule type="expression" dxfId="176" priority="101" stopIfTrue="1">
      <formula>$F$5="Freelancer"</formula>
    </cfRule>
    <cfRule type="expression" dxfId="175" priority="102" stopIfTrue="1">
      <formula>$F$5="DTC Int. Staff"</formula>
    </cfRule>
  </conditionalFormatting>
  <conditionalFormatting sqref="G78">
    <cfRule type="expression" dxfId="174" priority="99" stopIfTrue="1">
      <formula>#REF!="Freelancer"</formula>
    </cfRule>
    <cfRule type="expression" dxfId="173" priority="100" stopIfTrue="1">
      <formula>#REF!="DTC Int. Staff"</formula>
    </cfRule>
  </conditionalFormatting>
  <conditionalFormatting sqref="G78">
    <cfRule type="expression" dxfId="172" priority="97" stopIfTrue="1">
      <formula>$F$5="Freelancer"</formula>
    </cfRule>
    <cfRule type="expression" dxfId="171" priority="98" stopIfTrue="1">
      <formula>$F$5="DTC Int. Staff"</formula>
    </cfRule>
  </conditionalFormatting>
  <conditionalFormatting sqref="G80">
    <cfRule type="expression" dxfId="170" priority="93" stopIfTrue="1">
      <formula>$F$5="Freelancer"</formula>
    </cfRule>
    <cfRule type="expression" dxfId="169" priority="94" stopIfTrue="1">
      <formula>$F$5="DTC Int. Staff"</formula>
    </cfRule>
  </conditionalFormatting>
  <conditionalFormatting sqref="G80">
    <cfRule type="expression" dxfId="168" priority="95" stopIfTrue="1">
      <formula>#REF!="Freelancer"</formula>
    </cfRule>
    <cfRule type="expression" dxfId="167" priority="96" stopIfTrue="1">
      <formula>#REF!="DTC Int. Staff"</formula>
    </cfRule>
  </conditionalFormatting>
  <conditionalFormatting sqref="G81">
    <cfRule type="expression" dxfId="166" priority="91" stopIfTrue="1">
      <formula>#REF!="Freelancer"</formula>
    </cfRule>
    <cfRule type="expression" dxfId="165" priority="92" stopIfTrue="1">
      <formula>#REF!="DTC Int. Staff"</formula>
    </cfRule>
  </conditionalFormatting>
  <conditionalFormatting sqref="G81">
    <cfRule type="expression" dxfId="164" priority="89" stopIfTrue="1">
      <formula>$F$5="Freelancer"</formula>
    </cfRule>
    <cfRule type="expression" dxfId="163" priority="90" stopIfTrue="1">
      <formula>$F$5="DTC Int. Staff"</formula>
    </cfRule>
  </conditionalFormatting>
  <conditionalFormatting sqref="G82">
    <cfRule type="expression" dxfId="162" priority="75" stopIfTrue="1">
      <formula>#REF!="Freelancer"</formula>
    </cfRule>
    <cfRule type="expression" dxfId="161" priority="76" stopIfTrue="1">
      <formula>#REF!="DTC Int. Staff"</formula>
    </cfRule>
  </conditionalFormatting>
  <conditionalFormatting sqref="G82">
    <cfRule type="expression" dxfId="160" priority="73" stopIfTrue="1">
      <formula>$F$5="Freelancer"</formula>
    </cfRule>
    <cfRule type="expression" dxfId="159" priority="74" stopIfTrue="1">
      <formula>$F$5="DTC Int. Staff"</formula>
    </cfRule>
  </conditionalFormatting>
  <conditionalFormatting sqref="G85">
    <cfRule type="expression" dxfId="158" priority="67" stopIfTrue="1">
      <formula>#REF!="Freelancer"</formula>
    </cfRule>
    <cfRule type="expression" dxfId="157" priority="68" stopIfTrue="1">
      <formula>#REF!="DTC Int. Staff"</formula>
    </cfRule>
  </conditionalFormatting>
  <conditionalFormatting sqref="G85">
    <cfRule type="expression" dxfId="156" priority="65" stopIfTrue="1">
      <formula>$F$5="Freelancer"</formula>
    </cfRule>
    <cfRule type="expression" dxfId="155" priority="66" stopIfTrue="1">
      <formula>$F$5="DTC Int. Staff"</formula>
    </cfRule>
  </conditionalFormatting>
  <conditionalFormatting sqref="G86">
    <cfRule type="expression" dxfId="154" priority="63" stopIfTrue="1">
      <formula>#REF!="Freelancer"</formula>
    </cfRule>
    <cfRule type="expression" dxfId="153" priority="64" stopIfTrue="1">
      <formula>#REF!="DTC Int. Staff"</formula>
    </cfRule>
  </conditionalFormatting>
  <conditionalFormatting sqref="G86">
    <cfRule type="expression" dxfId="152" priority="61" stopIfTrue="1">
      <formula>$F$5="Freelancer"</formula>
    </cfRule>
    <cfRule type="expression" dxfId="151" priority="62" stopIfTrue="1">
      <formula>$F$5="DTC Int. Staff"</formula>
    </cfRule>
  </conditionalFormatting>
  <conditionalFormatting sqref="G87">
    <cfRule type="expression" dxfId="150" priority="57" stopIfTrue="1">
      <formula>$F$5="Freelancer"</formula>
    </cfRule>
    <cfRule type="expression" dxfId="149" priority="58" stopIfTrue="1">
      <formula>$F$5="DTC Int. Staff"</formula>
    </cfRule>
  </conditionalFormatting>
  <conditionalFormatting sqref="G87">
    <cfRule type="expression" dxfId="148" priority="59" stopIfTrue="1">
      <formula>#REF!="Freelancer"</formula>
    </cfRule>
    <cfRule type="expression" dxfId="147" priority="60" stopIfTrue="1">
      <formula>#REF!="DTC Int. Staff"</formula>
    </cfRule>
  </conditionalFormatting>
  <conditionalFormatting sqref="G88">
    <cfRule type="expression" dxfId="146" priority="55" stopIfTrue="1">
      <formula>#REF!="Freelancer"</formula>
    </cfRule>
    <cfRule type="expression" dxfId="145" priority="56" stopIfTrue="1">
      <formula>#REF!="DTC Int. Staff"</formula>
    </cfRule>
  </conditionalFormatting>
  <conditionalFormatting sqref="G88">
    <cfRule type="expression" dxfId="144" priority="53" stopIfTrue="1">
      <formula>$F$5="Freelancer"</formula>
    </cfRule>
    <cfRule type="expression" dxfId="143" priority="54" stopIfTrue="1">
      <formula>$F$5="DTC Int. Staff"</formula>
    </cfRule>
  </conditionalFormatting>
  <conditionalFormatting sqref="E89">
    <cfRule type="expression" dxfId="142" priority="51" stopIfTrue="1">
      <formula>IF($A89&lt;&gt;1,B89,"")</formula>
    </cfRule>
  </conditionalFormatting>
  <conditionalFormatting sqref="D89">
    <cfRule type="expression" dxfId="141" priority="52" stopIfTrue="1">
      <formula>IF($A89="",B89,)</formula>
    </cfRule>
  </conditionalFormatting>
  <conditionalFormatting sqref="G89">
    <cfRule type="expression" dxfId="140" priority="49" stopIfTrue="1">
      <formula>#REF!="Freelancer"</formula>
    </cfRule>
    <cfRule type="expression" dxfId="139" priority="50" stopIfTrue="1">
      <formula>#REF!="DTC Int. Staff"</formula>
    </cfRule>
  </conditionalFormatting>
  <conditionalFormatting sqref="G89">
    <cfRule type="expression" dxfId="138" priority="47" stopIfTrue="1">
      <formula>$F$5="Freelancer"</formula>
    </cfRule>
    <cfRule type="expression" dxfId="137" priority="48" stopIfTrue="1">
      <formula>$F$5="DTC Int. Staff"</formula>
    </cfRule>
  </conditionalFormatting>
  <conditionalFormatting sqref="E90">
    <cfRule type="expression" dxfId="136" priority="45" stopIfTrue="1">
      <formula>IF($A90&lt;&gt;1,B90,"")</formula>
    </cfRule>
  </conditionalFormatting>
  <conditionalFormatting sqref="D90">
    <cfRule type="expression" dxfId="135" priority="46" stopIfTrue="1">
      <formula>IF($A90="",B90,)</formula>
    </cfRule>
  </conditionalFormatting>
  <conditionalFormatting sqref="G90">
    <cfRule type="expression" dxfId="134" priority="43" stopIfTrue="1">
      <formula>#REF!="Freelancer"</formula>
    </cfRule>
    <cfRule type="expression" dxfId="133" priority="44" stopIfTrue="1">
      <formula>#REF!="DTC Int. Staff"</formula>
    </cfRule>
  </conditionalFormatting>
  <conditionalFormatting sqref="G90">
    <cfRule type="expression" dxfId="132" priority="41" stopIfTrue="1">
      <formula>$F$5="Freelancer"</formula>
    </cfRule>
    <cfRule type="expression" dxfId="131" priority="42" stopIfTrue="1">
      <formula>$F$5="DTC Int. Staff"</formula>
    </cfRule>
  </conditionalFormatting>
  <conditionalFormatting sqref="G91">
    <cfRule type="expression" dxfId="130" priority="39" stopIfTrue="1">
      <formula>#REF!="Freelancer"</formula>
    </cfRule>
    <cfRule type="expression" dxfId="129" priority="40" stopIfTrue="1">
      <formula>#REF!="DTC Int. Staff"</formula>
    </cfRule>
  </conditionalFormatting>
  <conditionalFormatting sqref="G91">
    <cfRule type="expression" dxfId="128" priority="37" stopIfTrue="1">
      <formula>$F$5="Freelancer"</formula>
    </cfRule>
    <cfRule type="expression" dxfId="127" priority="38" stopIfTrue="1">
      <formula>$F$5="DTC Int. Staff"</formula>
    </cfRule>
  </conditionalFormatting>
  <conditionalFormatting sqref="G92">
    <cfRule type="expression" dxfId="126" priority="31" stopIfTrue="1">
      <formula>#REF!="Freelancer"</formula>
    </cfRule>
    <cfRule type="expression" dxfId="125" priority="32" stopIfTrue="1">
      <formula>#REF!="DTC Int. Staff"</formula>
    </cfRule>
  </conditionalFormatting>
  <conditionalFormatting sqref="G93">
    <cfRule type="expression" dxfId="124" priority="29" stopIfTrue="1">
      <formula>#REF!="Freelancer"</formula>
    </cfRule>
    <cfRule type="expression" dxfId="123" priority="30" stopIfTrue="1">
      <formula>#REF!="DTC Int. Staff"</formula>
    </cfRule>
  </conditionalFormatting>
  <conditionalFormatting sqref="G94">
    <cfRule type="expression" dxfId="122" priority="27" stopIfTrue="1">
      <formula>#REF!="Freelancer"</formula>
    </cfRule>
    <cfRule type="expression" dxfId="121" priority="28" stopIfTrue="1">
      <formula>#REF!="DTC Int. Staff"</formula>
    </cfRule>
  </conditionalFormatting>
  <conditionalFormatting sqref="G94">
    <cfRule type="expression" dxfId="120" priority="25" stopIfTrue="1">
      <formula>$F$5="Freelancer"</formula>
    </cfRule>
    <cfRule type="expression" dxfId="119" priority="26" stopIfTrue="1">
      <formula>$F$5="DTC Int. Staff"</formula>
    </cfRule>
  </conditionalFormatting>
  <conditionalFormatting sqref="G95:G96">
    <cfRule type="expression" dxfId="118" priority="23" stopIfTrue="1">
      <formula>#REF!="Freelancer"</formula>
    </cfRule>
    <cfRule type="expression" dxfId="117" priority="24" stopIfTrue="1">
      <formula>#REF!="DTC Int. Staff"</formula>
    </cfRule>
  </conditionalFormatting>
  <conditionalFormatting sqref="G95:G96">
    <cfRule type="expression" dxfId="116" priority="21" stopIfTrue="1">
      <formula>$F$5="Freelancer"</formula>
    </cfRule>
    <cfRule type="expression" dxfId="115" priority="22" stopIfTrue="1">
      <formula>$F$5="DTC Int. Staff"</formula>
    </cfRule>
  </conditionalFormatting>
  <conditionalFormatting sqref="G97:G98">
    <cfRule type="expression" dxfId="114" priority="19" stopIfTrue="1">
      <formula>#REF!="Freelancer"</formula>
    </cfRule>
    <cfRule type="expression" dxfId="113" priority="20" stopIfTrue="1">
      <formula>#REF!="DTC Int. Staff"</formula>
    </cfRule>
  </conditionalFormatting>
  <conditionalFormatting sqref="G97:G98">
    <cfRule type="expression" dxfId="112" priority="17" stopIfTrue="1">
      <formula>$F$5="Freelancer"</formula>
    </cfRule>
    <cfRule type="expression" dxfId="111" priority="18" stopIfTrue="1">
      <formula>$F$5="DTC Int. Staff"</formula>
    </cfRule>
  </conditionalFormatting>
  <conditionalFormatting sqref="F98:I98 I99">
    <cfRule type="expression" dxfId="110" priority="15" stopIfTrue="1">
      <formula>#REF!="Freelancer"</formula>
    </cfRule>
    <cfRule type="expression" dxfId="109" priority="16" stopIfTrue="1">
      <formula>#REF!="DTC Int. Staff"</formula>
    </cfRule>
  </conditionalFormatting>
  <conditionalFormatting sqref="F98:I98 I99">
    <cfRule type="expression" dxfId="108" priority="13" stopIfTrue="1">
      <formula>$F$5="Freelancer"</formula>
    </cfRule>
    <cfRule type="expression" dxfId="107" priority="14" stopIfTrue="1">
      <formula>$F$5="DTC Int. Staff"</formula>
    </cfRule>
  </conditionalFormatting>
  <conditionalFormatting sqref="G99">
    <cfRule type="expression" dxfId="106" priority="11" stopIfTrue="1">
      <formula>#REF!="Freelancer"</formula>
    </cfRule>
    <cfRule type="expression" dxfId="105" priority="12" stopIfTrue="1">
      <formula>#REF!="DTC Int. Staff"</formula>
    </cfRule>
  </conditionalFormatting>
  <conditionalFormatting sqref="G99">
    <cfRule type="expression" dxfId="104" priority="9" stopIfTrue="1">
      <formula>$F$5="Freelancer"</formula>
    </cfRule>
    <cfRule type="expression" dxfId="103" priority="10" stopIfTrue="1">
      <formula>$F$5="DTC Int. Staff"</formula>
    </cfRule>
  </conditionalFormatting>
  <conditionalFormatting sqref="F99:H99">
    <cfRule type="expression" dxfId="102" priority="7" stopIfTrue="1">
      <formula>#REF!="Freelancer"</formula>
    </cfRule>
    <cfRule type="expression" dxfId="101" priority="8" stopIfTrue="1">
      <formula>#REF!="DTC Int. Staff"</formula>
    </cfRule>
  </conditionalFormatting>
  <conditionalFormatting sqref="F99:H99">
    <cfRule type="expression" dxfId="100" priority="5" stopIfTrue="1">
      <formula>$F$5="Freelancer"</formula>
    </cfRule>
    <cfRule type="expression" dxfId="99" priority="6" stopIfTrue="1">
      <formula>$F$5="DTC Int. Staff"</formula>
    </cfRule>
  </conditionalFormatting>
  <conditionalFormatting sqref="G100">
    <cfRule type="expression" dxfId="98" priority="3" stopIfTrue="1">
      <formula>#REF!="Freelancer"</formula>
    </cfRule>
    <cfRule type="expression" dxfId="97" priority="4" stopIfTrue="1">
      <formula>#REF!="DTC Int. Staff"</formula>
    </cfRule>
  </conditionalFormatting>
  <conditionalFormatting sqref="G101">
    <cfRule type="expression" dxfId="96" priority="1" stopIfTrue="1">
      <formula>#REF!="Freelancer"</formula>
    </cfRule>
    <cfRule type="expression" dxfId="9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1"/>
  <sheetViews>
    <sheetView showGridLines="0" topLeftCell="D10" zoomScale="90" zoomScaleNormal="90" workbookViewId="0">
      <selection activeCell="F22" sqref="F2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SUM(J10:J137)</f>
        <v>21</v>
      </c>
      <c r="J8" s="25">
        <f>I8/8</f>
        <v>2.625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>
        <v>202101</v>
      </c>
      <c r="G11" s="35">
        <v>9002</v>
      </c>
      <c r="H11" s="126" t="s">
        <v>127</v>
      </c>
      <c r="I11" s="35" t="s">
        <v>57</v>
      </c>
      <c r="J11" s="134">
        <v>2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>
        <v>202101</v>
      </c>
      <c r="G12" s="35">
        <v>9002</v>
      </c>
      <c r="H12" s="126" t="s">
        <v>129</v>
      </c>
      <c r="I12" s="35" t="s">
        <v>57</v>
      </c>
      <c r="J12" s="38">
        <v>3</v>
      </c>
    </row>
    <row r="13" spans="1:10" ht="22.5" customHeight="1" x14ac:dyDescent="0.25">
      <c r="A13" s="31"/>
      <c r="C13" s="39"/>
      <c r="D13" s="33" t="str">
        <f t="shared" ref="D13:E13" si="2">D12</f>
        <v>Fri</v>
      </c>
      <c r="E13" s="34">
        <f t="shared" si="2"/>
        <v>44470</v>
      </c>
      <c r="F13" s="35">
        <v>202117</v>
      </c>
      <c r="G13" s="35">
        <v>9002</v>
      </c>
      <c r="H13" s="43" t="s">
        <v>130</v>
      </c>
      <c r="I13" s="35" t="s">
        <v>57</v>
      </c>
      <c r="J13" s="38">
        <v>3</v>
      </c>
    </row>
    <row r="14" spans="1:10" ht="22.5" customHeight="1" x14ac:dyDescent="0.25">
      <c r="A14" s="31" t="str">
        <f t="shared" si="0"/>
        <v/>
      </c>
      <c r="B14" s="8">
        <f t="shared" si="1"/>
        <v>6</v>
      </c>
      <c r="C14" s="40"/>
      <c r="D14" s="41" t="str">
        <f>IF(B14=1,"Mo",IF(B14=2,"Tue",IF(B14=3,"Wed",IF(B14=4,"Thu",IF(B14=5,"Fri",IF(B14=6,"Sat",IF(B14=7,"Sun","")))))))</f>
        <v>Sat</v>
      </c>
      <c r="E14" s="42">
        <f>+E11+1</f>
        <v>44471</v>
      </c>
      <c r="F14" s="35"/>
      <c r="G14" s="36"/>
      <c r="H14" s="43"/>
      <c r="I14" s="36"/>
      <c r="J14" s="38"/>
    </row>
    <row r="15" spans="1:10" ht="22.5" customHeight="1" x14ac:dyDescent="0.25">
      <c r="A15" s="31" t="str">
        <f t="shared" si="0"/>
        <v/>
      </c>
      <c r="B15" s="8">
        <f t="shared" si="1"/>
        <v>7</v>
      </c>
      <c r="C15" s="40"/>
      <c r="D15" s="41" t="str">
        <f>IF(B15=1,"Mo",IF(B15=2,"Tue",IF(B15=3,"Wed",IF(B15=4,"Thu",IF(B15=5,"Fri",IF(B15=6,"Sat",IF(B15=7,"Sun","")))))))</f>
        <v>Sun</v>
      </c>
      <c r="E15" s="42">
        <f t="shared" ref="E15:E68" si="3">+E14+1</f>
        <v>44472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1</v>
      </c>
      <c r="C16" s="40"/>
      <c r="D16" s="33" t="str">
        <f t="shared" ref="D16:D122" si="4">IF(B16=1,"Mo",IF(B16=2,"Tue",IF(B16=3,"Wed",IF(B16=4,"Thu",IF(B16=5,"Fri",IF(B16=6,"Sat",IF(B16=7,"Sun","")))))))</f>
        <v>Mo</v>
      </c>
      <c r="E16" s="34">
        <f t="shared" si="3"/>
        <v>44473</v>
      </c>
      <c r="F16" s="35"/>
      <c r="G16" s="66">
        <v>9009</v>
      </c>
      <c r="H16" s="43" t="s">
        <v>131</v>
      </c>
      <c r="I16" s="35" t="s">
        <v>57</v>
      </c>
      <c r="J16" s="38">
        <v>2.5</v>
      </c>
    </row>
    <row r="17" spans="1:10" ht="22.5" customHeight="1" x14ac:dyDescent="0.25">
      <c r="A17" s="31"/>
      <c r="C17" s="40"/>
      <c r="D17" s="33" t="str">
        <f>D16</f>
        <v>Mo</v>
      </c>
      <c r="E17" s="34">
        <f>E16</f>
        <v>44473</v>
      </c>
      <c r="F17" s="35">
        <v>202117</v>
      </c>
      <c r="G17" s="35">
        <v>9002</v>
      </c>
      <c r="H17" s="43" t="s">
        <v>132</v>
      </c>
      <c r="I17" s="35" t="s">
        <v>57</v>
      </c>
      <c r="J17" s="38">
        <v>7</v>
      </c>
    </row>
    <row r="18" spans="1:10" ht="22.5" customHeight="1" x14ac:dyDescent="0.25">
      <c r="A18" s="31"/>
      <c r="C18" s="40"/>
      <c r="D18" s="33" t="str">
        <f t="shared" ref="D18:E18" si="5">D17</f>
        <v>Mo</v>
      </c>
      <c r="E18" s="34">
        <f t="shared" si="5"/>
        <v>44473</v>
      </c>
      <c r="F18" s="35">
        <v>202117</v>
      </c>
      <c r="G18" s="35">
        <v>9002</v>
      </c>
      <c r="H18" s="43" t="s">
        <v>133</v>
      </c>
      <c r="I18" s="35" t="s">
        <v>57</v>
      </c>
      <c r="J18" s="38">
        <v>3.5</v>
      </c>
    </row>
    <row r="19" spans="1:10" ht="22.5" customHeight="1" x14ac:dyDescent="0.25">
      <c r="A19" s="31">
        <f t="shared" si="0"/>
        <v>1</v>
      </c>
      <c r="B19" s="8">
        <f t="shared" si="1"/>
        <v>2</v>
      </c>
      <c r="C19" s="40"/>
      <c r="D19" s="44" t="str">
        <f t="shared" si="4"/>
        <v>Tue</v>
      </c>
      <c r="E19" s="45">
        <f>+E16+1</f>
        <v>44474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>D19</f>
        <v>Tue</v>
      </c>
      <c r="E20" s="45">
        <f>E19</f>
        <v>44474</v>
      </c>
      <c r="F20" s="46"/>
      <c r="G20" s="47"/>
      <c r="H20" s="48"/>
      <c r="I20" s="47"/>
      <c r="J20" s="49"/>
    </row>
    <row r="21" spans="1:10" ht="22.5" customHeight="1" x14ac:dyDescent="0.25">
      <c r="A21" s="31"/>
      <c r="C21" s="40"/>
      <c r="D21" s="44" t="str">
        <f t="shared" ref="D21:E23" si="6">D20</f>
        <v>Tue</v>
      </c>
      <c r="E21" s="45">
        <f t="shared" si="6"/>
        <v>44474</v>
      </c>
      <c r="F21" s="46"/>
      <c r="G21" s="47"/>
      <c r="H21" s="48"/>
      <c r="I21" s="47"/>
      <c r="J21" s="49"/>
    </row>
    <row r="22" spans="1:10" ht="22.5" customHeight="1" x14ac:dyDescent="0.25">
      <c r="A22" s="31"/>
      <c r="C22" s="40"/>
      <c r="D22" s="44" t="str">
        <f t="shared" si="6"/>
        <v>Tue</v>
      </c>
      <c r="E22" s="45">
        <f t="shared" si="6"/>
        <v>44474</v>
      </c>
      <c r="F22" s="46"/>
      <c r="G22" s="47"/>
      <c r="H22" s="48"/>
      <c r="I22" s="47"/>
      <c r="J22" s="49"/>
    </row>
    <row r="23" spans="1:10" ht="22.5" customHeight="1" x14ac:dyDescent="0.25">
      <c r="A23" s="31"/>
      <c r="C23" s="40"/>
      <c r="D23" s="44" t="str">
        <f t="shared" si="6"/>
        <v>Tue</v>
      </c>
      <c r="E23" s="45">
        <f t="shared" si="6"/>
        <v>44474</v>
      </c>
      <c r="F23" s="46"/>
      <c r="G23" s="47"/>
      <c r="H23" s="48"/>
      <c r="I23" s="47"/>
      <c r="J23" s="49"/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40"/>
      <c r="D24" s="33" t="str">
        <f t="shared" si="4"/>
        <v>Wed</v>
      </c>
      <c r="E24" s="34">
        <f>+E19+1</f>
        <v>44475</v>
      </c>
      <c r="F24" s="35"/>
      <c r="G24" s="36"/>
      <c r="H24" s="50"/>
      <c r="I24" s="36"/>
      <c r="J24" s="38"/>
    </row>
    <row r="25" spans="1:10" ht="22.5" customHeight="1" x14ac:dyDescent="0.25">
      <c r="A25" s="31"/>
      <c r="C25" s="40"/>
      <c r="D25" s="33" t="str">
        <f>D24</f>
        <v>Wed</v>
      </c>
      <c r="E25" s="34">
        <f>E24</f>
        <v>44475</v>
      </c>
      <c r="F25" s="35"/>
      <c r="G25" s="36"/>
      <c r="H25" s="50"/>
      <c r="I25" s="36"/>
      <c r="J25" s="38"/>
    </row>
    <row r="26" spans="1:10" ht="22.5" customHeight="1" x14ac:dyDescent="0.25">
      <c r="A26" s="31"/>
      <c r="C26" s="40"/>
      <c r="D26" s="33" t="str">
        <f t="shared" ref="D26:E28" si="7">D25</f>
        <v>Wed</v>
      </c>
      <c r="E26" s="34">
        <f t="shared" si="7"/>
        <v>44475</v>
      </c>
      <c r="F26" s="35"/>
      <c r="G26" s="36"/>
      <c r="H26" s="50"/>
      <c r="I26" s="36"/>
      <c r="J26" s="38"/>
    </row>
    <row r="27" spans="1:10" ht="22.5" customHeight="1" x14ac:dyDescent="0.25">
      <c r="A27" s="31"/>
      <c r="C27" s="40"/>
      <c r="D27" s="33" t="str">
        <f t="shared" si="7"/>
        <v>Wed</v>
      </c>
      <c r="E27" s="34">
        <f t="shared" si="7"/>
        <v>44475</v>
      </c>
      <c r="F27" s="35"/>
      <c r="G27" s="36"/>
      <c r="H27" s="50"/>
      <c r="I27" s="36"/>
      <c r="J27" s="38"/>
    </row>
    <row r="28" spans="1:10" ht="22.5" customHeight="1" x14ac:dyDescent="0.25">
      <c r="A28" s="31"/>
      <c r="C28" s="40"/>
      <c r="D28" s="33" t="str">
        <f t="shared" si="7"/>
        <v>Wed</v>
      </c>
      <c r="E28" s="34">
        <f t="shared" si="7"/>
        <v>44475</v>
      </c>
      <c r="F28" s="35"/>
      <c r="G28" s="36"/>
      <c r="H28" s="50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4</v>
      </c>
      <c r="C29" s="40"/>
      <c r="D29" s="44" t="str">
        <f t="shared" si="4"/>
        <v>Thu</v>
      </c>
      <c r="E29" s="45">
        <f>+E24+1</f>
        <v>44476</v>
      </c>
      <c r="F29" s="46"/>
      <c r="G29" s="47"/>
      <c r="H29" s="48"/>
      <c r="I29" s="47"/>
      <c r="J29" s="49"/>
    </row>
    <row r="30" spans="1:10" ht="22.5" customHeight="1" x14ac:dyDescent="0.25">
      <c r="A30" s="31"/>
      <c r="C30" s="40"/>
      <c r="D30" s="44" t="str">
        <f>D29</f>
        <v>Thu</v>
      </c>
      <c r="E30" s="45">
        <f>E29</f>
        <v>44476</v>
      </c>
      <c r="F30" s="46"/>
      <c r="G30" s="47"/>
      <c r="H30" s="48"/>
      <c r="I30" s="47"/>
      <c r="J30" s="49"/>
    </row>
    <row r="31" spans="1:10" ht="22.5" customHeight="1" x14ac:dyDescent="0.25">
      <c r="A31" s="31"/>
      <c r="C31" s="40"/>
      <c r="D31" s="44" t="str">
        <f t="shared" ref="D31:E33" si="8">D30</f>
        <v>Thu</v>
      </c>
      <c r="E31" s="45">
        <f t="shared" si="8"/>
        <v>44476</v>
      </c>
      <c r="F31" s="46"/>
      <c r="G31" s="47"/>
      <c r="H31" s="48"/>
      <c r="I31" s="47"/>
      <c r="J31" s="49"/>
    </row>
    <row r="32" spans="1:10" ht="22.5" customHeight="1" x14ac:dyDescent="0.25">
      <c r="A32" s="31"/>
      <c r="C32" s="40"/>
      <c r="D32" s="44" t="str">
        <f t="shared" si="8"/>
        <v>Thu</v>
      </c>
      <c r="E32" s="45">
        <f t="shared" si="8"/>
        <v>44476</v>
      </c>
      <c r="F32" s="46"/>
      <c r="G32" s="47"/>
      <c r="H32" s="48"/>
      <c r="I32" s="47"/>
      <c r="J32" s="49"/>
    </row>
    <row r="33" spans="1:10" ht="22.5" customHeight="1" x14ac:dyDescent="0.25">
      <c r="A33" s="31"/>
      <c r="C33" s="40"/>
      <c r="D33" s="44" t="str">
        <f t="shared" si="8"/>
        <v>Thu</v>
      </c>
      <c r="E33" s="45">
        <f t="shared" si="8"/>
        <v>44476</v>
      </c>
      <c r="F33" s="46"/>
      <c r="G33" s="47"/>
      <c r="H33" s="48"/>
      <c r="I33" s="47"/>
      <c r="J33" s="49"/>
    </row>
    <row r="34" spans="1:10" ht="22.5" customHeight="1" x14ac:dyDescent="0.25">
      <c r="A34" s="31">
        <f t="shared" si="0"/>
        <v>1</v>
      </c>
      <c r="B34" s="8">
        <f t="shared" si="1"/>
        <v>5</v>
      </c>
      <c r="C34" s="40"/>
      <c r="D34" s="33" t="str">
        <f>IF(B34=1,"Mo",IF(B34=2,"Tue",IF(B34=3,"Wed",IF(B34=4,"Thu",IF(B34=5,"Fri",IF(B34=6,"Sat",IF(B34=7,"Sun","")))))))</f>
        <v>Fri</v>
      </c>
      <c r="E34" s="34">
        <f>+E29+1</f>
        <v>44477</v>
      </c>
      <c r="F34" s="35"/>
      <c r="G34" s="36"/>
      <c r="H34" s="43"/>
      <c r="I34" s="36"/>
      <c r="J34" s="38"/>
    </row>
    <row r="35" spans="1:10" ht="22.5" customHeight="1" x14ac:dyDescent="0.25">
      <c r="A35" s="31"/>
      <c r="C35" s="40"/>
      <c r="D35" s="33" t="str">
        <f t="shared" ref="D35:E38" si="9">D34</f>
        <v>Fri</v>
      </c>
      <c r="E35" s="34">
        <f t="shared" si="9"/>
        <v>44477</v>
      </c>
      <c r="F35" s="35"/>
      <c r="G35" s="36"/>
      <c r="H35" s="43"/>
      <c r="I35" s="36"/>
      <c r="J35" s="38"/>
    </row>
    <row r="36" spans="1:10" ht="22.5" customHeight="1" x14ac:dyDescent="0.25">
      <c r="A36" s="31"/>
      <c r="C36" s="40"/>
      <c r="D36" s="33" t="str">
        <f t="shared" si="9"/>
        <v>Fri</v>
      </c>
      <c r="E36" s="34">
        <f t="shared" si="9"/>
        <v>44477</v>
      </c>
      <c r="F36" s="35"/>
      <c r="G36" s="36"/>
      <c r="H36" s="43"/>
      <c r="I36" s="36"/>
      <c r="J36" s="38"/>
    </row>
    <row r="37" spans="1:10" ht="22.5" customHeight="1" x14ac:dyDescent="0.25">
      <c r="A37" s="31"/>
      <c r="C37" s="40"/>
      <c r="D37" s="33" t="str">
        <f t="shared" si="9"/>
        <v>Fri</v>
      </c>
      <c r="E37" s="34">
        <f t="shared" si="9"/>
        <v>44477</v>
      </c>
      <c r="F37" s="35"/>
      <c r="G37" s="36"/>
      <c r="H37" s="43"/>
      <c r="I37" s="36"/>
      <c r="J37" s="38"/>
    </row>
    <row r="38" spans="1:10" ht="22.5" customHeight="1" x14ac:dyDescent="0.25">
      <c r="A38" s="31"/>
      <c r="C38" s="40"/>
      <c r="D38" s="33" t="str">
        <f t="shared" si="9"/>
        <v>Fri</v>
      </c>
      <c r="E38" s="34">
        <f t="shared" si="9"/>
        <v>44477</v>
      </c>
      <c r="F38" s="35"/>
      <c r="G38" s="36"/>
      <c r="H38" s="43"/>
      <c r="I38" s="36"/>
      <c r="J38" s="38"/>
    </row>
    <row r="39" spans="1:10" ht="22.5" customHeight="1" x14ac:dyDescent="0.25">
      <c r="A39" s="31" t="str">
        <f t="shared" si="0"/>
        <v/>
      </c>
      <c r="B39" s="8">
        <f t="shared" si="1"/>
        <v>6</v>
      </c>
      <c r="C39" s="40"/>
      <c r="D39" s="33" t="str">
        <f>IF(B39=1,"Mo",IF(B39=2,"Tue",IF(B39=3,"Wed",IF(B39=4,"Thu",IF(B39=5,"Fri",IF(B39=6,"Sat",IF(B39=7,"Sun","")))))))</f>
        <v>Sat</v>
      </c>
      <c r="E39" s="34">
        <f>+E34+1</f>
        <v>44478</v>
      </c>
      <c r="F39" s="35"/>
      <c r="G39" s="36"/>
      <c r="H39" s="43"/>
      <c r="I39" s="36"/>
      <c r="J39" s="38"/>
    </row>
    <row r="40" spans="1:10" ht="22.5" customHeight="1" x14ac:dyDescent="0.25">
      <c r="A40" s="31" t="str">
        <f t="shared" si="0"/>
        <v/>
      </c>
      <c r="B40" s="8">
        <f t="shared" si="1"/>
        <v>7</v>
      </c>
      <c r="C40" s="40"/>
      <c r="D40" s="33" t="str">
        <f>IF(B40=1,"Mo",IF(B40=2,"Tue",IF(B40=3,"Wed",IF(B40=4,"Thu",IF(B40=5,"Fri",IF(B40=6,"Sat",IF(B40=7,"Sun","")))))))</f>
        <v>Sun</v>
      </c>
      <c r="E40" s="34">
        <f t="shared" si="3"/>
        <v>44479</v>
      </c>
      <c r="F40" s="35"/>
      <c r="G40" s="36"/>
      <c r="H40" s="37"/>
      <c r="I40" s="36"/>
      <c r="J40" s="38"/>
    </row>
    <row r="41" spans="1:10" ht="22.5" customHeight="1" x14ac:dyDescent="0.25">
      <c r="A41" s="31">
        <f t="shared" si="0"/>
        <v>1</v>
      </c>
      <c r="B41" s="8">
        <f t="shared" si="1"/>
        <v>1</v>
      </c>
      <c r="C41" s="40"/>
      <c r="D41" s="33" t="str">
        <f t="shared" si="4"/>
        <v>Mo</v>
      </c>
      <c r="E41" s="34">
        <f t="shared" si="3"/>
        <v>44480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>D41</f>
        <v>Mo</v>
      </c>
      <c r="E42" s="34">
        <f>E41</f>
        <v>44480</v>
      </c>
      <c r="F42" s="35"/>
      <c r="G42" s="36"/>
      <c r="H42" s="43"/>
      <c r="I42" s="36"/>
      <c r="J42" s="38"/>
    </row>
    <row r="43" spans="1:10" ht="22.5" customHeight="1" x14ac:dyDescent="0.25">
      <c r="A43" s="31"/>
      <c r="C43" s="40"/>
      <c r="D43" s="33" t="str">
        <f t="shared" ref="D43:E45" si="10">D42</f>
        <v>Mo</v>
      </c>
      <c r="E43" s="34">
        <f t="shared" si="10"/>
        <v>44480</v>
      </c>
      <c r="F43" s="35"/>
      <c r="G43" s="36"/>
      <c r="H43" s="43"/>
      <c r="I43" s="36"/>
      <c r="J43" s="38"/>
    </row>
    <row r="44" spans="1:10" ht="22.5" customHeight="1" x14ac:dyDescent="0.25">
      <c r="A44" s="31"/>
      <c r="C44" s="40"/>
      <c r="D44" s="33" t="str">
        <f t="shared" si="10"/>
        <v>Mo</v>
      </c>
      <c r="E44" s="34">
        <f t="shared" si="10"/>
        <v>44480</v>
      </c>
      <c r="F44" s="35"/>
      <c r="G44" s="36"/>
      <c r="H44" s="43"/>
      <c r="I44" s="36"/>
      <c r="J44" s="38"/>
    </row>
    <row r="45" spans="1:10" ht="22.5" customHeight="1" x14ac:dyDescent="0.25">
      <c r="A45" s="31"/>
      <c r="C45" s="40"/>
      <c r="D45" s="33" t="str">
        <f t="shared" si="10"/>
        <v>Mo</v>
      </c>
      <c r="E45" s="34">
        <f t="shared" si="10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>
        <f t="shared" si="0"/>
        <v>1</v>
      </c>
      <c r="B46" s="8">
        <f t="shared" si="1"/>
        <v>2</v>
      </c>
      <c r="C46" s="40"/>
      <c r="D46" s="44" t="str">
        <f t="shared" si="4"/>
        <v>Tue</v>
      </c>
      <c r="E46" s="45">
        <f>+E41+1</f>
        <v>44481</v>
      </c>
      <c r="F46" s="46"/>
      <c r="G46" s="47"/>
      <c r="H46" s="51"/>
      <c r="I46" s="47"/>
      <c r="J46" s="49"/>
    </row>
    <row r="47" spans="1:10" ht="22.5" customHeight="1" x14ac:dyDescent="0.25">
      <c r="A47" s="31"/>
      <c r="C47" s="40"/>
      <c r="D47" s="44" t="str">
        <f t="shared" ref="D47:E50" si="11">D46</f>
        <v>Tue</v>
      </c>
      <c r="E47" s="45">
        <f t="shared" si="11"/>
        <v>44481</v>
      </c>
      <c r="F47" s="46"/>
      <c r="G47" s="47"/>
      <c r="H47" s="51"/>
      <c r="I47" s="47"/>
      <c r="J47" s="49"/>
    </row>
    <row r="48" spans="1:10" ht="22.5" customHeight="1" x14ac:dyDescent="0.25">
      <c r="A48" s="31"/>
      <c r="C48" s="40"/>
      <c r="D48" s="44" t="str">
        <f t="shared" si="11"/>
        <v>Tue</v>
      </c>
      <c r="E48" s="45">
        <f t="shared" si="11"/>
        <v>44481</v>
      </c>
      <c r="F48" s="46"/>
      <c r="G48" s="47"/>
      <c r="H48" s="51"/>
      <c r="I48" s="47"/>
      <c r="J48" s="49"/>
    </row>
    <row r="49" spans="1:10" ht="22.5" customHeight="1" x14ac:dyDescent="0.25">
      <c r="A49" s="31"/>
      <c r="C49" s="40"/>
      <c r="D49" s="44" t="str">
        <f t="shared" si="11"/>
        <v>Tue</v>
      </c>
      <c r="E49" s="45">
        <f t="shared" si="11"/>
        <v>44481</v>
      </c>
      <c r="F49" s="46"/>
      <c r="G49" s="47"/>
      <c r="H49" s="51"/>
      <c r="I49" s="47"/>
      <c r="J49" s="49"/>
    </row>
    <row r="50" spans="1:10" ht="22.5" customHeight="1" x14ac:dyDescent="0.25">
      <c r="A50" s="31"/>
      <c r="C50" s="40"/>
      <c r="D50" s="44" t="str">
        <f t="shared" si="11"/>
        <v>Tue</v>
      </c>
      <c r="E50" s="45">
        <f t="shared" si="11"/>
        <v>44481</v>
      </c>
      <c r="F50" s="46"/>
      <c r="G50" s="47"/>
      <c r="H50" s="51"/>
      <c r="I50" s="47"/>
      <c r="J50" s="49"/>
    </row>
    <row r="51" spans="1:10" ht="22.5" customHeight="1" x14ac:dyDescent="0.25">
      <c r="A51" s="31">
        <f t="shared" si="0"/>
        <v>1</v>
      </c>
      <c r="B51" s="8">
        <f t="shared" si="1"/>
        <v>3</v>
      </c>
      <c r="C51" s="40"/>
      <c r="D51" s="33" t="str">
        <f t="shared" si="4"/>
        <v>Wed</v>
      </c>
      <c r="E51" s="34">
        <f>+E46+1</f>
        <v>44482</v>
      </c>
      <c r="F51" s="35"/>
      <c r="G51" s="36"/>
      <c r="H51" s="43"/>
      <c r="I51" s="36"/>
      <c r="J51" s="38"/>
    </row>
    <row r="52" spans="1:10" ht="22.5" customHeight="1" x14ac:dyDescent="0.25">
      <c r="A52" s="31"/>
      <c r="C52" s="40"/>
      <c r="D52" s="33" t="str">
        <f>D51</f>
        <v>Wed</v>
      </c>
      <c r="E52" s="34">
        <f>E51</f>
        <v>44482</v>
      </c>
      <c r="F52" s="35"/>
      <c r="G52" s="36"/>
      <c r="H52" s="43"/>
      <c r="I52" s="36"/>
      <c r="J52" s="38"/>
    </row>
    <row r="53" spans="1:10" ht="22.5" customHeight="1" x14ac:dyDescent="0.25">
      <c r="A53" s="31"/>
      <c r="C53" s="40"/>
      <c r="D53" s="33" t="str">
        <f t="shared" ref="D53:E55" si="12">D52</f>
        <v>Wed</v>
      </c>
      <c r="E53" s="34">
        <f t="shared" si="12"/>
        <v>44482</v>
      </c>
      <c r="F53" s="35"/>
      <c r="G53" s="36"/>
      <c r="H53" s="43"/>
      <c r="I53" s="36"/>
      <c r="J53" s="38"/>
    </row>
    <row r="54" spans="1:10" ht="22.5" customHeight="1" x14ac:dyDescent="0.25">
      <c r="A54" s="31"/>
      <c r="C54" s="40"/>
      <c r="D54" s="33" t="str">
        <f t="shared" si="12"/>
        <v>Wed</v>
      </c>
      <c r="E54" s="34">
        <f t="shared" si="12"/>
        <v>44482</v>
      </c>
      <c r="F54" s="35"/>
      <c r="G54" s="36"/>
      <c r="H54" s="43"/>
      <c r="I54" s="36"/>
      <c r="J54" s="38"/>
    </row>
    <row r="55" spans="1:10" ht="22.5" customHeight="1" x14ac:dyDescent="0.25">
      <c r="A55" s="31"/>
      <c r="C55" s="40"/>
      <c r="D55" s="33" t="str">
        <f t="shared" si="12"/>
        <v>Wed</v>
      </c>
      <c r="E55" s="34">
        <f t="shared" si="12"/>
        <v>44482</v>
      </c>
      <c r="F55" s="35"/>
      <c r="G55" s="36"/>
      <c r="H55" s="43"/>
      <c r="I55" s="36"/>
      <c r="J55" s="38"/>
    </row>
    <row r="56" spans="1:10" ht="22.5" customHeight="1" x14ac:dyDescent="0.25">
      <c r="A56" s="31">
        <f t="shared" si="0"/>
        <v>1</v>
      </c>
      <c r="B56" s="8">
        <f t="shared" si="1"/>
        <v>4</v>
      </c>
      <c r="C56" s="40"/>
      <c r="D56" s="44" t="str">
        <f t="shared" si="4"/>
        <v>Thu</v>
      </c>
      <c r="E56" s="45">
        <f>+E51+1</f>
        <v>44483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>D56</f>
        <v>Thu</v>
      </c>
      <c r="E57" s="45">
        <f>E56</f>
        <v>44483</v>
      </c>
      <c r="F57" s="46"/>
      <c r="G57" s="47"/>
      <c r="H57" s="48"/>
      <c r="I57" s="47"/>
      <c r="J57" s="49"/>
    </row>
    <row r="58" spans="1:10" ht="22.5" customHeight="1" x14ac:dyDescent="0.25">
      <c r="A58" s="31"/>
      <c r="C58" s="40"/>
      <c r="D58" s="44" t="str">
        <f t="shared" ref="D58:E60" si="13">D57</f>
        <v>Thu</v>
      </c>
      <c r="E58" s="45">
        <f t="shared" si="13"/>
        <v>44483</v>
      </c>
      <c r="F58" s="46"/>
      <c r="G58" s="47"/>
      <c r="H58" s="48"/>
      <c r="I58" s="47"/>
      <c r="J58" s="49"/>
    </row>
    <row r="59" spans="1:10" ht="22.5" customHeight="1" x14ac:dyDescent="0.25">
      <c r="A59" s="31"/>
      <c r="C59" s="40"/>
      <c r="D59" s="44" t="str">
        <f t="shared" si="13"/>
        <v>Thu</v>
      </c>
      <c r="E59" s="45">
        <f t="shared" si="13"/>
        <v>44483</v>
      </c>
      <c r="F59" s="46"/>
      <c r="G59" s="47"/>
      <c r="H59" s="48"/>
      <c r="I59" s="47"/>
      <c r="J59" s="49"/>
    </row>
    <row r="60" spans="1:10" ht="22.5" customHeight="1" x14ac:dyDescent="0.25">
      <c r="A60" s="31"/>
      <c r="C60" s="40"/>
      <c r="D60" s="44" t="str">
        <f t="shared" si="13"/>
        <v>Thu</v>
      </c>
      <c r="E60" s="45">
        <f t="shared" si="13"/>
        <v>44483</v>
      </c>
      <c r="F60" s="46"/>
      <c r="G60" s="47"/>
      <c r="H60" s="48"/>
      <c r="I60" s="47"/>
      <c r="J60" s="49"/>
    </row>
    <row r="61" spans="1:10" ht="22.5" customHeight="1" x14ac:dyDescent="0.25">
      <c r="A61" s="31">
        <f t="shared" si="0"/>
        <v>1</v>
      </c>
      <c r="B61" s="8">
        <f t="shared" si="1"/>
        <v>5</v>
      </c>
      <c r="C61" s="40"/>
      <c r="D61" s="33" t="str">
        <f t="shared" si="4"/>
        <v>Fri</v>
      </c>
      <c r="E61" s="34">
        <f>+E56+1</f>
        <v>44484</v>
      </c>
      <c r="F61" s="35"/>
      <c r="G61" s="36"/>
      <c r="H61" s="43"/>
      <c r="I61" s="36"/>
      <c r="J61" s="38"/>
    </row>
    <row r="62" spans="1:10" ht="22.5" customHeight="1" x14ac:dyDescent="0.25">
      <c r="A62" s="31"/>
      <c r="C62" s="40"/>
      <c r="D62" s="33" t="str">
        <f>D61</f>
        <v>Fri</v>
      </c>
      <c r="E62" s="34">
        <f>E61</f>
        <v>44484</v>
      </c>
      <c r="F62" s="35"/>
      <c r="G62" s="36"/>
      <c r="H62" s="43"/>
      <c r="I62" s="36"/>
      <c r="J62" s="38"/>
    </row>
    <row r="63" spans="1:10" ht="22.5" customHeight="1" x14ac:dyDescent="0.25">
      <c r="A63" s="31"/>
      <c r="C63" s="40"/>
      <c r="D63" s="33" t="str">
        <f t="shared" ref="D63:E65" si="14">D62</f>
        <v>Fri</v>
      </c>
      <c r="E63" s="34">
        <f t="shared" si="14"/>
        <v>44484</v>
      </c>
      <c r="F63" s="35"/>
      <c r="G63" s="36"/>
      <c r="H63" s="43"/>
      <c r="I63" s="36"/>
      <c r="J63" s="38"/>
    </row>
    <row r="64" spans="1:10" ht="22.5" customHeight="1" x14ac:dyDescent="0.25">
      <c r="A64" s="31"/>
      <c r="C64" s="40"/>
      <c r="D64" s="33" t="str">
        <f t="shared" si="14"/>
        <v>Fri</v>
      </c>
      <c r="E64" s="34">
        <f t="shared" si="14"/>
        <v>44484</v>
      </c>
      <c r="F64" s="35"/>
      <c r="G64" s="36"/>
      <c r="H64" s="43"/>
      <c r="I64" s="36"/>
      <c r="J64" s="38"/>
    </row>
    <row r="65" spans="1:10" ht="22.5" customHeight="1" x14ac:dyDescent="0.25">
      <c r="A65" s="31"/>
      <c r="C65" s="40"/>
      <c r="D65" s="33" t="str">
        <f t="shared" si="14"/>
        <v>Fri</v>
      </c>
      <c r="E65" s="34">
        <f t="shared" si="14"/>
        <v>44484</v>
      </c>
      <c r="F65" s="35"/>
      <c r="G65" s="36"/>
      <c r="H65" s="43"/>
      <c r="I65" s="36"/>
      <c r="J65" s="38"/>
    </row>
    <row r="66" spans="1:10" ht="22.5" customHeight="1" x14ac:dyDescent="0.25">
      <c r="A66" s="31" t="str">
        <f t="shared" si="0"/>
        <v/>
      </c>
      <c r="B66" s="8">
        <f t="shared" si="1"/>
        <v>6</v>
      </c>
      <c r="C66" s="40"/>
      <c r="D66" s="33" t="str">
        <f t="shared" si="4"/>
        <v>Sat</v>
      </c>
      <c r="E66" s="34">
        <f>+E61+1</f>
        <v>44485</v>
      </c>
      <c r="F66" s="35"/>
      <c r="G66" s="36"/>
      <c r="H66" s="43"/>
      <c r="I66" s="36"/>
      <c r="J66" s="38"/>
    </row>
    <row r="67" spans="1:10" ht="22.5" customHeight="1" x14ac:dyDescent="0.25">
      <c r="A67" s="31" t="str">
        <f t="shared" si="0"/>
        <v/>
      </c>
      <c r="B67" s="8">
        <f t="shared" si="1"/>
        <v>7</v>
      </c>
      <c r="C67" s="40"/>
      <c r="D67" s="33" t="str">
        <f t="shared" si="4"/>
        <v>Sun</v>
      </c>
      <c r="E67" s="34">
        <f t="shared" si="3"/>
        <v>44486</v>
      </c>
      <c r="F67" s="35"/>
      <c r="G67" s="36"/>
      <c r="H67" s="43"/>
      <c r="I67" s="36"/>
      <c r="J67" s="38"/>
    </row>
    <row r="68" spans="1:10" ht="22.5" customHeight="1" x14ac:dyDescent="0.25">
      <c r="A68" s="31">
        <f t="shared" si="0"/>
        <v>1</v>
      </c>
      <c r="B68" s="8">
        <f t="shared" si="1"/>
        <v>1</v>
      </c>
      <c r="C68" s="40"/>
      <c r="D68" s="33" t="str">
        <f t="shared" si="4"/>
        <v>Mo</v>
      </c>
      <c r="E68" s="34">
        <f t="shared" si="3"/>
        <v>44487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>D68</f>
        <v>Mo</v>
      </c>
      <c r="E69" s="34">
        <f>E68</f>
        <v>44487</v>
      </c>
      <c r="F69" s="35"/>
      <c r="G69" s="36"/>
      <c r="H69" s="43"/>
      <c r="I69" s="36"/>
      <c r="J69" s="38"/>
    </row>
    <row r="70" spans="1:10" ht="22.5" customHeight="1" x14ac:dyDescent="0.25">
      <c r="A70" s="31"/>
      <c r="C70" s="40"/>
      <c r="D70" s="33" t="str">
        <f t="shared" ref="D70:E72" si="15">D69</f>
        <v>Mo</v>
      </c>
      <c r="E70" s="34">
        <f t="shared" si="15"/>
        <v>44487</v>
      </c>
      <c r="F70" s="35"/>
      <c r="G70" s="36"/>
      <c r="H70" s="43"/>
      <c r="I70" s="36"/>
      <c r="J70" s="38"/>
    </row>
    <row r="71" spans="1:10" ht="22.5" customHeight="1" x14ac:dyDescent="0.25">
      <c r="A71" s="31"/>
      <c r="C71" s="40"/>
      <c r="D71" s="33" t="str">
        <f t="shared" si="15"/>
        <v>Mo</v>
      </c>
      <c r="E71" s="34">
        <f t="shared" si="15"/>
        <v>44487</v>
      </c>
      <c r="F71" s="35"/>
      <c r="G71" s="36"/>
      <c r="H71" s="43"/>
      <c r="I71" s="36"/>
      <c r="J71" s="38"/>
    </row>
    <row r="72" spans="1:10" ht="22.5" customHeight="1" x14ac:dyDescent="0.25">
      <c r="A72" s="31"/>
      <c r="C72" s="40"/>
      <c r="D72" s="33" t="str">
        <f t="shared" si="15"/>
        <v>Mo</v>
      </c>
      <c r="E72" s="34">
        <f t="shared" si="15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>
        <f t="shared" si="0"/>
        <v>1</v>
      </c>
      <c r="B73" s="8">
        <f t="shared" si="1"/>
        <v>2</v>
      </c>
      <c r="C73" s="40"/>
      <c r="D73" s="44" t="str">
        <f t="shared" si="4"/>
        <v>Tue</v>
      </c>
      <c r="E73" s="45">
        <f>+E68+1</f>
        <v>44488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>D73</f>
        <v>Tue</v>
      </c>
      <c r="E74" s="45">
        <f>E73</f>
        <v>44488</v>
      </c>
      <c r="F74" s="46"/>
      <c r="G74" s="47"/>
      <c r="H74" s="48"/>
      <c r="I74" s="47"/>
      <c r="J74" s="49"/>
    </row>
    <row r="75" spans="1:10" ht="22.5" customHeight="1" x14ac:dyDescent="0.25">
      <c r="A75" s="31"/>
      <c r="C75" s="40"/>
      <c r="D75" s="44" t="str">
        <f>D74</f>
        <v>Tue</v>
      </c>
      <c r="E75" s="45">
        <f>E74</f>
        <v>44488</v>
      </c>
      <c r="F75" s="46"/>
      <c r="G75" s="47"/>
      <c r="H75" s="48"/>
      <c r="I75" s="47"/>
      <c r="J75" s="49"/>
    </row>
    <row r="76" spans="1:10" ht="22.5" customHeight="1" x14ac:dyDescent="0.25">
      <c r="A76" s="31"/>
      <c r="C76" s="40"/>
      <c r="D76" s="44" t="str">
        <f t="shared" ref="D76:E77" si="16">D75</f>
        <v>Tue</v>
      </c>
      <c r="E76" s="45">
        <f t="shared" si="16"/>
        <v>44488</v>
      </c>
      <c r="F76" s="46"/>
      <c r="G76" s="47"/>
      <c r="H76" s="48"/>
      <c r="I76" s="47"/>
      <c r="J76" s="49"/>
    </row>
    <row r="77" spans="1:10" ht="22.5" customHeight="1" x14ac:dyDescent="0.25">
      <c r="A77" s="31"/>
      <c r="C77" s="40"/>
      <c r="D77" s="44" t="str">
        <f t="shared" si="16"/>
        <v>Tue</v>
      </c>
      <c r="E77" s="45">
        <f t="shared" si="16"/>
        <v>44488</v>
      </c>
      <c r="F77" s="46"/>
      <c r="G77" s="47"/>
      <c r="H77" s="48"/>
      <c r="I77" s="47"/>
      <c r="J77" s="49"/>
    </row>
    <row r="78" spans="1:10" ht="22.5" customHeight="1" x14ac:dyDescent="0.25">
      <c r="A78" s="31">
        <f t="shared" si="0"/>
        <v>1</v>
      </c>
      <c r="B78" s="8">
        <f t="shared" si="1"/>
        <v>3</v>
      </c>
      <c r="C78" s="40"/>
      <c r="D78" s="33" t="str">
        <f t="shared" si="4"/>
        <v>Wed</v>
      </c>
      <c r="E78" s="34">
        <f>+E73+1</f>
        <v>44489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>D78</f>
        <v>Wed</v>
      </c>
      <c r="E79" s="34">
        <f>E78</f>
        <v>44489</v>
      </c>
      <c r="F79" s="35"/>
      <c r="G79" s="36"/>
      <c r="H79" s="43"/>
      <c r="I79" s="36"/>
      <c r="J79" s="38"/>
    </row>
    <row r="80" spans="1:10" ht="22.5" customHeight="1" x14ac:dyDescent="0.25">
      <c r="A80" s="31"/>
      <c r="C80" s="40"/>
      <c r="D80" s="33" t="str">
        <f t="shared" ref="D80:E82" si="17">D79</f>
        <v>Wed</v>
      </c>
      <c r="E80" s="34">
        <f t="shared" si="17"/>
        <v>44489</v>
      </c>
      <c r="F80" s="35"/>
      <c r="G80" s="36"/>
      <c r="H80" s="43"/>
      <c r="I80" s="36"/>
      <c r="J80" s="38"/>
    </row>
    <row r="81" spans="1:10" ht="22.5" customHeight="1" x14ac:dyDescent="0.25">
      <c r="A81" s="31"/>
      <c r="C81" s="40"/>
      <c r="D81" s="33" t="str">
        <f t="shared" si="17"/>
        <v>Wed</v>
      </c>
      <c r="E81" s="34">
        <f t="shared" si="17"/>
        <v>44489</v>
      </c>
      <c r="F81" s="35"/>
      <c r="G81" s="36"/>
      <c r="H81" s="43"/>
      <c r="I81" s="36"/>
      <c r="J81" s="38"/>
    </row>
    <row r="82" spans="1:10" ht="22.5" customHeight="1" x14ac:dyDescent="0.25">
      <c r="A82" s="31"/>
      <c r="C82" s="40"/>
      <c r="D82" s="33" t="str">
        <f t="shared" si="17"/>
        <v>Wed</v>
      </c>
      <c r="E82" s="34">
        <f t="shared" si="17"/>
        <v>44489</v>
      </c>
      <c r="F82" s="35"/>
      <c r="G82" s="36"/>
      <c r="H82" s="43"/>
      <c r="I82" s="36"/>
      <c r="J82" s="38"/>
    </row>
    <row r="83" spans="1:10" ht="22.5" customHeight="1" x14ac:dyDescent="0.25">
      <c r="A83" s="31">
        <f t="shared" si="0"/>
        <v>1</v>
      </c>
      <c r="B83" s="8">
        <f t="shared" si="1"/>
        <v>4</v>
      </c>
      <c r="C83" s="40"/>
      <c r="D83" s="44" t="str">
        <f t="shared" si="4"/>
        <v>Thu</v>
      </c>
      <c r="E83" s="45">
        <f>+E78+1</f>
        <v>44490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>D83</f>
        <v>Thu</v>
      </c>
      <c r="E84" s="45">
        <f>E83</f>
        <v>44490</v>
      </c>
      <c r="F84" s="46"/>
      <c r="G84" s="47"/>
      <c r="H84" s="48"/>
      <c r="I84" s="47"/>
      <c r="J84" s="49"/>
    </row>
    <row r="85" spans="1:10" ht="22.5" customHeight="1" x14ac:dyDescent="0.25">
      <c r="A85" s="31"/>
      <c r="C85" s="40"/>
      <c r="D85" s="44" t="str">
        <f t="shared" ref="D85:E87" si="18">D84</f>
        <v>Thu</v>
      </c>
      <c r="E85" s="45">
        <f t="shared" si="18"/>
        <v>44490</v>
      </c>
      <c r="F85" s="46"/>
      <c r="G85" s="47"/>
      <c r="H85" s="48"/>
      <c r="I85" s="47"/>
      <c r="J85" s="49"/>
    </row>
    <row r="86" spans="1:10" ht="22.5" customHeight="1" x14ac:dyDescent="0.25">
      <c r="A86" s="31"/>
      <c r="C86" s="40"/>
      <c r="D86" s="44" t="str">
        <f t="shared" si="18"/>
        <v>Thu</v>
      </c>
      <c r="E86" s="45">
        <f t="shared" si="18"/>
        <v>44490</v>
      </c>
      <c r="F86" s="46"/>
      <c r="G86" s="47"/>
      <c r="H86" s="48"/>
      <c r="I86" s="47"/>
      <c r="J86" s="49"/>
    </row>
    <row r="87" spans="1:10" ht="22.5" customHeight="1" x14ac:dyDescent="0.25">
      <c r="A87" s="31"/>
      <c r="C87" s="40"/>
      <c r="D87" s="44" t="str">
        <f t="shared" si="18"/>
        <v>Thu</v>
      </c>
      <c r="E87" s="45">
        <f t="shared" si="18"/>
        <v>44490</v>
      </c>
      <c r="F87" s="46"/>
      <c r="G87" s="47"/>
      <c r="H87" s="48"/>
      <c r="I87" s="47"/>
      <c r="J87" s="49"/>
    </row>
    <row r="88" spans="1:10" ht="22.5" customHeight="1" x14ac:dyDescent="0.25">
      <c r="A88" s="31">
        <f t="shared" si="0"/>
        <v>1</v>
      </c>
      <c r="B88" s="8">
        <f t="shared" si="1"/>
        <v>5</v>
      </c>
      <c r="C88" s="40"/>
      <c r="D88" s="33" t="str">
        <f t="shared" si="4"/>
        <v>Fri</v>
      </c>
      <c r="E88" s="34">
        <f>+E83+1</f>
        <v>44491</v>
      </c>
      <c r="F88" s="35"/>
      <c r="G88" s="36"/>
      <c r="H88" s="43"/>
      <c r="I88" s="36"/>
      <c r="J88" s="38"/>
    </row>
    <row r="89" spans="1:10" ht="22.5" customHeight="1" x14ac:dyDescent="0.25">
      <c r="A89" s="31"/>
      <c r="C89" s="40"/>
      <c r="D89" s="33" t="str">
        <f>D88</f>
        <v>Fri</v>
      </c>
      <c r="E89" s="34">
        <f>E88</f>
        <v>44491</v>
      </c>
      <c r="F89" s="35"/>
      <c r="G89" s="36"/>
      <c r="H89" s="43"/>
      <c r="I89" s="36"/>
      <c r="J89" s="38"/>
    </row>
    <row r="90" spans="1:10" ht="22.5" customHeight="1" x14ac:dyDescent="0.25">
      <c r="A90" s="31"/>
      <c r="C90" s="40"/>
      <c r="D90" s="33" t="str">
        <f t="shared" ref="D90:E93" si="19">D89</f>
        <v>Fri</v>
      </c>
      <c r="E90" s="34">
        <f t="shared" si="19"/>
        <v>44491</v>
      </c>
      <c r="F90" s="35"/>
      <c r="G90" s="36"/>
      <c r="H90" s="43"/>
      <c r="I90" s="36"/>
      <c r="J90" s="38"/>
    </row>
    <row r="91" spans="1:10" ht="22.5" customHeight="1" x14ac:dyDescent="0.25">
      <c r="A91" s="31"/>
      <c r="C91" s="40"/>
      <c r="D91" s="33" t="str">
        <f t="shared" si="19"/>
        <v>Fri</v>
      </c>
      <c r="E91" s="34">
        <f t="shared" si="19"/>
        <v>44491</v>
      </c>
      <c r="F91" s="35"/>
      <c r="G91" s="36"/>
      <c r="H91" s="43"/>
      <c r="I91" s="36"/>
      <c r="J91" s="38"/>
    </row>
    <row r="92" spans="1:10" ht="22.5" customHeight="1" x14ac:dyDescent="0.25">
      <c r="A92" s="31"/>
      <c r="C92" s="40"/>
      <c r="D92" s="33" t="str">
        <f t="shared" si="19"/>
        <v>Fri</v>
      </c>
      <c r="E92" s="34">
        <f t="shared" si="19"/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 t="shared" si="19"/>
        <v>Fri</v>
      </c>
      <c r="E93" s="34">
        <f t="shared" si="19"/>
        <v>44491</v>
      </c>
      <c r="F93" s="35"/>
      <c r="G93" s="36"/>
      <c r="H93" s="43"/>
      <c r="I93" s="36"/>
      <c r="J93" s="38"/>
    </row>
    <row r="94" spans="1:10" ht="22.5" customHeight="1" x14ac:dyDescent="0.25">
      <c r="A94" s="31" t="str">
        <f t="shared" si="0"/>
        <v/>
      </c>
      <c r="B94" s="8">
        <f t="shared" si="1"/>
        <v>6</v>
      </c>
      <c r="C94" s="40"/>
      <c r="D94" s="33" t="str">
        <f t="shared" si="4"/>
        <v>Sat</v>
      </c>
      <c r="E94" s="34">
        <f>+E88+1</f>
        <v>44492</v>
      </c>
      <c r="F94" s="35"/>
      <c r="G94" s="36"/>
      <c r="H94" s="37"/>
      <c r="I94" s="36"/>
      <c r="J94" s="38"/>
    </row>
    <row r="95" spans="1:10" ht="22.5" customHeight="1" x14ac:dyDescent="0.25">
      <c r="A95" s="31" t="str">
        <f t="shared" si="0"/>
        <v/>
      </c>
      <c r="B95" s="8">
        <f t="shared" si="1"/>
        <v>7</v>
      </c>
      <c r="C95" s="40"/>
      <c r="D95" s="33" t="str">
        <f t="shared" si="4"/>
        <v>Sun</v>
      </c>
      <c r="E95" s="34">
        <f t="shared" ref="E95:E96" si="20">+E94+1</f>
        <v>44493</v>
      </c>
      <c r="F95" s="35"/>
      <c r="G95" s="36"/>
      <c r="H95" s="43"/>
      <c r="I95" s="36"/>
      <c r="J95" s="38"/>
    </row>
    <row r="96" spans="1:10" ht="22.5" customHeight="1" x14ac:dyDescent="0.25">
      <c r="A96" s="31">
        <f t="shared" si="0"/>
        <v>1</v>
      </c>
      <c r="B96" s="8">
        <f t="shared" si="1"/>
        <v>1</v>
      </c>
      <c r="C96" s="40"/>
      <c r="D96" s="33" t="str">
        <f t="shared" si="4"/>
        <v>Mo</v>
      </c>
      <c r="E96" s="34">
        <f t="shared" si="20"/>
        <v>44494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>D96</f>
        <v>Mo</v>
      </c>
      <c r="E97" s="34">
        <f>E96</f>
        <v>44494</v>
      </c>
      <c r="F97" s="35"/>
      <c r="G97" s="36"/>
      <c r="H97" s="43"/>
      <c r="I97" s="36"/>
      <c r="J97" s="38"/>
    </row>
    <row r="98" spans="1:10" ht="22.5" customHeight="1" x14ac:dyDescent="0.25">
      <c r="A98" s="31"/>
      <c r="C98" s="40"/>
      <c r="D98" s="33" t="str">
        <f t="shared" ref="D98:E100" si="21">D97</f>
        <v>Mo</v>
      </c>
      <c r="E98" s="34">
        <f t="shared" si="21"/>
        <v>44494</v>
      </c>
      <c r="F98" s="35"/>
      <c r="G98" s="36"/>
      <c r="H98" s="43"/>
      <c r="I98" s="36"/>
      <c r="J98" s="38"/>
    </row>
    <row r="99" spans="1:10" ht="22.5" customHeight="1" x14ac:dyDescent="0.25">
      <c r="A99" s="31"/>
      <c r="C99" s="40"/>
      <c r="D99" s="33" t="str">
        <f t="shared" si="21"/>
        <v>Mo</v>
      </c>
      <c r="E99" s="34">
        <f t="shared" si="21"/>
        <v>44494</v>
      </c>
      <c r="F99" s="35"/>
      <c r="G99" s="36"/>
      <c r="H99" s="43"/>
      <c r="I99" s="36"/>
      <c r="J99" s="38"/>
    </row>
    <row r="100" spans="1:10" ht="22.5" customHeight="1" x14ac:dyDescent="0.25">
      <c r="A100" s="31"/>
      <c r="C100" s="40"/>
      <c r="D100" s="33" t="str">
        <f t="shared" si="21"/>
        <v>Mo</v>
      </c>
      <c r="E100" s="34">
        <f t="shared" si="21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>
        <f t="shared" si="0"/>
        <v>1</v>
      </c>
      <c r="B101" s="8">
        <f t="shared" si="1"/>
        <v>2</v>
      </c>
      <c r="C101" s="40"/>
      <c r="D101" s="44" t="str">
        <f t="shared" si="4"/>
        <v>Tue</v>
      </c>
      <c r="E101" s="45">
        <f>+E96+1</f>
        <v>44495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>D101</f>
        <v>Tue</v>
      </c>
      <c r="E102" s="45">
        <f>E101</f>
        <v>44495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ref="D103:E105" si="22">D102</f>
        <v>Tue</v>
      </c>
      <c r="E103" s="45">
        <f t="shared" si="22"/>
        <v>44495</v>
      </c>
      <c r="F103" s="46"/>
      <c r="G103" s="47"/>
      <c r="H103" s="48"/>
      <c r="I103" s="47"/>
      <c r="J103" s="49"/>
    </row>
    <row r="104" spans="1:10" ht="22.5" customHeight="1" x14ac:dyDescent="0.25">
      <c r="A104" s="31"/>
      <c r="C104" s="40"/>
      <c r="D104" s="44" t="str">
        <f t="shared" si="22"/>
        <v>Tue</v>
      </c>
      <c r="E104" s="45">
        <f t="shared" si="22"/>
        <v>44495</v>
      </c>
      <c r="F104" s="46"/>
      <c r="G104" s="47"/>
      <c r="H104" s="48"/>
      <c r="I104" s="47"/>
      <c r="J104" s="49"/>
    </row>
    <row r="105" spans="1:10" ht="22.5" customHeight="1" x14ac:dyDescent="0.25">
      <c r="A105" s="31"/>
      <c r="C105" s="40"/>
      <c r="D105" s="44" t="str">
        <f t="shared" si="22"/>
        <v>Tue</v>
      </c>
      <c r="E105" s="45">
        <f t="shared" si="22"/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>
        <f t="shared" si="0"/>
        <v>1</v>
      </c>
      <c r="B106" s="8">
        <f t="shared" si="1"/>
        <v>3</v>
      </c>
      <c r="C106" s="40"/>
      <c r="D106" s="33" t="str">
        <f t="shared" si="4"/>
        <v>Wed</v>
      </c>
      <c r="E106" s="34">
        <f>+E101+1</f>
        <v>44496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>D106</f>
        <v>Wed</v>
      </c>
      <c r="E107" s="34">
        <f>E106</f>
        <v>44496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ref="D108:E110" si="23">D107</f>
        <v>Wed</v>
      </c>
      <c r="E108" s="34">
        <f t="shared" si="23"/>
        <v>44496</v>
      </c>
      <c r="F108" s="35"/>
      <c r="G108" s="36"/>
      <c r="H108" s="43"/>
      <c r="I108" s="36"/>
      <c r="J108" s="38"/>
    </row>
    <row r="109" spans="1:10" ht="22.5" customHeight="1" x14ac:dyDescent="0.25">
      <c r="A109" s="31"/>
      <c r="C109" s="40"/>
      <c r="D109" s="33" t="str">
        <f t="shared" si="23"/>
        <v>Wed</v>
      </c>
      <c r="E109" s="34">
        <f t="shared" si="23"/>
        <v>44496</v>
      </c>
      <c r="F109" s="35"/>
      <c r="G109" s="36"/>
      <c r="H109" s="43"/>
      <c r="I109" s="36"/>
      <c r="J109" s="38"/>
    </row>
    <row r="110" spans="1:10" ht="22.5" customHeight="1" x14ac:dyDescent="0.25">
      <c r="A110" s="31"/>
      <c r="C110" s="40"/>
      <c r="D110" s="33" t="str">
        <f t="shared" si="23"/>
        <v>Wed</v>
      </c>
      <c r="E110" s="34">
        <f t="shared" si="23"/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>
        <f t="shared" si="0"/>
        <v>1</v>
      </c>
      <c r="B111" s="8">
        <f t="shared" si="1"/>
        <v>4</v>
      </c>
      <c r="C111" s="40"/>
      <c r="D111" s="44" t="str">
        <f t="shared" si="4"/>
        <v>Thu</v>
      </c>
      <c r="E111" s="45">
        <f>+E106+1</f>
        <v>44497</v>
      </c>
      <c r="F111" s="46"/>
      <c r="G111" s="47"/>
      <c r="H111" s="51"/>
      <c r="I111" s="47"/>
      <c r="J111" s="49"/>
    </row>
    <row r="112" spans="1:10" ht="22.5" customHeight="1" x14ac:dyDescent="0.25">
      <c r="A112" s="31"/>
      <c r="C112" s="40"/>
      <c r="D112" s="44" t="str">
        <f>D111</f>
        <v>Thu</v>
      </c>
      <c r="E112" s="45">
        <f>E111</f>
        <v>44497</v>
      </c>
      <c r="F112" s="46"/>
      <c r="G112" s="47"/>
      <c r="H112" s="51"/>
      <c r="I112" s="47"/>
      <c r="J112" s="49"/>
    </row>
    <row r="113" spans="1:10" ht="22.5" customHeight="1" x14ac:dyDescent="0.25">
      <c r="A113" s="31"/>
      <c r="C113" s="40"/>
      <c r="D113" s="44" t="str">
        <f t="shared" ref="D113:E115" si="24">D112</f>
        <v>Thu</v>
      </c>
      <c r="E113" s="45">
        <f t="shared" si="24"/>
        <v>44497</v>
      </c>
      <c r="F113" s="46"/>
      <c r="G113" s="47"/>
      <c r="H113" s="51"/>
      <c r="I113" s="47"/>
      <c r="J113" s="49"/>
    </row>
    <row r="114" spans="1:10" ht="22.5" customHeight="1" x14ac:dyDescent="0.25">
      <c r="A114" s="31"/>
      <c r="C114" s="40"/>
      <c r="D114" s="44" t="str">
        <f t="shared" si="24"/>
        <v>Thu</v>
      </c>
      <c r="E114" s="45">
        <f t="shared" si="24"/>
        <v>44497</v>
      </c>
      <c r="F114" s="46"/>
      <c r="G114" s="47"/>
      <c r="H114" s="51"/>
      <c r="I114" s="47"/>
      <c r="J114" s="49"/>
    </row>
    <row r="115" spans="1:10" ht="22.5" customHeight="1" x14ac:dyDescent="0.25">
      <c r="A115" s="31"/>
      <c r="C115" s="40"/>
      <c r="D115" s="44" t="str">
        <f t="shared" si="24"/>
        <v>Thu</v>
      </c>
      <c r="E115" s="45">
        <f t="shared" si="24"/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>
        <f t="shared" si="0"/>
        <v>1</v>
      </c>
      <c r="B116" s="8">
        <f>WEEKDAY(E111+1,2)</f>
        <v>5</v>
      </c>
      <c r="C116" s="40"/>
      <c r="D116" s="33" t="str">
        <f>IF(B116=1,"Mo",IF(B116=2,"Tue",IF(B116=3,"Wed",IF(B116=4,"Thu",IF(B116=5,"Fri",IF(B116=6,"Sat",IF(B116=7,"Sun","")))))))</f>
        <v>Fri</v>
      </c>
      <c r="E116" s="34">
        <f>IF(MONTH(E111+1)&gt;MONTH(E111),"",E111+1)</f>
        <v>44498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>D116</f>
        <v>Fri</v>
      </c>
      <c r="E117" s="34">
        <f>E116</f>
        <v>44498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ref="D118:E120" si="25">D117</f>
        <v>Fri</v>
      </c>
      <c r="E118" s="34">
        <f t="shared" si="25"/>
        <v>44498</v>
      </c>
      <c r="F118" s="35"/>
      <c r="G118" s="36"/>
      <c r="H118" s="43"/>
      <c r="I118" s="36"/>
      <c r="J118" s="38"/>
    </row>
    <row r="119" spans="1:10" ht="22.5" customHeight="1" x14ac:dyDescent="0.25">
      <c r="A119" s="31"/>
      <c r="C119" s="40"/>
      <c r="D119" s="33" t="str">
        <f t="shared" si="25"/>
        <v>Fri</v>
      </c>
      <c r="E119" s="34">
        <f t="shared" si="25"/>
        <v>44498</v>
      </c>
      <c r="F119" s="35"/>
      <c r="G119" s="36"/>
      <c r="H119" s="43"/>
      <c r="I119" s="36"/>
      <c r="J119" s="38"/>
    </row>
    <row r="120" spans="1:10" ht="22.5" customHeight="1" x14ac:dyDescent="0.25">
      <c r="A120" s="31"/>
      <c r="C120" s="40"/>
      <c r="D120" s="33" t="str">
        <f t="shared" si="25"/>
        <v>Fri</v>
      </c>
      <c r="E120" s="34">
        <f t="shared" si="25"/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 t="str">
        <f t="shared" si="0"/>
        <v/>
      </c>
      <c r="B121" s="8">
        <v>6</v>
      </c>
      <c r="C121" s="40"/>
      <c r="D121" s="33" t="str">
        <f>IF(B121=1,"Mo",IF(B121=2,"Tue",IF(B121=3,"Wed",IF(B121=4,"Thu",IF(B121=5,"Fri",IF(B121=6,"Sat",IF(B121=7,"Sun","")))))))</f>
        <v>Sat</v>
      </c>
      <c r="E121" s="34">
        <f>IF(MONTH(E116+1)&gt;MONTH(E116),"",E116+1)</f>
        <v>44499</v>
      </c>
      <c r="F121" s="35"/>
      <c r="G121" s="36"/>
      <c r="H121" s="37"/>
      <c r="I121" s="36"/>
      <c r="J121" s="38"/>
    </row>
    <row r="122" spans="1:10" ht="22.5" customHeight="1" thickBot="1" x14ac:dyDescent="0.3">
      <c r="A122" s="31" t="str">
        <f t="shared" si="0"/>
        <v/>
      </c>
      <c r="B122" s="8">
        <v>7</v>
      </c>
      <c r="C122" s="40"/>
      <c r="D122" s="52" t="str">
        <f t="shared" si="4"/>
        <v>Sun</v>
      </c>
      <c r="E122" s="53">
        <f>IF(MONTH(E121+1)&gt;MONTH(E121),"",E121+1)</f>
        <v>44500</v>
      </c>
      <c r="F122" s="54"/>
      <c r="G122" s="55"/>
      <c r="H122" s="56"/>
      <c r="I122" s="55"/>
      <c r="J122" s="57"/>
    </row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</sheetData>
  <mergeCells count="2">
    <mergeCell ref="D1:J1"/>
    <mergeCell ref="D4:E4"/>
  </mergeCells>
  <conditionalFormatting sqref="C11:C120">
    <cfRule type="expression" dxfId="94" priority="31" stopIfTrue="1">
      <formula>IF($A11=1,B11,)</formula>
    </cfRule>
    <cfRule type="expression" dxfId="93" priority="32" stopIfTrue="1">
      <formula>IF($A11="",B11,)</formula>
    </cfRule>
  </conditionalFormatting>
  <conditionalFormatting sqref="E11:E13">
    <cfRule type="expression" dxfId="92" priority="33" stopIfTrue="1">
      <formula>IF($A11="",B11,"")</formula>
    </cfRule>
  </conditionalFormatting>
  <conditionalFormatting sqref="E14:E120">
    <cfRule type="expression" dxfId="91" priority="34" stopIfTrue="1">
      <formula>IF($A14&lt;&gt;1,B14,"")</formula>
    </cfRule>
  </conditionalFormatting>
  <conditionalFormatting sqref="D11:D120">
    <cfRule type="expression" dxfId="90" priority="35" stopIfTrue="1">
      <formula>IF($A11="",B11,)</formula>
    </cfRule>
  </conditionalFormatting>
  <conditionalFormatting sqref="G78:G115 G14 G19:G72">
    <cfRule type="expression" dxfId="89" priority="36" stopIfTrue="1">
      <formula>#REF!="Freelancer"</formula>
    </cfRule>
    <cfRule type="expression" dxfId="88" priority="37" stopIfTrue="1">
      <formula>#REF!="DTC Int. Staff"</formula>
    </cfRule>
  </conditionalFormatting>
  <conditionalFormatting sqref="G111:G115 G83:G100 G29:G45 G56:G72">
    <cfRule type="expression" dxfId="87" priority="29" stopIfTrue="1">
      <formula>$F$5="Freelancer"</formula>
    </cfRule>
    <cfRule type="expression" dxfId="86" priority="30" stopIfTrue="1">
      <formula>$F$5="DTC Int. Staff"</formula>
    </cfRule>
  </conditionalFormatting>
  <conditionalFormatting sqref="G14">
    <cfRule type="expression" dxfId="85" priority="27" stopIfTrue="1">
      <formula>#REF!="Freelancer"</formula>
    </cfRule>
    <cfRule type="expression" dxfId="84" priority="28" stopIfTrue="1">
      <formula>#REF!="DTC Int. Staff"</formula>
    </cfRule>
  </conditionalFormatting>
  <conditionalFormatting sqref="G14">
    <cfRule type="expression" dxfId="83" priority="25" stopIfTrue="1">
      <formula>$F$5="Freelancer"</formula>
    </cfRule>
    <cfRule type="expression" dxfId="82" priority="26" stopIfTrue="1">
      <formula>$F$5="DTC Int. Staff"</formula>
    </cfRule>
  </conditionalFormatting>
  <conditionalFormatting sqref="G15">
    <cfRule type="expression" dxfId="81" priority="23" stopIfTrue="1">
      <formula>#REF!="Freelancer"</formula>
    </cfRule>
    <cfRule type="expression" dxfId="80" priority="24" stopIfTrue="1">
      <formula>#REF!="DTC Int. Staff"</formula>
    </cfRule>
  </conditionalFormatting>
  <conditionalFormatting sqref="G15">
    <cfRule type="expression" dxfId="79" priority="21" stopIfTrue="1">
      <formula>$F$5="Freelancer"</formula>
    </cfRule>
    <cfRule type="expression" dxfId="78" priority="22" stopIfTrue="1">
      <formula>$F$5="DTC Int. Staff"</formula>
    </cfRule>
  </conditionalFormatting>
  <conditionalFormatting sqref="C122">
    <cfRule type="expression" dxfId="77" priority="18" stopIfTrue="1">
      <formula>IF($A122=1,B122,)</formula>
    </cfRule>
    <cfRule type="expression" dxfId="76" priority="19" stopIfTrue="1">
      <formula>IF($A122="",B122,)</formula>
    </cfRule>
  </conditionalFormatting>
  <conditionalFormatting sqref="D122">
    <cfRule type="expression" dxfId="75" priority="20" stopIfTrue="1">
      <formula>IF($A122="",B122,)</formula>
    </cfRule>
  </conditionalFormatting>
  <conditionalFormatting sqref="C121">
    <cfRule type="expression" dxfId="74" priority="15" stopIfTrue="1">
      <formula>IF($A121=1,B121,)</formula>
    </cfRule>
    <cfRule type="expression" dxfId="73" priority="16" stopIfTrue="1">
      <formula>IF($A121="",B121,)</formula>
    </cfRule>
  </conditionalFormatting>
  <conditionalFormatting sqref="D121">
    <cfRule type="expression" dxfId="72" priority="17" stopIfTrue="1">
      <formula>IF($A121="",B121,)</formula>
    </cfRule>
  </conditionalFormatting>
  <conditionalFormatting sqref="E121">
    <cfRule type="expression" dxfId="71" priority="14" stopIfTrue="1">
      <formula>IF($A121&lt;&gt;1,B121,"")</formula>
    </cfRule>
  </conditionalFormatting>
  <conditionalFormatting sqref="E122">
    <cfRule type="expression" dxfId="70" priority="13" stopIfTrue="1">
      <formula>IF($A122&lt;&gt;1,B122,"")</formula>
    </cfRule>
  </conditionalFormatting>
  <conditionalFormatting sqref="G51:G55">
    <cfRule type="expression" dxfId="69" priority="11" stopIfTrue="1">
      <formula>$F$5="Freelancer"</formula>
    </cfRule>
    <cfRule type="expression" dxfId="68" priority="12" stopIfTrue="1">
      <formula>$F$5="DTC Int. Staff"</formula>
    </cfRule>
  </conditionalFormatting>
  <conditionalFormatting sqref="G73:G77">
    <cfRule type="expression" dxfId="67" priority="9" stopIfTrue="1">
      <formula>#REF!="Freelancer"</formula>
    </cfRule>
    <cfRule type="expression" dxfId="66" priority="10" stopIfTrue="1">
      <formula>#REF!="DTC Int. Staff"</formula>
    </cfRule>
  </conditionalFormatting>
  <conditionalFormatting sqref="G73:G77">
    <cfRule type="expression" dxfId="65" priority="7" stopIfTrue="1">
      <formula>$F$5="Freelancer"</formula>
    </cfRule>
    <cfRule type="expression" dxfId="64" priority="8" stopIfTrue="1">
      <formula>$F$5="DTC Int. Staff"</formula>
    </cfRule>
  </conditionalFormatting>
  <conditionalFormatting sqref="G16">
    <cfRule type="expression" dxfId="63" priority="5" stopIfTrue="1">
      <formula>#REF!="Freelancer"</formula>
    </cfRule>
    <cfRule type="expression" dxfId="62" priority="6" stopIfTrue="1">
      <formula>#REF!="DTC Int. Staff"</formula>
    </cfRule>
  </conditionalFormatting>
  <conditionalFormatting sqref="G16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16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8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6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6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6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6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6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8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94" priority="29" stopIfTrue="1">
      <formula>IF($A11=1,B11,)</formula>
    </cfRule>
    <cfRule type="expression" dxfId="593" priority="30" stopIfTrue="1">
      <formula>IF($A11="",B11,)</formula>
    </cfRule>
  </conditionalFormatting>
  <conditionalFormatting sqref="E11:E15">
    <cfRule type="expression" dxfId="592" priority="31" stopIfTrue="1">
      <formula>IF($A11="",B11,"")</formula>
    </cfRule>
  </conditionalFormatting>
  <conditionalFormatting sqref="E16:E124">
    <cfRule type="expression" dxfId="591" priority="32" stopIfTrue="1">
      <formula>IF($A16&lt;&gt;1,B16,"")</formula>
    </cfRule>
  </conditionalFormatting>
  <conditionalFormatting sqref="D11:D124">
    <cfRule type="expression" dxfId="590" priority="33" stopIfTrue="1">
      <formula>IF($A11="",B11,)</formula>
    </cfRule>
  </conditionalFormatting>
  <conditionalFormatting sqref="G11:G16 G82:G119 G18:G76">
    <cfRule type="expression" dxfId="589" priority="34" stopIfTrue="1">
      <formula>#REF!="Freelancer"</formula>
    </cfRule>
    <cfRule type="expression" dxfId="588" priority="35" stopIfTrue="1">
      <formula>#REF!="DTC Int. Staff"</formula>
    </cfRule>
  </conditionalFormatting>
  <conditionalFormatting sqref="G115:G119 G87:G104 G18:G22 G33:G49 G60:G76">
    <cfRule type="expression" dxfId="587" priority="27" stopIfTrue="1">
      <formula>$F$5="Freelancer"</formula>
    </cfRule>
    <cfRule type="expression" dxfId="586" priority="28" stopIfTrue="1">
      <formula>$F$5="DTC Int. Staff"</formula>
    </cfRule>
  </conditionalFormatting>
  <conditionalFormatting sqref="G16">
    <cfRule type="expression" dxfId="585" priority="25" stopIfTrue="1">
      <formula>#REF!="Freelancer"</formula>
    </cfRule>
    <cfRule type="expression" dxfId="584" priority="26" stopIfTrue="1">
      <formula>#REF!="DTC Int. Staff"</formula>
    </cfRule>
  </conditionalFormatting>
  <conditionalFormatting sqref="G16">
    <cfRule type="expression" dxfId="583" priority="23" stopIfTrue="1">
      <formula>$F$5="Freelancer"</formula>
    </cfRule>
    <cfRule type="expression" dxfId="582" priority="24" stopIfTrue="1">
      <formula>$F$5="DTC Int. Staff"</formula>
    </cfRule>
  </conditionalFormatting>
  <conditionalFormatting sqref="G17">
    <cfRule type="expression" dxfId="581" priority="21" stopIfTrue="1">
      <formula>#REF!="Freelancer"</formula>
    </cfRule>
    <cfRule type="expression" dxfId="580" priority="22" stopIfTrue="1">
      <formula>#REF!="DTC Int. Staff"</formula>
    </cfRule>
  </conditionalFormatting>
  <conditionalFormatting sqref="G17">
    <cfRule type="expression" dxfId="579" priority="19" stopIfTrue="1">
      <formula>$F$5="Freelancer"</formula>
    </cfRule>
    <cfRule type="expression" dxfId="578" priority="20" stopIfTrue="1">
      <formula>$F$5="DTC Int. Staff"</formula>
    </cfRule>
  </conditionalFormatting>
  <conditionalFormatting sqref="C126">
    <cfRule type="expression" dxfId="577" priority="16" stopIfTrue="1">
      <formula>IF($A126=1,B126,)</formula>
    </cfRule>
    <cfRule type="expression" dxfId="576" priority="17" stopIfTrue="1">
      <formula>IF($A126="",B126,)</formula>
    </cfRule>
  </conditionalFormatting>
  <conditionalFormatting sqref="D126">
    <cfRule type="expression" dxfId="575" priority="18" stopIfTrue="1">
      <formula>IF($A126="",B126,)</formula>
    </cfRule>
  </conditionalFormatting>
  <conditionalFormatting sqref="C125">
    <cfRule type="expression" dxfId="574" priority="13" stopIfTrue="1">
      <formula>IF($A125=1,B125,)</formula>
    </cfRule>
    <cfRule type="expression" dxfId="573" priority="14" stopIfTrue="1">
      <formula>IF($A125="",B125,)</formula>
    </cfRule>
  </conditionalFormatting>
  <conditionalFormatting sqref="D125">
    <cfRule type="expression" dxfId="572" priority="15" stopIfTrue="1">
      <formula>IF($A125="",B125,)</formula>
    </cfRule>
  </conditionalFormatting>
  <conditionalFormatting sqref="E125">
    <cfRule type="expression" dxfId="571" priority="12" stopIfTrue="1">
      <formula>IF($A125&lt;&gt;1,B125,"")</formula>
    </cfRule>
  </conditionalFormatting>
  <conditionalFormatting sqref="E126">
    <cfRule type="expression" dxfId="570" priority="11" stopIfTrue="1">
      <formula>IF($A126&lt;&gt;1,B126,"")</formula>
    </cfRule>
  </conditionalFormatting>
  <conditionalFormatting sqref="G55:G59">
    <cfRule type="expression" dxfId="569" priority="9" stopIfTrue="1">
      <formula>$F$5="Freelancer"</formula>
    </cfRule>
    <cfRule type="expression" dxfId="568" priority="10" stopIfTrue="1">
      <formula>$F$5="DTC Int. Staff"</formula>
    </cfRule>
  </conditionalFormatting>
  <conditionalFormatting sqref="G77:G81">
    <cfRule type="expression" dxfId="567" priority="7" stopIfTrue="1">
      <formula>#REF!="Freelancer"</formula>
    </cfRule>
    <cfRule type="expression" dxfId="566" priority="8" stopIfTrue="1">
      <formula>#REF!="DTC Int. Staff"</formula>
    </cfRule>
  </conditionalFormatting>
  <conditionalFormatting sqref="G77:G81">
    <cfRule type="expression" dxfId="565" priority="5" stopIfTrue="1">
      <formula>$F$5="Freelancer"</formula>
    </cfRule>
    <cfRule type="expression" dxfId="56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563" priority="42" stopIfTrue="1">
      <formula>IF($A11=1,B11,)</formula>
    </cfRule>
    <cfRule type="expression" dxfId="562" priority="43" stopIfTrue="1">
      <formula>IF($A11="",B11,)</formula>
    </cfRule>
  </conditionalFormatting>
  <conditionalFormatting sqref="E11:E15">
    <cfRule type="expression" dxfId="561" priority="44" stopIfTrue="1">
      <formula>IF($A11="",B11,"")</formula>
    </cfRule>
  </conditionalFormatting>
  <conditionalFormatting sqref="E17:E20 E26:E43 E48 E53:E70 E75 E80:E98 E103 E108:E119">
    <cfRule type="expression" dxfId="560" priority="45" stopIfTrue="1">
      <formula>IF($A17&lt;&gt;1,B17,"")</formula>
    </cfRule>
  </conditionalFormatting>
  <conditionalFormatting sqref="D11:D15 D26:D43 D48 D53:D70 D75 D80:D98 D103 D108:D119 D17:D20">
    <cfRule type="expression" dxfId="559" priority="46" stopIfTrue="1">
      <formula>IF($A11="",B11,)</formula>
    </cfRule>
  </conditionalFormatting>
  <conditionalFormatting sqref="G11:G20 G26:G84 G90:G119">
    <cfRule type="expression" dxfId="558" priority="47" stopIfTrue="1">
      <formula>#REF!="Freelancer"</formula>
    </cfRule>
    <cfRule type="expression" dxfId="557" priority="48" stopIfTrue="1">
      <formula>#REF!="DTC Int. Staff"</formula>
    </cfRule>
  </conditionalFormatting>
  <conditionalFormatting sqref="G119 G26:G30 G37:G57 G64:G84 G91:G112">
    <cfRule type="expression" dxfId="556" priority="40" stopIfTrue="1">
      <formula>$F$5="Freelancer"</formula>
    </cfRule>
    <cfRule type="expression" dxfId="555" priority="41" stopIfTrue="1">
      <formula>$F$5="DTC Int. Staff"</formula>
    </cfRule>
  </conditionalFormatting>
  <conditionalFormatting sqref="G16:G20">
    <cfRule type="expression" dxfId="554" priority="38" stopIfTrue="1">
      <formula>#REF!="Freelancer"</formula>
    </cfRule>
    <cfRule type="expression" dxfId="553" priority="39" stopIfTrue="1">
      <formula>#REF!="DTC Int. Staff"</formula>
    </cfRule>
  </conditionalFormatting>
  <conditionalFormatting sqref="G16:G20">
    <cfRule type="expression" dxfId="552" priority="36" stopIfTrue="1">
      <formula>$F$5="Freelancer"</formula>
    </cfRule>
    <cfRule type="expression" dxfId="551" priority="37" stopIfTrue="1">
      <formula>$F$5="DTC Int. Staff"</formula>
    </cfRule>
  </conditionalFormatting>
  <conditionalFormatting sqref="G21:G25">
    <cfRule type="expression" dxfId="550" priority="34" stopIfTrue="1">
      <formula>#REF!="Freelancer"</formula>
    </cfRule>
    <cfRule type="expression" dxfId="549" priority="35" stopIfTrue="1">
      <formula>#REF!="DTC Int. Staff"</formula>
    </cfRule>
  </conditionalFormatting>
  <conditionalFormatting sqref="G21:G25">
    <cfRule type="expression" dxfId="548" priority="32" stopIfTrue="1">
      <formula>$F$5="Freelancer"</formula>
    </cfRule>
    <cfRule type="expression" dxfId="547" priority="33" stopIfTrue="1">
      <formula>$F$5="DTC Int. Staff"</formula>
    </cfRule>
  </conditionalFormatting>
  <conditionalFormatting sqref="G63">
    <cfRule type="expression" dxfId="546" priority="22" stopIfTrue="1">
      <formula>$F$5="Freelancer"</formula>
    </cfRule>
    <cfRule type="expression" dxfId="545" priority="23" stopIfTrue="1">
      <formula>$F$5="DTC Int. Staff"</formula>
    </cfRule>
  </conditionalFormatting>
  <conditionalFormatting sqref="G85:G89">
    <cfRule type="expression" dxfId="544" priority="20" stopIfTrue="1">
      <formula>#REF!="Freelancer"</formula>
    </cfRule>
    <cfRule type="expression" dxfId="543" priority="21" stopIfTrue="1">
      <formula>#REF!="DTC Int. Staff"</formula>
    </cfRule>
  </conditionalFormatting>
  <conditionalFormatting sqref="G85:G89">
    <cfRule type="expression" dxfId="542" priority="18" stopIfTrue="1">
      <formula>$F$5="Freelancer"</formula>
    </cfRule>
    <cfRule type="expression" dxfId="541" priority="19" stopIfTrue="1">
      <formula>$F$5="DTC Int. Staff"</formula>
    </cfRule>
  </conditionalFormatting>
  <conditionalFormatting sqref="E22:E25">
    <cfRule type="expression" dxfId="540" priority="16" stopIfTrue="1">
      <formula>IF($A22&lt;&gt;1,B22,"")</formula>
    </cfRule>
  </conditionalFormatting>
  <conditionalFormatting sqref="D22:D25">
    <cfRule type="expression" dxfId="539" priority="17" stopIfTrue="1">
      <formula>IF($A22="",B22,)</formula>
    </cfRule>
  </conditionalFormatting>
  <conditionalFormatting sqref="E44:E47">
    <cfRule type="expression" dxfId="538" priority="14" stopIfTrue="1">
      <formula>IF($A44&lt;&gt;1,B44,"")</formula>
    </cfRule>
  </conditionalFormatting>
  <conditionalFormatting sqref="D44:D47">
    <cfRule type="expression" dxfId="537" priority="15" stopIfTrue="1">
      <formula>IF($A44="",B44,)</formula>
    </cfRule>
  </conditionalFormatting>
  <conditionalFormatting sqref="E49:E52">
    <cfRule type="expression" dxfId="536" priority="12" stopIfTrue="1">
      <formula>IF($A49&lt;&gt;1,B49,"")</formula>
    </cfRule>
  </conditionalFormatting>
  <conditionalFormatting sqref="D49:D52">
    <cfRule type="expression" dxfId="535" priority="13" stopIfTrue="1">
      <formula>IF($A49="",B49,)</formula>
    </cfRule>
  </conditionalFormatting>
  <conditionalFormatting sqref="E71:E74">
    <cfRule type="expression" dxfId="534" priority="10" stopIfTrue="1">
      <formula>IF($A71&lt;&gt;1,B71,"")</formula>
    </cfRule>
  </conditionalFormatting>
  <conditionalFormatting sqref="D71:D74">
    <cfRule type="expression" dxfId="533" priority="11" stopIfTrue="1">
      <formula>IF($A71="",B71,)</formula>
    </cfRule>
  </conditionalFormatting>
  <conditionalFormatting sqref="E76:E79">
    <cfRule type="expression" dxfId="532" priority="8" stopIfTrue="1">
      <formula>IF($A76&lt;&gt;1,B76,"")</formula>
    </cfRule>
  </conditionalFormatting>
  <conditionalFormatting sqref="D76:D79">
    <cfRule type="expression" dxfId="531" priority="9" stopIfTrue="1">
      <formula>IF($A76="",B76,)</formula>
    </cfRule>
  </conditionalFormatting>
  <conditionalFormatting sqref="E93">
    <cfRule type="timePeriod" dxfId="53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529" priority="5" stopIfTrue="1">
      <formula>IF($A99&lt;&gt;1,B99,"")</formula>
    </cfRule>
  </conditionalFormatting>
  <conditionalFormatting sqref="D99:D102">
    <cfRule type="expression" dxfId="528" priority="6" stopIfTrue="1">
      <formula>IF($A99="",B99,)</formula>
    </cfRule>
  </conditionalFormatting>
  <conditionalFormatting sqref="E99:E102">
    <cfRule type="timePeriod" dxfId="52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526" priority="2" stopIfTrue="1">
      <formula>IF($A104&lt;&gt;1,B104,"")</formula>
    </cfRule>
  </conditionalFormatting>
  <conditionalFormatting sqref="D104:D107">
    <cfRule type="expression" dxfId="525" priority="3" stopIfTrue="1">
      <formula>IF($A104="",B104,)</formula>
    </cfRule>
  </conditionalFormatting>
  <conditionalFormatting sqref="E104:E107">
    <cfRule type="timePeriod" dxfId="52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23" priority="29" stopIfTrue="1">
      <formula>IF($A11=1,B11,)</formula>
    </cfRule>
    <cfRule type="expression" dxfId="522" priority="30" stopIfTrue="1">
      <formula>IF($A11="",B11,)</formula>
    </cfRule>
  </conditionalFormatting>
  <conditionalFormatting sqref="E11:E15">
    <cfRule type="expression" dxfId="521" priority="31" stopIfTrue="1">
      <formula>IF($A11="",B11,"")</formula>
    </cfRule>
  </conditionalFormatting>
  <conditionalFormatting sqref="E130:E134 E26:E124">
    <cfRule type="expression" dxfId="520" priority="32" stopIfTrue="1">
      <formula>IF($A26&lt;&gt;1,B26,"")</formula>
    </cfRule>
  </conditionalFormatting>
  <conditionalFormatting sqref="D130:D134 D11:D15 D26:D124">
    <cfRule type="expression" dxfId="519" priority="33" stopIfTrue="1">
      <formula>IF($A11="",B11,)</formula>
    </cfRule>
  </conditionalFormatting>
  <conditionalFormatting sqref="G11:G20 G26:G84 G90:G119">
    <cfRule type="expression" dxfId="518" priority="34" stopIfTrue="1">
      <formula>#REF!="Freelancer"</formula>
    </cfRule>
    <cfRule type="expression" dxfId="517" priority="35" stopIfTrue="1">
      <formula>#REF!="DTC Int. Staff"</formula>
    </cfRule>
  </conditionalFormatting>
  <conditionalFormatting sqref="G119 G26:G30 G37:G57 G64:G84 G91:G112">
    <cfRule type="expression" dxfId="516" priority="27" stopIfTrue="1">
      <formula>$F$5="Freelancer"</formula>
    </cfRule>
    <cfRule type="expression" dxfId="515" priority="28" stopIfTrue="1">
      <formula>$F$5="DTC Int. Staff"</formula>
    </cfRule>
  </conditionalFormatting>
  <conditionalFormatting sqref="G16:G20">
    <cfRule type="expression" dxfId="514" priority="25" stopIfTrue="1">
      <formula>#REF!="Freelancer"</formula>
    </cfRule>
    <cfRule type="expression" dxfId="513" priority="26" stopIfTrue="1">
      <formula>#REF!="DTC Int. Staff"</formula>
    </cfRule>
  </conditionalFormatting>
  <conditionalFormatting sqref="G16:G20">
    <cfRule type="expression" dxfId="512" priority="23" stopIfTrue="1">
      <formula>$F$5="Freelancer"</formula>
    </cfRule>
    <cfRule type="expression" dxfId="511" priority="24" stopIfTrue="1">
      <formula>$F$5="DTC Int. Staff"</formula>
    </cfRule>
  </conditionalFormatting>
  <conditionalFormatting sqref="G21:G25">
    <cfRule type="expression" dxfId="510" priority="21" stopIfTrue="1">
      <formula>#REF!="Freelancer"</formula>
    </cfRule>
    <cfRule type="expression" dxfId="509" priority="22" stopIfTrue="1">
      <formula>#REF!="DTC Int. Staff"</formula>
    </cfRule>
  </conditionalFormatting>
  <conditionalFormatting sqref="G21:G25">
    <cfRule type="expression" dxfId="508" priority="19" stopIfTrue="1">
      <formula>$F$5="Freelancer"</formula>
    </cfRule>
    <cfRule type="expression" dxfId="507" priority="20" stopIfTrue="1">
      <formula>$F$5="DTC Int. Staff"</formula>
    </cfRule>
  </conditionalFormatting>
  <conditionalFormatting sqref="C125:C129">
    <cfRule type="expression" dxfId="506" priority="13" stopIfTrue="1">
      <formula>IF($A125=1,B125,)</formula>
    </cfRule>
    <cfRule type="expression" dxfId="505" priority="14" stopIfTrue="1">
      <formula>IF($A125="",B125,)</formula>
    </cfRule>
  </conditionalFormatting>
  <conditionalFormatting sqref="D125:D129">
    <cfRule type="expression" dxfId="504" priority="15" stopIfTrue="1">
      <formula>IF($A125="",B125,)</formula>
    </cfRule>
  </conditionalFormatting>
  <conditionalFormatting sqref="E125:E129">
    <cfRule type="expression" dxfId="503" priority="12" stopIfTrue="1">
      <formula>IF($A125&lt;&gt;1,B125,"")</formula>
    </cfRule>
  </conditionalFormatting>
  <conditionalFormatting sqref="G63">
    <cfRule type="expression" dxfId="502" priority="9" stopIfTrue="1">
      <formula>$F$5="Freelancer"</formula>
    </cfRule>
    <cfRule type="expression" dxfId="501" priority="10" stopIfTrue="1">
      <formula>$F$5="DTC Int. Staff"</formula>
    </cfRule>
  </conditionalFormatting>
  <conditionalFormatting sqref="G85:G89">
    <cfRule type="expression" dxfId="500" priority="7" stopIfTrue="1">
      <formula>#REF!="Freelancer"</formula>
    </cfRule>
    <cfRule type="expression" dxfId="499" priority="8" stopIfTrue="1">
      <formula>#REF!="DTC Int. Staff"</formula>
    </cfRule>
  </conditionalFormatting>
  <conditionalFormatting sqref="G85:G89">
    <cfRule type="expression" dxfId="498" priority="5" stopIfTrue="1">
      <formula>$F$5="Freelancer"</formula>
    </cfRule>
    <cfRule type="expression" dxfId="497" priority="6" stopIfTrue="1">
      <formula>$F$5="DTC Int. Staff"</formula>
    </cfRule>
  </conditionalFormatting>
  <conditionalFormatting sqref="E17:E20">
    <cfRule type="expression" dxfId="496" priority="3" stopIfTrue="1">
      <formula>IF($A17="",B17,"")</formula>
    </cfRule>
  </conditionalFormatting>
  <conditionalFormatting sqref="D17:D20">
    <cfRule type="expression" dxfId="495" priority="4" stopIfTrue="1">
      <formula>IF($A17="",B17,)</formula>
    </cfRule>
  </conditionalFormatting>
  <conditionalFormatting sqref="E22:E25">
    <cfRule type="expression" dxfId="494" priority="1" stopIfTrue="1">
      <formula>IF($A22="",B22,"")</formula>
    </cfRule>
  </conditionalFormatting>
  <conditionalFormatting sqref="D22:D25">
    <cfRule type="expression" dxfId="49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92" priority="25" stopIfTrue="1">
      <formula>IF($A11=1,B11,)</formula>
    </cfRule>
    <cfRule type="expression" dxfId="491" priority="26" stopIfTrue="1">
      <formula>IF($A11="",B11,)</formula>
    </cfRule>
  </conditionalFormatting>
  <conditionalFormatting sqref="E11:E15">
    <cfRule type="expression" dxfId="490" priority="27" stopIfTrue="1">
      <formula>IF($A11="",B11,"")</formula>
    </cfRule>
  </conditionalFormatting>
  <conditionalFormatting sqref="E16:E128">
    <cfRule type="expression" dxfId="489" priority="28" stopIfTrue="1">
      <formula>IF($A16&lt;&gt;1,B16,"")</formula>
    </cfRule>
  </conditionalFormatting>
  <conditionalFormatting sqref="D11:D128">
    <cfRule type="expression" dxfId="488" priority="29" stopIfTrue="1">
      <formula>IF($A11="",B11,)</formula>
    </cfRule>
  </conditionalFormatting>
  <conditionalFormatting sqref="G11:G20 G82:G123 G22:G76">
    <cfRule type="expression" dxfId="487" priority="30" stopIfTrue="1">
      <formula>#REF!="Freelancer"</formula>
    </cfRule>
    <cfRule type="expression" dxfId="486" priority="31" stopIfTrue="1">
      <formula>#REF!="DTC Int. Staff"</formula>
    </cfRule>
  </conditionalFormatting>
  <conditionalFormatting sqref="G119:G123 G87:G108 G22 G33:G49 G60:G76">
    <cfRule type="expression" dxfId="485" priority="23" stopIfTrue="1">
      <formula>$F$5="Freelancer"</formula>
    </cfRule>
    <cfRule type="expression" dxfId="484" priority="24" stopIfTrue="1">
      <formula>$F$5="DTC Int. Staff"</formula>
    </cfRule>
  </conditionalFormatting>
  <conditionalFormatting sqref="G16:G20">
    <cfRule type="expression" dxfId="483" priority="21" stopIfTrue="1">
      <formula>#REF!="Freelancer"</formula>
    </cfRule>
    <cfRule type="expression" dxfId="482" priority="22" stopIfTrue="1">
      <formula>#REF!="DTC Int. Staff"</formula>
    </cfRule>
  </conditionalFormatting>
  <conditionalFormatting sqref="G16:G20">
    <cfRule type="expression" dxfId="481" priority="19" stopIfTrue="1">
      <formula>$F$5="Freelancer"</formula>
    </cfRule>
    <cfRule type="expression" dxfId="480" priority="20" stopIfTrue="1">
      <formula>$F$5="DTC Int. Staff"</formula>
    </cfRule>
  </conditionalFormatting>
  <conditionalFormatting sqref="G21">
    <cfRule type="expression" dxfId="479" priority="17" stopIfTrue="1">
      <formula>#REF!="Freelancer"</formula>
    </cfRule>
    <cfRule type="expression" dxfId="478" priority="18" stopIfTrue="1">
      <formula>#REF!="DTC Int. Staff"</formula>
    </cfRule>
  </conditionalFormatting>
  <conditionalFormatting sqref="G21">
    <cfRule type="expression" dxfId="477" priority="15" stopIfTrue="1">
      <formula>$F$5="Freelancer"</formula>
    </cfRule>
    <cfRule type="expression" dxfId="476" priority="16" stopIfTrue="1">
      <formula>$F$5="DTC Int. Staff"</formula>
    </cfRule>
  </conditionalFormatting>
  <conditionalFormatting sqref="C129:C133">
    <cfRule type="expression" dxfId="475" priority="9" stopIfTrue="1">
      <formula>IF($A129=1,B129,)</formula>
    </cfRule>
    <cfRule type="expression" dxfId="474" priority="10" stopIfTrue="1">
      <formula>IF($A129="",B129,)</formula>
    </cfRule>
  </conditionalFormatting>
  <conditionalFormatting sqref="D129:D133">
    <cfRule type="expression" dxfId="473" priority="11" stopIfTrue="1">
      <formula>IF($A129="",B129,)</formula>
    </cfRule>
  </conditionalFormatting>
  <conditionalFormatting sqref="E129:E133">
    <cfRule type="expression" dxfId="472" priority="8" stopIfTrue="1">
      <formula>IF($A129&lt;&gt;1,B129,"")</formula>
    </cfRule>
  </conditionalFormatting>
  <conditionalFormatting sqref="G55:G59">
    <cfRule type="expression" dxfId="471" priority="5" stopIfTrue="1">
      <formula>$F$5="Freelancer"</formula>
    </cfRule>
    <cfRule type="expression" dxfId="470" priority="6" stopIfTrue="1">
      <formula>$F$5="DTC Int. Staff"</formula>
    </cfRule>
  </conditionalFormatting>
  <conditionalFormatting sqref="G77:G81">
    <cfRule type="expression" dxfId="469" priority="3" stopIfTrue="1">
      <formula>#REF!="Freelancer"</formula>
    </cfRule>
    <cfRule type="expression" dxfId="468" priority="4" stopIfTrue="1">
      <formula>#REF!="DTC Int. Staff"</formula>
    </cfRule>
  </conditionalFormatting>
  <conditionalFormatting sqref="G77:G81">
    <cfRule type="expression" dxfId="467" priority="1" stopIfTrue="1">
      <formula>$F$5="Freelancer"</formula>
    </cfRule>
    <cfRule type="expression" dxfId="4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465" priority="25" stopIfTrue="1">
      <formula>IF($A11=1,B11,)</formula>
    </cfRule>
    <cfRule type="expression" dxfId="464" priority="26" stopIfTrue="1">
      <formula>IF($A11="",B11,)</formula>
    </cfRule>
  </conditionalFormatting>
  <conditionalFormatting sqref="E11">
    <cfRule type="expression" dxfId="463" priority="27" stopIfTrue="1">
      <formula>IF($A11="",B11,"")</formula>
    </cfRule>
  </conditionalFormatting>
  <conditionalFormatting sqref="E12:E119">
    <cfRule type="expression" dxfId="462" priority="28" stopIfTrue="1">
      <formula>IF($A12&lt;&gt;1,B12,"")</formula>
    </cfRule>
  </conditionalFormatting>
  <conditionalFormatting sqref="D11:D119">
    <cfRule type="expression" dxfId="461" priority="29" stopIfTrue="1">
      <formula>IF($A11="",B11,)</formula>
    </cfRule>
  </conditionalFormatting>
  <conditionalFormatting sqref="G11:G12 G18:G76 G82:G118">
    <cfRule type="expression" dxfId="460" priority="30" stopIfTrue="1">
      <formula>#REF!="Freelancer"</formula>
    </cfRule>
    <cfRule type="expression" dxfId="459" priority="31" stopIfTrue="1">
      <formula>#REF!="DTC Int. Staff"</formula>
    </cfRule>
  </conditionalFormatting>
  <conditionalFormatting sqref="G114:G118 G18:G22 G33:G49 G60:G76 G87:G103">
    <cfRule type="expression" dxfId="458" priority="23" stopIfTrue="1">
      <formula>$F$5="Freelancer"</formula>
    </cfRule>
    <cfRule type="expression" dxfId="457" priority="24" stopIfTrue="1">
      <formula>$F$5="DTC Int. Staff"</formula>
    </cfRule>
  </conditionalFormatting>
  <conditionalFormatting sqref="G12">
    <cfRule type="expression" dxfId="456" priority="21" stopIfTrue="1">
      <formula>#REF!="Freelancer"</formula>
    </cfRule>
    <cfRule type="expression" dxfId="455" priority="22" stopIfTrue="1">
      <formula>#REF!="DTC Int. Staff"</formula>
    </cfRule>
  </conditionalFormatting>
  <conditionalFormatting sqref="G12">
    <cfRule type="expression" dxfId="454" priority="19" stopIfTrue="1">
      <formula>$F$5="Freelancer"</formula>
    </cfRule>
    <cfRule type="expression" dxfId="453" priority="20" stopIfTrue="1">
      <formula>$F$5="DTC Int. Staff"</formula>
    </cfRule>
  </conditionalFormatting>
  <conditionalFormatting sqref="G13:G17">
    <cfRule type="expression" dxfId="452" priority="17" stopIfTrue="1">
      <formula>#REF!="Freelancer"</formula>
    </cfRule>
    <cfRule type="expression" dxfId="451" priority="18" stopIfTrue="1">
      <formula>#REF!="DTC Int. Staff"</formula>
    </cfRule>
  </conditionalFormatting>
  <conditionalFormatting sqref="G13:G17">
    <cfRule type="expression" dxfId="450" priority="15" stopIfTrue="1">
      <formula>$F$5="Freelancer"</formula>
    </cfRule>
    <cfRule type="expression" dxfId="449" priority="16" stopIfTrue="1">
      <formula>$F$5="DTC Int. Staff"</formula>
    </cfRule>
  </conditionalFormatting>
  <conditionalFormatting sqref="C121:C125">
    <cfRule type="expression" dxfId="448" priority="12" stopIfTrue="1">
      <formula>IF($A121=1,B121,)</formula>
    </cfRule>
    <cfRule type="expression" dxfId="447" priority="13" stopIfTrue="1">
      <formula>IF($A121="",B121,)</formula>
    </cfRule>
  </conditionalFormatting>
  <conditionalFormatting sqref="D121:D125">
    <cfRule type="expression" dxfId="446" priority="14" stopIfTrue="1">
      <formula>IF($A121="",B121,)</formula>
    </cfRule>
  </conditionalFormatting>
  <conditionalFormatting sqref="C120">
    <cfRule type="expression" dxfId="445" priority="9" stopIfTrue="1">
      <formula>IF($A120=1,B120,)</formula>
    </cfRule>
    <cfRule type="expression" dxfId="444" priority="10" stopIfTrue="1">
      <formula>IF($A120="",B120,)</formula>
    </cfRule>
  </conditionalFormatting>
  <conditionalFormatting sqref="D120">
    <cfRule type="expression" dxfId="443" priority="11" stopIfTrue="1">
      <formula>IF($A120="",B120,)</formula>
    </cfRule>
  </conditionalFormatting>
  <conditionalFormatting sqref="E120">
    <cfRule type="expression" dxfId="442" priority="8" stopIfTrue="1">
      <formula>IF($A120&lt;&gt;1,B120,"")</formula>
    </cfRule>
  </conditionalFormatting>
  <conditionalFormatting sqref="E121:E125">
    <cfRule type="expression" dxfId="441" priority="7" stopIfTrue="1">
      <formula>IF($A121&lt;&gt;1,B121,"")</formula>
    </cfRule>
  </conditionalFormatting>
  <conditionalFormatting sqref="G55:G59">
    <cfRule type="expression" dxfId="440" priority="5" stopIfTrue="1">
      <formula>$F$5="Freelancer"</formula>
    </cfRule>
    <cfRule type="expression" dxfId="439" priority="6" stopIfTrue="1">
      <formula>$F$5="DTC Int. Staff"</formula>
    </cfRule>
  </conditionalFormatting>
  <conditionalFormatting sqref="G77:G81">
    <cfRule type="expression" dxfId="438" priority="3" stopIfTrue="1">
      <formula>#REF!="Freelancer"</formula>
    </cfRule>
    <cfRule type="expression" dxfId="437" priority="4" stopIfTrue="1">
      <formula>#REF!="DTC Int. Staff"</formula>
    </cfRule>
  </conditionalFormatting>
  <conditionalFormatting sqref="G77:G81">
    <cfRule type="expression" dxfId="436" priority="1" stopIfTrue="1">
      <formula>$F$5="Freelancer"</formula>
    </cfRule>
    <cfRule type="expression" dxfId="43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34" priority="25" stopIfTrue="1">
      <formula>IF($A11=1,B11,)</formula>
    </cfRule>
    <cfRule type="expression" dxfId="433" priority="26" stopIfTrue="1">
      <formula>IF($A11="",B11,)</formula>
    </cfRule>
  </conditionalFormatting>
  <conditionalFormatting sqref="E11:E15">
    <cfRule type="expression" dxfId="432" priority="27" stopIfTrue="1">
      <formula>IF($A11="",B11,"")</formula>
    </cfRule>
  </conditionalFormatting>
  <conditionalFormatting sqref="E16:E124">
    <cfRule type="expression" dxfId="431" priority="28" stopIfTrue="1">
      <formula>IF($A16&lt;&gt;1,B16,"")</formula>
    </cfRule>
  </conditionalFormatting>
  <conditionalFormatting sqref="D11:D124">
    <cfRule type="expression" dxfId="430" priority="29" stopIfTrue="1">
      <formula>IF($A11="",B11,)</formula>
    </cfRule>
  </conditionalFormatting>
  <conditionalFormatting sqref="G11:G20 G26:G84 G86:G119">
    <cfRule type="expression" dxfId="429" priority="30" stopIfTrue="1">
      <formula>#REF!="Freelancer"</formula>
    </cfRule>
    <cfRule type="expression" dxfId="428" priority="31" stopIfTrue="1">
      <formula>#REF!="DTC Int. Staff"</formula>
    </cfRule>
  </conditionalFormatting>
  <conditionalFormatting sqref="G115:G119 G87:G112 G26:G30 G33:G57 G60:G84">
    <cfRule type="expression" dxfId="427" priority="23" stopIfTrue="1">
      <formula>$F$5="Freelancer"</formula>
    </cfRule>
    <cfRule type="expression" dxfId="426" priority="24" stopIfTrue="1">
      <formula>$F$5="DTC Int. Staff"</formula>
    </cfRule>
  </conditionalFormatting>
  <conditionalFormatting sqref="G16:G20">
    <cfRule type="expression" dxfId="425" priority="21" stopIfTrue="1">
      <formula>#REF!="Freelancer"</formula>
    </cfRule>
    <cfRule type="expression" dxfId="424" priority="22" stopIfTrue="1">
      <formula>#REF!="DTC Int. Staff"</formula>
    </cfRule>
  </conditionalFormatting>
  <conditionalFormatting sqref="G16:G20">
    <cfRule type="expression" dxfId="423" priority="19" stopIfTrue="1">
      <formula>$F$5="Freelancer"</formula>
    </cfRule>
    <cfRule type="expression" dxfId="422" priority="20" stopIfTrue="1">
      <formula>$F$5="DTC Int. Staff"</formula>
    </cfRule>
  </conditionalFormatting>
  <conditionalFormatting sqref="G21:G25">
    <cfRule type="expression" dxfId="421" priority="17" stopIfTrue="1">
      <formula>#REF!="Freelancer"</formula>
    </cfRule>
    <cfRule type="expression" dxfId="420" priority="18" stopIfTrue="1">
      <formula>#REF!="DTC Int. Staff"</formula>
    </cfRule>
  </conditionalFormatting>
  <conditionalFormatting sqref="G21:G25">
    <cfRule type="expression" dxfId="419" priority="15" stopIfTrue="1">
      <formula>$F$5="Freelancer"</formula>
    </cfRule>
    <cfRule type="expression" dxfId="418" priority="16" stopIfTrue="1">
      <formula>$F$5="DTC Int. Staff"</formula>
    </cfRule>
  </conditionalFormatting>
  <conditionalFormatting sqref="C125:C129">
    <cfRule type="expression" dxfId="417" priority="9" stopIfTrue="1">
      <formula>IF($A125=1,B125,)</formula>
    </cfRule>
    <cfRule type="expression" dxfId="416" priority="10" stopIfTrue="1">
      <formula>IF($A125="",B125,)</formula>
    </cfRule>
  </conditionalFormatting>
  <conditionalFormatting sqref="D125:D129">
    <cfRule type="expression" dxfId="415" priority="11" stopIfTrue="1">
      <formula>IF($A125="",B125,)</formula>
    </cfRule>
  </conditionalFormatting>
  <conditionalFormatting sqref="E125:E129">
    <cfRule type="expression" dxfId="414" priority="8" stopIfTrue="1">
      <formula>IF($A125&lt;&gt;1,B125,"")</formula>
    </cfRule>
  </conditionalFormatting>
  <conditionalFormatting sqref="G59">
    <cfRule type="expression" dxfId="413" priority="5" stopIfTrue="1">
      <formula>$F$5="Freelancer"</formula>
    </cfRule>
    <cfRule type="expression" dxfId="412" priority="6" stopIfTrue="1">
      <formula>$F$5="DTC Int. Staff"</formula>
    </cfRule>
  </conditionalFormatting>
  <conditionalFormatting sqref="G85">
    <cfRule type="expression" dxfId="411" priority="3" stopIfTrue="1">
      <formula>#REF!="Freelancer"</formula>
    </cfRule>
    <cfRule type="expression" dxfId="410" priority="4" stopIfTrue="1">
      <formula>#REF!="DTC Int. Staff"</formula>
    </cfRule>
  </conditionalFormatting>
  <conditionalFormatting sqref="G85">
    <cfRule type="expression" dxfId="409" priority="1" stopIfTrue="1">
      <formula>$F$5="Freelancer"</formula>
    </cfRule>
    <cfRule type="expression" dxfId="4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36"/>
  <sheetViews>
    <sheetView showGridLines="0" topLeftCell="D4" zoomScale="90" zoomScaleNormal="90" workbookViewId="0">
      <pane xSplit="3" ySplit="7" topLeftCell="G72" activePane="bottomRight" state="frozen"/>
      <selection activeCell="D4" sqref="D4"/>
      <selection pane="topRight" activeCell="G4" sqref="G4"/>
      <selection pane="bottomLeft" activeCell="D11" sqref="D11"/>
      <selection pane="bottomRight" activeCell="D69" sqref="A11:XFD6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SUM(J10:J102)</f>
        <v>79.5</v>
      </c>
      <c r="J8" s="25">
        <f>I8/8</f>
        <v>9.9375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hidden="1" customHeight="1" x14ac:dyDescent="0.25">
      <c r="A11" s="31">
        <f t="shared" ref="A11:A88" si="0">IF(OR(C11="f",C11="u",C11="F",C11="U"),"",IF(OR(B11=1,B11=2,B11=3,B11=4,B11=5),1,""))</f>
        <v>1</v>
      </c>
      <c r="B11" s="8">
        <f t="shared" ref="B11:B8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hidden="1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hidden="1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hidden="1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hidden="1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hidden="1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hidden="1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hidden="1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hidden="1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hidden="1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hidden="1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hidden="1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85" si="4">IF(B22=1,"Mo",IF(B22=2,"Tue",IF(B22=3,"Wed",IF(B22=4,"Thu",IF(B22=5,"Fri",IF(B22=6,"Sat",IF(B22=7,"Sun","")))))))</f>
        <v>Sun</v>
      </c>
      <c r="E22" s="34">
        <f t="shared" ref="E22:E73" si="5">+E21+1</f>
        <v>44381</v>
      </c>
      <c r="F22" s="35"/>
      <c r="G22" s="36"/>
      <c r="H22" s="37"/>
      <c r="I22" s="36"/>
      <c r="J22" s="38"/>
    </row>
    <row r="23" spans="1:10" ht="22.5" hidden="1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hidden="1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hidden="1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hidden="1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hidden="1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hidden="1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hidden="1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hidden="1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hidden="1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hidden="1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hidden="1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hidden="1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hidden="1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hidden="1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hidden="1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hidden="1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hidden="1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hidden="1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hidden="1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hidden="1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hidden="1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hidden="1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hidden="1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hidden="1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hidden="1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hidden="1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hidden="1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hidden="1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hidden="1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hidden="1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hidden="1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hidden="1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hidden="1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hidden="1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hidden="1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hidden="1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hidden="1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hidden="1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hidden="1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hidden="1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hidden="1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hidden="1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hidden="1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hidden="1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hidden="1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hidden="1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hidden="1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>
        <v>9002</v>
      </c>
      <c r="H70" s="48" t="s">
        <v>54</v>
      </c>
      <c r="I70" s="47" t="s">
        <v>53</v>
      </c>
      <c r="J70" s="49">
        <v>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>
        <v>202082</v>
      </c>
      <c r="G71" s="47">
        <v>9002</v>
      </c>
      <c r="H71" s="48" t="s">
        <v>55</v>
      </c>
      <c r="I71" s="47" t="s">
        <v>53</v>
      </c>
      <c r="J71" s="49">
        <v>9.5</v>
      </c>
    </row>
    <row r="72" spans="1:10" ht="22.5" customHeight="1" x14ac:dyDescent="0.25">
      <c r="A72" s="31" t="str">
        <f t="shared" si="0"/>
        <v/>
      </c>
      <c r="B72" s="8">
        <f t="shared" si="1"/>
        <v>6</v>
      </c>
      <c r="C72" s="40"/>
      <c r="D72" s="33" t="str">
        <f t="shared" si="4"/>
        <v>Sat</v>
      </c>
      <c r="E72" s="34">
        <f>+E70+1</f>
        <v>44394</v>
      </c>
      <c r="F72" s="35"/>
      <c r="G72" s="36"/>
      <c r="H72" s="43"/>
      <c r="I72" s="36"/>
      <c r="J72" s="38"/>
    </row>
    <row r="73" spans="1:10" ht="22.5" customHeight="1" x14ac:dyDescent="0.25">
      <c r="A73" s="31" t="str">
        <f t="shared" si="0"/>
        <v/>
      </c>
      <c r="B73" s="8">
        <f t="shared" si="1"/>
        <v>7</v>
      </c>
      <c r="C73" s="40"/>
      <c r="D73" s="33" t="str">
        <f t="shared" si="4"/>
        <v>Sun</v>
      </c>
      <c r="E73" s="34">
        <f t="shared" si="5"/>
        <v>44395</v>
      </c>
      <c r="F73" s="35"/>
      <c r="G73" s="36"/>
      <c r="H73" s="43"/>
      <c r="I73" s="36"/>
      <c r="J73" s="38"/>
    </row>
    <row r="74" spans="1:10" ht="22.5" customHeight="1" x14ac:dyDescent="0.25">
      <c r="A74" s="31">
        <f t="shared" si="0"/>
        <v>1</v>
      </c>
      <c r="B74" s="8">
        <f t="shared" si="1"/>
        <v>1</v>
      </c>
      <c r="C74" s="40"/>
      <c r="D74" s="44" t="str">
        <f t="shared" si="4"/>
        <v>Mo</v>
      </c>
      <c r="E74" s="45">
        <f>+E73+1</f>
        <v>44396</v>
      </c>
      <c r="F74" s="46">
        <v>202101</v>
      </c>
      <c r="G74" s="47">
        <v>9002</v>
      </c>
      <c r="H74" s="48" t="s">
        <v>56</v>
      </c>
      <c r="I74" s="47" t="s">
        <v>53</v>
      </c>
      <c r="J74" s="49">
        <v>9</v>
      </c>
    </row>
    <row r="75" spans="1:10" ht="22.5" customHeight="1" x14ac:dyDescent="0.25">
      <c r="A75" s="31">
        <f t="shared" si="0"/>
        <v>1</v>
      </c>
      <c r="B75" s="8">
        <f t="shared" si="1"/>
        <v>2</v>
      </c>
      <c r="C75" s="40"/>
      <c r="D75" s="33" t="str">
        <f t="shared" si="4"/>
        <v>Tue</v>
      </c>
      <c r="E75" s="34">
        <f>+E74+1</f>
        <v>44397</v>
      </c>
      <c r="F75" s="35">
        <v>202101</v>
      </c>
      <c r="G75" s="36">
        <v>9002</v>
      </c>
      <c r="H75" s="43" t="s">
        <v>56</v>
      </c>
      <c r="I75" s="36" t="s">
        <v>57</v>
      </c>
      <c r="J75" s="38">
        <v>8.5</v>
      </c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40"/>
      <c r="D76" s="44" t="str">
        <f t="shared" si="4"/>
        <v>Wed</v>
      </c>
      <c r="E76" s="45">
        <f>+E75+1</f>
        <v>44398</v>
      </c>
      <c r="F76" s="46">
        <v>202101</v>
      </c>
      <c r="G76" s="47">
        <v>9002</v>
      </c>
      <c r="H76" s="48" t="s">
        <v>58</v>
      </c>
      <c r="I76" s="47" t="s">
        <v>57</v>
      </c>
      <c r="J76" s="49">
        <v>9</v>
      </c>
    </row>
    <row r="77" spans="1:10" ht="22.5" customHeight="1" x14ac:dyDescent="0.25">
      <c r="A77" s="31">
        <f t="shared" si="0"/>
        <v>1</v>
      </c>
      <c r="B77" s="8">
        <f t="shared" si="1"/>
        <v>4</v>
      </c>
      <c r="C77" s="40"/>
      <c r="D77" s="33" t="str">
        <f t="shared" si="4"/>
        <v>Thu</v>
      </c>
      <c r="E77" s="34">
        <f>+E76+1</f>
        <v>44399</v>
      </c>
      <c r="F77" s="35">
        <v>202101</v>
      </c>
      <c r="G77" s="36">
        <v>9002</v>
      </c>
      <c r="H77" s="43" t="s">
        <v>59</v>
      </c>
      <c r="I77" s="36" t="s">
        <v>57</v>
      </c>
      <c r="J77" s="38">
        <v>7</v>
      </c>
    </row>
    <row r="78" spans="1:10" ht="22.5" customHeight="1" x14ac:dyDescent="0.25">
      <c r="A78" s="31"/>
      <c r="C78" s="40"/>
      <c r="D78" s="33" t="str">
        <f>D77</f>
        <v>Thu</v>
      </c>
      <c r="E78" s="34">
        <f>E77</f>
        <v>44399</v>
      </c>
      <c r="F78" s="35">
        <v>202101</v>
      </c>
      <c r="G78" s="36">
        <v>9002</v>
      </c>
      <c r="H78" s="43" t="s">
        <v>60</v>
      </c>
      <c r="I78" s="36" t="s">
        <v>57</v>
      </c>
      <c r="J78" s="38">
        <v>1</v>
      </c>
    </row>
    <row r="79" spans="1:10" ht="22.5" customHeight="1" x14ac:dyDescent="0.25">
      <c r="A79" s="31">
        <f t="shared" si="0"/>
        <v>1</v>
      </c>
      <c r="B79" s="8">
        <f t="shared" si="1"/>
        <v>5</v>
      </c>
      <c r="C79" s="40"/>
      <c r="D79" s="44" t="str">
        <f t="shared" si="4"/>
        <v>Fri</v>
      </c>
      <c r="E79" s="45">
        <f>+E77+1</f>
        <v>44400</v>
      </c>
      <c r="F79" s="46"/>
      <c r="G79" s="47">
        <v>9002</v>
      </c>
      <c r="H79" s="48" t="s">
        <v>61</v>
      </c>
      <c r="I79" s="47" t="s">
        <v>57</v>
      </c>
      <c r="J79" s="49">
        <v>2.5</v>
      </c>
    </row>
    <row r="80" spans="1:10" ht="30.5" customHeight="1" x14ac:dyDescent="0.25">
      <c r="A80" s="31"/>
      <c r="C80" s="40"/>
      <c r="D80" s="44" t="str">
        <f>D79</f>
        <v>Fri</v>
      </c>
      <c r="E80" s="45">
        <f>E79</f>
        <v>44400</v>
      </c>
      <c r="F80" s="46">
        <v>202124</v>
      </c>
      <c r="G80" s="47">
        <v>9002</v>
      </c>
      <c r="H80" s="48" t="s">
        <v>62</v>
      </c>
      <c r="I80" s="47" t="s">
        <v>57</v>
      </c>
      <c r="J80" s="49">
        <v>7</v>
      </c>
    </row>
    <row r="81" spans="1:10" ht="22.5" customHeight="1" x14ac:dyDescent="0.25">
      <c r="A81" s="31" t="str">
        <f t="shared" si="0"/>
        <v/>
      </c>
      <c r="B81" s="8">
        <f t="shared" si="1"/>
        <v>6</v>
      </c>
      <c r="C81" s="40"/>
      <c r="D81" s="33" t="str">
        <f t="shared" si="4"/>
        <v>Sat</v>
      </c>
      <c r="E81" s="34">
        <f>+E79+1</f>
        <v>44401</v>
      </c>
      <c r="F81" s="35"/>
      <c r="G81" s="36"/>
      <c r="H81" s="43"/>
      <c r="I81" s="36"/>
      <c r="J81" s="38"/>
    </row>
    <row r="82" spans="1:10" ht="22.5" customHeight="1" x14ac:dyDescent="0.25">
      <c r="A82" s="31" t="str">
        <f t="shared" si="0"/>
        <v/>
      </c>
      <c r="B82" s="8">
        <f t="shared" si="1"/>
        <v>7</v>
      </c>
      <c r="C82" s="40"/>
      <c r="D82" s="33" t="str">
        <f t="shared" si="4"/>
        <v>Sun</v>
      </c>
      <c r="E82" s="34">
        <f t="shared" ref="E82" si="15">+E81+1</f>
        <v>44402</v>
      </c>
      <c r="F82" s="35"/>
      <c r="G82" s="36"/>
      <c r="H82" s="43"/>
      <c r="I82" s="36"/>
      <c r="J82" s="38"/>
    </row>
    <row r="83" spans="1:10" ht="22.5" customHeight="1" x14ac:dyDescent="0.25">
      <c r="A83" s="31">
        <f t="shared" si="0"/>
        <v>1</v>
      </c>
      <c r="B83" s="8">
        <f t="shared" si="1"/>
        <v>1</v>
      </c>
      <c r="C83" s="40"/>
      <c r="D83" s="44" t="str">
        <f t="shared" si="4"/>
        <v>Mo</v>
      </c>
      <c r="E83" s="45">
        <f>+E82+1</f>
        <v>44403</v>
      </c>
      <c r="F83" s="46"/>
      <c r="G83" s="47">
        <v>9014</v>
      </c>
      <c r="H83" s="48" t="s">
        <v>63</v>
      </c>
      <c r="I83" s="47"/>
      <c r="J83" s="49"/>
    </row>
    <row r="84" spans="1:10" ht="22.5" customHeight="1" x14ac:dyDescent="0.25">
      <c r="A84" s="31">
        <f t="shared" si="0"/>
        <v>1</v>
      </c>
      <c r="B84" s="8">
        <f t="shared" si="1"/>
        <v>2</v>
      </c>
      <c r="C84" s="40"/>
      <c r="D84" s="33" t="str">
        <f t="shared" si="4"/>
        <v>Tue</v>
      </c>
      <c r="E84" s="34">
        <f>+E83+1</f>
        <v>44404</v>
      </c>
      <c r="F84" s="35">
        <v>202101</v>
      </c>
      <c r="G84" s="36">
        <v>9002</v>
      </c>
      <c r="H84" s="43" t="s">
        <v>65</v>
      </c>
      <c r="I84" s="36" t="s">
        <v>57</v>
      </c>
      <c r="J84" s="38">
        <v>8</v>
      </c>
    </row>
    <row r="85" spans="1:10" ht="22.5" customHeight="1" x14ac:dyDescent="0.25">
      <c r="A85" s="31">
        <f t="shared" si="0"/>
        <v>1</v>
      </c>
      <c r="B85" s="8">
        <f t="shared" si="1"/>
        <v>3</v>
      </c>
      <c r="C85" s="40"/>
      <c r="D85" s="44" t="str">
        <f t="shared" si="4"/>
        <v>Wed</v>
      </c>
      <c r="E85" s="45">
        <f>+E84+1</f>
        <v>44405</v>
      </c>
      <c r="F85" s="46"/>
      <c r="G85" s="47">
        <v>9014</v>
      </c>
      <c r="H85" s="119" t="s">
        <v>66</v>
      </c>
      <c r="I85" s="47" t="s">
        <v>57</v>
      </c>
      <c r="J85" s="49"/>
    </row>
    <row r="86" spans="1:10" ht="22.5" customHeight="1" x14ac:dyDescent="0.25">
      <c r="A86" s="31">
        <f t="shared" si="0"/>
        <v>1</v>
      </c>
      <c r="B86" s="8">
        <f>WEEKDAY(E85+1,2)</f>
        <v>4</v>
      </c>
      <c r="C86" s="40"/>
      <c r="D86" s="33" t="str">
        <f>IF(B86=1,"Mo",IF(B86=2,"Tue",IF(B86=3,"Wed",IF(B86=4,"Thu",IF(B86=5,"Fri",IF(B86=6,"Sat",IF(B86=7,"Sun","")))))))</f>
        <v>Thu</v>
      </c>
      <c r="E86" s="34">
        <f>IF(MONTH(E85+1)&gt;MONTH(E85),"",E85+1)</f>
        <v>44406</v>
      </c>
      <c r="F86" s="35">
        <v>202101</v>
      </c>
      <c r="G86" s="36">
        <v>9002</v>
      </c>
      <c r="H86" s="43" t="s">
        <v>65</v>
      </c>
      <c r="I86" s="36"/>
      <c r="J86" s="38">
        <v>5</v>
      </c>
    </row>
    <row r="87" spans="1:10" ht="22.5" customHeight="1" x14ac:dyDescent="0.25">
      <c r="A87" s="31"/>
      <c r="C87" s="40"/>
      <c r="D87" s="33" t="str">
        <f>D86</f>
        <v>Thu</v>
      </c>
      <c r="E87" s="34">
        <f>E86</f>
        <v>44406</v>
      </c>
      <c r="F87" s="35">
        <v>202101</v>
      </c>
      <c r="G87" s="36">
        <v>9002</v>
      </c>
      <c r="H87" s="43" t="s">
        <v>64</v>
      </c>
      <c r="I87" s="36"/>
      <c r="J87" s="38">
        <v>3</v>
      </c>
    </row>
    <row r="88" spans="1:10" ht="21" customHeight="1" x14ac:dyDescent="0.25">
      <c r="A88" s="31">
        <f t="shared" si="0"/>
        <v>1</v>
      </c>
      <c r="B88" s="8">
        <v>5</v>
      </c>
      <c r="C88" s="40"/>
      <c r="D88" s="44" t="str">
        <f>IF(B88=1,"Mo",IF(B88=2,"Tue",IF(B88=3,"Wed",IF(B88=4,"Thu",IF(B88=5,"Fri",IF(B88=6,"Sat",IF(B88=7,"Sun","")))))))</f>
        <v>Fri</v>
      </c>
      <c r="E88" s="45">
        <f>IF(MONTH(E86+1)&gt;MONTH(E86),"",E86+1)</f>
        <v>44407</v>
      </c>
      <c r="F88" s="46">
        <v>202101</v>
      </c>
      <c r="G88" s="47">
        <v>9002</v>
      </c>
      <c r="H88" s="48" t="s">
        <v>64</v>
      </c>
      <c r="I88" s="47"/>
      <c r="J88" s="49">
        <v>8</v>
      </c>
    </row>
    <row r="89" spans="1:10" ht="21" customHeight="1" x14ac:dyDescent="0.25">
      <c r="C89" s="40"/>
      <c r="D89" s="44" t="e">
        <f>#REF!</f>
        <v>#REF!</v>
      </c>
      <c r="E89" s="45" t="e">
        <f>IF(MONTH(#REF!+1)&gt;MONTH(#REF!),"",#REF!+1)</f>
        <v>#REF!</v>
      </c>
      <c r="F89" s="46"/>
      <c r="G89" s="47"/>
      <c r="H89" s="71"/>
      <c r="I89" s="47"/>
      <c r="J89" s="49"/>
    </row>
    <row r="90" spans="1:10" ht="21" customHeight="1" x14ac:dyDescent="0.25">
      <c r="C90" s="40"/>
      <c r="D90" s="44" t="e">
        <f t="shared" ref="D90:D91" si="16">D89</f>
        <v>#REF!</v>
      </c>
      <c r="E90" s="45" t="e">
        <f>IF(MONTH(#REF!+1)&gt;MONTH(#REF!),"",#REF!+1)</f>
        <v>#REF!</v>
      </c>
      <c r="F90" s="46"/>
      <c r="G90" s="47"/>
      <c r="H90" s="71"/>
      <c r="I90" s="47"/>
      <c r="J90" s="49"/>
    </row>
    <row r="91" spans="1:10" ht="21" customHeight="1" x14ac:dyDescent="0.25">
      <c r="C91" s="40"/>
      <c r="D91" s="44" t="e">
        <f t="shared" si="16"/>
        <v>#REF!</v>
      </c>
      <c r="E91" s="45" t="e">
        <f>IF(MONTH(#REF!+1)&gt;MONTH(#REF!),"",#REF!+1)</f>
        <v>#REF!</v>
      </c>
      <c r="F91" s="46"/>
      <c r="G91" s="47"/>
      <c r="H91" s="71"/>
      <c r="I91" s="47"/>
      <c r="J91" s="49"/>
    </row>
    <row r="92" spans="1:10" ht="22.5" customHeight="1" x14ac:dyDescent="0.25">
      <c r="A92" s="31" t="str">
        <f t="shared" ref="A92" si="17">IF(OR(C92="f",C92="u",C92="F",C92="U"),"",IF(OR(B92=1,B92=2,B92=3,B92=4,B92=5),1,""))</f>
        <v/>
      </c>
      <c r="B92" s="8">
        <f t="shared" ref="B92" si="18">WEEKDAY(E92,2)</f>
        <v>6</v>
      </c>
      <c r="C92" s="40"/>
      <c r="D92" s="33" t="str">
        <f t="shared" ref="D92" si="19">IF(B92=1,"Mo",IF(B92=2,"Tue",IF(B92=3,"Wed",IF(B92=4,"Thu",IF(B92=5,"Fri",IF(B92=6,"Sat",IF(B92=7,"Sun","")))))))</f>
        <v>Sat</v>
      </c>
      <c r="E92" s="34">
        <f>+E88+1</f>
        <v>44408</v>
      </c>
      <c r="F92" s="35"/>
      <c r="G92" s="36"/>
      <c r="H92" s="43"/>
      <c r="I92" s="36"/>
      <c r="J92" s="38"/>
    </row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</sheetData>
  <mergeCells count="2">
    <mergeCell ref="D1:J1"/>
    <mergeCell ref="D4:E4"/>
  </mergeCells>
  <conditionalFormatting sqref="C11:C91">
    <cfRule type="expression" dxfId="407" priority="29" stopIfTrue="1">
      <formula>IF($A11=1,B11,)</formula>
    </cfRule>
    <cfRule type="expression" dxfId="406" priority="30" stopIfTrue="1">
      <formula>IF($A11="",B11,)</formula>
    </cfRule>
  </conditionalFormatting>
  <conditionalFormatting sqref="E11:E15">
    <cfRule type="expression" dxfId="405" priority="31" stopIfTrue="1">
      <formula>IF($A11="",B11,"")</formula>
    </cfRule>
  </conditionalFormatting>
  <conditionalFormatting sqref="E16:E91">
    <cfRule type="expression" dxfId="404" priority="32" stopIfTrue="1">
      <formula>IF($A16&lt;&gt;1,B16,"")</formula>
    </cfRule>
  </conditionalFormatting>
  <conditionalFormatting sqref="D11:D91">
    <cfRule type="expression" dxfId="403" priority="33" stopIfTrue="1">
      <formula>IF($A11="",B11,)</formula>
    </cfRule>
  </conditionalFormatting>
  <conditionalFormatting sqref="G11:G20 G22:G73 G75:G85">
    <cfRule type="expression" dxfId="402" priority="34" stopIfTrue="1">
      <formula>#REF!="Freelancer"</formula>
    </cfRule>
    <cfRule type="expression" dxfId="401" priority="35" stopIfTrue="1">
      <formula>#REF!="DTC Int. Staff"</formula>
    </cfRule>
  </conditionalFormatting>
  <conditionalFormatting sqref="G22 G33:G49 G60:G73 G76:G82 G85">
    <cfRule type="expression" dxfId="400" priority="27" stopIfTrue="1">
      <formula>$F$5="Freelancer"</formula>
    </cfRule>
    <cfRule type="expression" dxfId="399" priority="28" stopIfTrue="1">
      <formula>$F$5="DTC Int. Staff"</formula>
    </cfRule>
  </conditionalFormatting>
  <conditionalFormatting sqref="G16:G20">
    <cfRule type="expression" dxfId="398" priority="25" stopIfTrue="1">
      <formula>#REF!="Freelancer"</formula>
    </cfRule>
    <cfRule type="expression" dxfId="397" priority="26" stopIfTrue="1">
      <formula>#REF!="DTC Int. Staff"</formula>
    </cfRule>
  </conditionalFormatting>
  <conditionalFormatting sqref="G16:G20">
    <cfRule type="expression" dxfId="396" priority="23" stopIfTrue="1">
      <formula>$F$5="Freelancer"</formula>
    </cfRule>
    <cfRule type="expression" dxfId="395" priority="24" stopIfTrue="1">
      <formula>$F$5="DTC Int. Staff"</formula>
    </cfRule>
  </conditionalFormatting>
  <conditionalFormatting sqref="G21">
    <cfRule type="expression" dxfId="394" priority="21" stopIfTrue="1">
      <formula>#REF!="Freelancer"</formula>
    </cfRule>
    <cfRule type="expression" dxfId="393" priority="22" stopIfTrue="1">
      <formula>#REF!="DTC Int. Staff"</formula>
    </cfRule>
  </conditionalFormatting>
  <conditionalFormatting sqref="G21">
    <cfRule type="expression" dxfId="392" priority="19" stopIfTrue="1">
      <formula>$F$5="Freelancer"</formula>
    </cfRule>
    <cfRule type="expression" dxfId="391" priority="20" stopIfTrue="1">
      <formula>$F$5="DTC Int. Staff"</formula>
    </cfRule>
  </conditionalFormatting>
  <conditionalFormatting sqref="G55:G59">
    <cfRule type="expression" dxfId="390" priority="13" stopIfTrue="1">
      <formula>$F$5="Freelancer"</formula>
    </cfRule>
    <cfRule type="expression" dxfId="389" priority="14" stopIfTrue="1">
      <formula>$F$5="DTC Int. Staff"</formula>
    </cfRule>
  </conditionalFormatting>
  <conditionalFormatting sqref="G74">
    <cfRule type="expression" dxfId="388" priority="11" stopIfTrue="1">
      <formula>#REF!="Freelancer"</formula>
    </cfRule>
    <cfRule type="expression" dxfId="387" priority="12" stopIfTrue="1">
      <formula>#REF!="DTC Int. Staff"</formula>
    </cfRule>
  </conditionalFormatting>
  <conditionalFormatting sqref="G74">
    <cfRule type="expression" dxfId="386" priority="9" stopIfTrue="1">
      <formula>$F$5="Freelancer"</formula>
    </cfRule>
    <cfRule type="expression" dxfId="385" priority="10" stopIfTrue="1">
      <formula>$F$5="DTC Int. Staff"</formula>
    </cfRule>
  </conditionalFormatting>
  <conditionalFormatting sqref="G92">
    <cfRule type="expression" dxfId="384" priority="1" stopIfTrue="1">
      <formula>$F$5="Freelancer"</formula>
    </cfRule>
    <cfRule type="expression" dxfId="383" priority="2" stopIfTrue="1">
      <formula>$F$5="DTC Int. Staff"</formula>
    </cfRule>
  </conditionalFormatting>
  <conditionalFormatting sqref="C92">
    <cfRule type="expression" dxfId="382" priority="3" stopIfTrue="1">
      <formula>IF($A92=1,B92,)</formula>
    </cfRule>
    <cfRule type="expression" dxfId="381" priority="4" stopIfTrue="1">
      <formula>IF($A92="",B92,)</formula>
    </cfRule>
  </conditionalFormatting>
  <conditionalFormatting sqref="E92">
    <cfRule type="expression" dxfId="380" priority="5" stopIfTrue="1">
      <formula>IF($A92&lt;&gt;1,B92,"")</formula>
    </cfRule>
  </conditionalFormatting>
  <conditionalFormatting sqref="D92">
    <cfRule type="expression" dxfId="379" priority="6" stopIfTrue="1">
      <formula>IF($A92="",B92,)</formula>
    </cfRule>
  </conditionalFormatting>
  <conditionalFormatting sqref="G92">
    <cfRule type="expression" dxfId="378" priority="7" stopIfTrue="1">
      <formula>#REF!="Freelancer"</formula>
    </cfRule>
    <cfRule type="expression" dxfId="377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51"/>
  <sheetViews>
    <sheetView showGridLines="0" topLeftCell="D10" zoomScale="90" zoomScaleNormal="90" workbookViewId="0">
      <selection activeCell="G12" sqref="G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SUM(J10:J117)</f>
        <v>176.5</v>
      </c>
      <c r="J8" s="25">
        <f>I8/8</f>
        <v>22.0625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97" si="0">IF(OR(C11="f",C11="u",C11="F",C11="U"),"",IF(OR(B11=1,B11=2,B11=3,B11=4,B11=5),1,""))</f>
        <v/>
      </c>
      <c r="B11" s="8">
        <f t="shared" ref="B11:B95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>
        <v>9009</v>
      </c>
      <c r="H12" s="67" t="s">
        <v>68</v>
      </c>
      <c r="I12" s="66" t="s">
        <v>57</v>
      </c>
      <c r="J12" s="87">
        <v>2.5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>
        <v>202101</v>
      </c>
      <c r="G13" s="66">
        <v>9002</v>
      </c>
      <c r="H13" s="67" t="s">
        <v>69</v>
      </c>
      <c r="I13" s="66" t="s">
        <v>57</v>
      </c>
      <c r="J13" s="87">
        <v>1</v>
      </c>
    </row>
    <row r="14" spans="1:10" ht="22.5" customHeight="1" x14ac:dyDescent="0.25">
      <c r="A14" s="31"/>
      <c r="C14" s="76"/>
      <c r="D14" s="74" t="str">
        <f t="shared" ref="D14:E15" si="2">D13</f>
        <v>Mo</v>
      </c>
      <c r="E14" s="34">
        <f t="shared" si="2"/>
        <v>44410</v>
      </c>
      <c r="F14" s="65">
        <v>202101</v>
      </c>
      <c r="G14" s="66">
        <v>9002</v>
      </c>
      <c r="H14" s="67" t="s">
        <v>70</v>
      </c>
      <c r="I14" s="66" t="s">
        <v>57</v>
      </c>
      <c r="J14" s="87">
        <v>0.5</v>
      </c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>
        <v>202101</v>
      </c>
      <c r="G15" s="66">
        <v>9002</v>
      </c>
      <c r="H15" s="67" t="s">
        <v>71</v>
      </c>
      <c r="I15" s="66" t="s">
        <v>57</v>
      </c>
      <c r="J15" s="87">
        <v>4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76"/>
      <c r="D16" s="77" t="str">
        <f>IF(B16=1,"Mo",IF(B16=2,"Tue",IF(B16=3,"Wed",IF(B16=4,"Thu",IF(B16=5,"Fri",IF(B16=6,"Sat",IF(B16=7,"Sun","")))))))</f>
        <v>Tue</v>
      </c>
      <c r="E16" s="45">
        <f>+E12+1</f>
        <v>44411</v>
      </c>
      <c r="F16" s="47">
        <v>202101</v>
      </c>
      <c r="G16" s="47">
        <v>9002</v>
      </c>
      <c r="H16" s="120" t="s">
        <v>71</v>
      </c>
      <c r="I16" s="47" t="s">
        <v>57</v>
      </c>
      <c r="J16" s="86">
        <v>2</v>
      </c>
    </row>
    <row r="17" spans="1:10" ht="22.5" customHeight="1" x14ac:dyDescent="0.25">
      <c r="A17" s="31"/>
      <c r="C17" s="76"/>
      <c r="D17" s="77" t="str">
        <f>D16</f>
        <v>Tue</v>
      </c>
      <c r="E17" s="45">
        <f>E16</f>
        <v>44411</v>
      </c>
      <c r="F17" s="46">
        <v>202101</v>
      </c>
      <c r="G17" s="47">
        <v>9002</v>
      </c>
      <c r="H17" s="48" t="s">
        <v>69</v>
      </c>
      <c r="I17" s="121" t="s">
        <v>57</v>
      </c>
      <c r="J17" s="86">
        <v>1</v>
      </c>
    </row>
    <row r="18" spans="1:10" ht="22.5" customHeight="1" x14ac:dyDescent="0.25">
      <c r="A18" s="31"/>
      <c r="C18" s="76"/>
      <c r="D18" s="77" t="str">
        <f t="shared" ref="D18:E19" si="3">D17</f>
        <v>Tue</v>
      </c>
      <c r="E18" s="45">
        <f t="shared" si="3"/>
        <v>44411</v>
      </c>
      <c r="F18" s="46">
        <v>202101</v>
      </c>
      <c r="G18" s="47">
        <v>9002</v>
      </c>
      <c r="H18" s="48" t="s">
        <v>70</v>
      </c>
      <c r="I18" s="121" t="s">
        <v>57</v>
      </c>
      <c r="J18" s="86">
        <v>0.5</v>
      </c>
    </row>
    <row r="19" spans="1:10" ht="22.5" customHeight="1" x14ac:dyDescent="0.25">
      <c r="A19" s="31"/>
      <c r="C19" s="76"/>
      <c r="D19" s="77" t="str">
        <f t="shared" si="3"/>
        <v>Tue</v>
      </c>
      <c r="E19" s="45">
        <f t="shared" si="3"/>
        <v>44411</v>
      </c>
      <c r="F19" s="46">
        <v>202101</v>
      </c>
      <c r="G19" s="47">
        <v>9002</v>
      </c>
      <c r="H19" s="48" t="s">
        <v>72</v>
      </c>
      <c r="I19" s="121" t="s">
        <v>57</v>
      </c>
      <c r="J19" s="86">
        <v>4.5</v>
      </c>
    </row>
    <row r="20" spans="1:10" ht="22.5" customHeight="1" x14ac:dyDescent="0.25">
      <c r="A20" s="31">
        <f t="shared" si="0"/>
        <v>1</v>
      </c>
      <c r="B20" s="8">
        <f t="shared" si="1"/>
        <v>3</v>
      </c>
      <c r="C20" s="76"/>
      <c r="D20" s="74" t="str">
        <f t="shared" ref="D20:D95" si="4">IF(B20=1,"Mo",IF(B20=2,"Tue",IF(B20=3,"Wed",IF(B20=4,"Thu",IF(B20=5,"Fri",IF(B20=6,"Sat",IF(B20=7,"Sun","")))))))</f>
        <v>Wed</v>
      </c>
      <c r="E20" s="34">
        <f>+E16+1</f>
        <v>44412</v>
      </c>
      <c r="F20" s="65">
        <v>202101</v>
      </c>
      <c r="G20" s="66">
        <v>9002</v>
      </c>
      <c r="H20" s="67" t="s">
        <v>73</v>
      </c>
      <c r="I20" s="66" t="s">
        <v>57</v>
      </c>
      <c r="J20" s="87">
        <v>0.2</v>
      </c>
    </row>
    <row r="21" spans="1:10" ht="22.5" customHeight="1" x14ac:dyDescent="0.25">
      <c r="A21" s="31"/>
      <c r="C21" s="76"/>
      <c r="D21" s="74" t="str">
        <f>D20</f>
        <v>Wed</v>
      </c>
      <c r="E21" s="34">
        <f>E20</f>
        <v>44412</v>
      </c>
      <c r="F21" s="65">
        <v>202101</v>
      </c>
      <c r="G21" s="66">
        <v>9002</v>
      </c>
      <c r="H21" s="67" t="s">
        <v>71</v>
      </c>
      <c r="I21" s="66" t="s">
        <v>57</v>
      </c>
      <c r="J21" s="87">
        <v>7.8</v>
      </c>
    </row>
    <row r="22" spans="1:10" ht="22.5" customHeight="1" x14ac:dyDescent="0.25">
      <c r="A22" s="31">
        <f t="shared" si="0"/>
        <v>1</v>
      </c>
      <c r="B22" s="8">
        <f t="shared" si="1"/>
        <v>4</v>
      </c>
      <c r="C22" s="76"/>
      <c r="D22" s="77" t="str">
        <f t="shared" si="4"/>
        <v>Thu</v>
      </c>
      <c r="E22" s="45">
        <f>+E20+1</f>
        <v>44413</v>
      </c>
      <c r="F22" s="46">
        <v>202101</v>
      </c>
      <c r="G22" s="47">
        <v>9002</v>
      </c>
      <c r="H22" s="48" t="s">
        <v>71</v>
      </c>
      <c r="I22" s="121" t="s">
        <v>57</v>
      </c>
      <c r="J22" s="86">
        <v>4</v>
      </c>
    </row>
    <row r="23" spans="1:10" ht="22.5" customHeight="1" x14ac:dyDescent="0.25">
      <c r="A23" s="31"/>
      <c r="C23" s="76"/>
      <c r="D23" s="77" t="str">
        <f>D22</f>
        <v>Thu</v>
      </c>
      <c r="E23" s="45">
        <f>E22</f>
        <v>44413</v>
      </c>
      <c r="F23" s="46">
        <v>202101</v>
      </c>
      <c r="G23" s="47">
        <v>9002</v>
      </c>
      <c r="H23" s="48" t="s">
        <v>69</v>
      </c>
      <c r="I23" s="121" t="s">
        <v>57</v>
      </c>
      <c r="J23" s="86">
        <v>1</v>
      </c>
    </row>
    <row r="24" spans="1:10" ht="22.5" customHeight="1" x14ac:dyDescent="0.25">
      <c r="A24" s="31"/>
      <c r="C24" s="76"/>
      <c r="D24" s="77" t="str">
        <f t="shared" ref="D24:D26" si="5">D23</f>
        <v>Thu</v>
      </c>
      <c r="E24" s="45">
        <f t="shared" ref="E24:E26" si="6">E23</f>
        <v>44413</v>
      </c>
      <c r="F24" s="46">
        <v>202101</v>
      </c>
      <c r="G24" s="47">
        <v>9002</v>
      </c>
      <c r="H24" s="48" t="s">
        <v>70</v>
      </c>
      <c r="I24" s="121" t="s">
        <v>57</v>
      </c>
      <c r="J24" s="86">
        <v>0.5</v>
      </c>
    </row>
    <row r="25" spans="1:10" ht="22.5" customHeight="1" x14ac:dyDescent="0.25">
      <c r="A25" s="31"/>
      <c r="C25" s="76"/>
      <c r="D25" s="77" t="str">
        <f t="shared" si="5"/>
        <v>Thu</v>
      </c>
      <c r="E25" s="45">
        <f t="shared" si="6"/>
        <v>44413</v>
      </c>
      <c r="F25" s="46">
        <v>202101</v>
      </c>
      <c r="G25" s="47">
        <v>9002</v>
      </c>
      <c r="H25" s="48" t="s">
        <v>72</v>
      </c>
      <c r="I25" s="121" t="s">
        <v>57</v>
      </c>
      <c r="J25" s="86">
        <v>1.5</v>
      </c>
    </row>
    <row r="26" spans="1:10" ht="22.5" customHeight="1" x14ac:dyDescent="0.25">
      <c r="A26" s="31"/>
      <c r="C26" s="76"/>
      <c r="D26" s="77" t="str">
        <f t="shared" si="5"/>
        <v>Thu</v>
      </c>
      <c r="E26" s="45">
        <f t="shared" si="6"/>
        <v>44413</v>
      </c>
      <c r="F26" s="46">
        <v>202101</v>
      </c>
      <c r="G26" s="47">
        <v>9002</v>
      </c>
      <c r="H26" s="48" t="s">
        <v>74</v>
      </c>
      <c r="I26" s="121" t="s">
        <v>57</v>
      </c>
      <c r="J26" s="86">
        <v>1</v>
      </c>
    </row>
    <row r="27" spans="1:10" ht="22.5" customHeight="1" x14ac:dyDescent="0.25">
      <c r="A27" s="31">
        <f t="shared" si="0"/>
        <v>1</v>
      </c>
      <c r="B27" s="8">
        <f t="shared" si="1"/>
        <v>5</v>
      </c>
      <c r="C27" s="76"/>
      <c r="D27" s="74" t="str">
        <f t="shared" si="4"/>
        <v>Fri</v>
      </c>
      <c r="E27" s="34">
        <f>+E22+1</f>
        <v>44414</v>
      </c>
      <c r="F27" s="122">
        <v>202101</v>
      </c>
      <c r="G27" s="122">
        <v>9002</v>
      </c>
      <c r="H27" s="124" t="s">
        <v>75</v>
      </c>
      <c r="I27" s="66" t="s">
        <v>57</v>
      </c>
      <c r="J27" s="85">
        <v>2</v>
      </c>
    </row>
    <row r="28" spans="1:10" ht="22.5" customHeight="1" x14ac:dyDescent="0.25">
      <c r="A28" s="31"/>
      <c r="C28" s="76"/>
      <c r="D28" s="74" t="str">
        <f>D27</f>
        <v>Fri</v>
      </c>
      <c r="E28" s="34">
        <f>E27</f>
        <v>44414</v>
      </c>
      <c r="F28" s="122">
        <v>202101</v>
      </c>
      <c r="G28" s="122">
        <v>9002</v>
      </c>
      <c r="H28" s="125" t="s">
        <v>69</v>
      </c>
      <c r="I28" s="66" t="s">
        <v>57</v>
      </c>
      <c r="J28" s="85">
        <v>2</v>
      </c>
    </row>
    <row r="29" spans="1:10" ht="22.5" customHeight="1" x14ac:dyDescent="0.25">
      <c r="A29" s="31"/>
      <c r="C29" s="76"/>
      <c r="D29" s="74" t="str">
        <f t="shared" ref="D29:D30" si="7">D28</f>
        <v>Fri</v>
      </c>
      <c r="E29" s="34">
        <f t="shared" ref="E29:E30" si="8">E28</f>
        <v>44414</v>
      </c>
      <c r="F29" s="122">
        <v>202101</v>
      </c>
      <c r="G29" s="122">
        <v>9002</v>
      </c>
      <c r="H29" s="125" t="s">
        <v>70</v>
      </c>
      <c r="I29" s="66" t="s">
        <v>57</v>
      </c>
      <c r="J29" s="85">
        <v>1</v>
      </c>
    </row>
    <row r="30" spans="1:10" ht="22.5" customHeight="1" x14ac:dyDescent="0.25">
      <c r="A30" s="31"/>
      <c r="C30" s="76"/>
      <c r="D30" s="74" t="str">
        <f t="shared" si="7"/>
        <v>Fri</v>
      </c>
      <c r="E30" s="34">
        <f t="shared" si="8"/>
        <v>44414</v>
      </c>
      <c r="F30" s="122">
        <v>202101</v>
      </c>
      <c r="G30" s="122">
        <v>9002</v>
      </c>
      <c r="H30" s="125" t="s">
        <v>72</v>
      </c>
      <c r="I30" s="66" t="s">
        <v>57</v>
      </c>
      <c r="J30" s="85">
        <v>3</v>
      </c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4"/>
        <v>Sat</v>
      </c>
      <c r="E31" s="45">
        <f>+E27+1</f>
        <v>44415</v>
      </c>
      <c r="F31" s="46"/>
      <c r="G31" s="47"/>
      <c r="H31" s="48"/>
      <c r="I31" s="47"/>
      <c r="J31" s="86"/>
    </row>
    <row r="32" spans="1:10" s="109" customFormat="1" ht="22.5" customHeight="1" x14ac:dyDescent="0.25">
      <c r="A32" s="108" t="str">
        <f t="shared" si="0"/>
        <v/>
      </c>
      <c r="B32" s="109">
        <f t="shared" si="1"/>
        <v>7</v>
      </c>
      <c r="C32" s="110"/>
      <c r="D32" s="77" t="str">
        <f>IF(B32=1,"Mo",IF(B32=2,"Tue",IF(B32=3,"Wed",IF(B32=4,"Thu",IF(B32=5,"Fri",IF(B32=6,"Sat",IF(B32=7,"Sun","")))))))</f>
        <v>Sun</v>
      </c>
      <c r="E32" s="45">
        <f>+E31+1</f>
        <v>44416</v>
      </c>
      <c r="F32" s="46"/>
      <c r="G32" s="47"/>
      <c r="H32" s="48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4" t="str">
        <f>IF(B33=1,"Mo",IF(B33=2,"Tue",IF(B33=3,"Wed",IF(B33=4,"Thu",IF(B33=5,"Fri",IF(B33=6,"Sat",IF(B33=7,"Sun","")))))))</f>
        <v>Mo</v>
      </c>
      <c r="E33" s="34">
        <f>+E32+1</f>
        <v>44417</v>
      </c>
      <c r="F33" s="122">
        <v>202101</v>
      </c>
      <c r="G33" s="122">
        <v>9002</v>
      </c>
      <c r="H33" s="124" t="s">
        <v>75</v>
      </c>
      <c r="I33" s="66" t="s">
        <v>57</v>
      </c>
      <c r="J33" s="85">
        <v>2</v>
      </c>
    </row>
    <row r="34" spans="1:10" ht="22.5" customHeight="1" x14ac:dyDescent="0.25">
      <c r="A34" s="31"/>
      <c r="C34" s="76"/>
      <c r="D34" s="74" t="str">
        <f>D33</f>
        <v>Mo</v>
      </c>
      <c r="E34" s="34">
        <f>E33</f>
        <v>44417</v>
      </c>
      <c r="F34" s="122">
        <v>202101</v>
      </c>
      <c r="G34" s="122">
        <v>9002</v>
      </c>
      <c r="H34" s="125" t="s">
        <v>69</v>
      </c>
      <c r="I34" s="66" t="s">
        <v>57</v>
      </c>
      <c r="J34" s="85">
        <v>2</v>
      </c>
    </row>
    <row r="35" spans="1:10" ht="22.5" customHeight="1" x14ac:dyDescent="0.25">
      <c r="A35" s="31"/>
      <c r="C35" s="76"/>
      <c r="D35" s="74" t="str">
        <f t="shared" ref="D35:E36" si="9">D34</f>
        <v>Mo</v>
      </c>
      <c r="E35" s="34">
        <f t="shared" si="9"/>
        <v>44417</v>
      </c>
      <c r="F35" s="122">
        <v>202101</v>
      </c>
      <c r="G35" s="122">
        <v>9002</v>
      </c>
      <c r="H35" s="125" t="s">
        <v>70</v>
      </c>
      <c r="I35" s="66" t="s">
        <v>57</v>
      </c>
      <c r="J35" s="85">
        <v>1</v>
      </c>
    </row>
    <row r="36" spans="1:10" ht="22.5" customHeight="1" x14ac:dyDescent="0.25">
      <c r="A36" s="31"/>
      <c r="C36" s="76"/>
      <c r="D36" s="74" t="str">
        <f t="shared" si="9"/>
        <v>Mo</v>
      </c>
      <c r="E36" s="34">
        <f t="shared" si="9"/>
        <v>44417</v>
      </c>
      <c r="F36" s="122">
        <v>202101</v>
      </c>
      <c r="G36" s="122">
        <v>9002</v>
      </c>
      <c r="H36" s="125" t="s">
        <v>72</v>
      </c>
      <c r="I36" s="66" t="s">
        <v>57</v>
      </c>
      <c r="J36" s="85">
        <v>3</v>
      </c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76"/>
      <c r="D37" s="77" t="str">
        <f>IF(B37=1,"Mo",IF(B37=2,"Tue",IF(B37=3,"Wed",IF(B37=4,"Thu",IF(B37=5,"Fri",IF(B37=6,"Sat",IF(B37=7,"Sun","")))))))</f>
        <v>Tue</v>
      </c>
      <c r="E37" s="45">
        <f>+E33+1</f>
        <v>44418</v>
      </c>
      <c r="F37" s="46"/>
      <c r="G37" s="47">
        <v>9009</v>
      </c>
      <c r="H37" s="48" t="s">
        <v>84</v>
      </c>
      <c r="I37" s="47" t="s">
        <v>57</v>
      </c>
      <c r="J37" s="86">
        <v>2.5</v>
      </c>
    </row>
    <row r="38" spans="1:10" ht="22.5" customHeight="1" x14ac:dyDescent="0.25">
      <c r="A38" s="31"/>
      <c r="C38" s="76"/>
      <c r="D38" s="77" t="str">
        <f>D37</f>
        <v>Tue</v>
      </c>
      <c r="E38" s="45">
        <f>E37</f>
        <v>44418</v>
      </c>
      <c r="F38" s="46">
        <v>202101</v>
      </c>
      <c r="G38" s="47">
        <v>9002</v>
      </c>
      <c r="H38" s="48" t="s">
        <v>72</v>
      </c>
      <c r="I38" s="47" t="s">
        <v>57</v>
      </c>
      <c r="J38" s="86">
        <v>2.5</v>
      </c>
    </row>
    <row r="39" spans="1:10" ht="22.5" customHeight="1" x14ac:dyDescent="0.25">
      <c r="A39" s="31"/>
      <c r="C39" s="76"/>
      <c r="D39" s="77" t="str">
        <f t="shared" ref="D39:E40" si="10">D38</f>
        <v>Tue</v>
      </c>
      <c r="E39" s="45">
        <f t="shared" si="10"/>
        <v>44418</v>
      </c>
      <c r="F39" s="46">
        <v>202101</v>
      </c>
      <c r="G39" s="47">
        <v>9002</v>
      </c>
      <c r="H39" s="48" t="s">
        <v>70</v>
      </c>
      <c r="I39" s="47" t="s">
        <v>57</v>
      </c>
      <c r="J39" s="86">
        <v>1</v>
      </c>
    </row>
    <row r="40" spans="1:10" ht="22.5" customHeight="1" x14ac:dyDescent="0.25">
      <c r="A40" s="31"/>
      <c r="C40" s="76"/>
      <c r="D40" s="77" t="str">
        <f t="shared" si="10"/>
        <v>Tue</v>
      </c>
      <c r="E40" s="45">
        <f t="shared" si="10"/>
        <v>44418</v>
      </c>
      <c r="F40" s="46">
        <v>202101</v>
      </c>
      <c r="G40" s="47">
        <v>9002</v>
      </c>
      <c r="H40" s="48" t="s">
        <v>71</v>
      </c>
      <c r="I40" s="47" t="s">
        <v>57</v>
      </c>
      <c r="J40" s="86">
        <v>2</v>
      </c>
    </row>
    <row r="41" spans="1:10" ht="22.5" customHeight="1" x14ac:dyDescent="0.25">
      <c r="A41" s="31">
        <f t="shared" si="0"/>
        <v>1</v>
      </c>
      <c r="B41" s="8">
        <f t="shared" si="1"/>
        <v>3</v>
      </c>
      <c r="C41" s="76"/>
      <c r="D41" s="74" t="str">
        <f t="shared" si="4"/>
        <v>Wed</v>
      </c>
      <c r="E41" s="34">
        <f>+E37+1</f>
        <v>44419</v>
      </c>
      <c r="F41" s="65">
        <v>202101</v>
      </c>
      <c r="G41" s="66">
        <v>9002</v>
      </c>
      <c r="H41" s="67" t="s">
        <v>71</v>
      </c>
      <c r="I41" s="66" t="s">
        <v>57</v>
      </c>
      <c r="J41" s="87">
        <v>5</v>
      </c>
    </row>
    <row r="42" spans="1:10" ht="22.5" customHeight="1" x14ac:dyDescent="0.25">
      <c r="A42" s="31"/>
      <c r="C42" s="76"/>
      <c r="D42" s="74" t="str">
        <f>D41</f>
        <v>Wed</v>
      </c>
      <c r="E42" s="34">
        <f>E41</f>
        <v>44419</v>
      </c>
      <c r="F42" s="122">
        <v>202101</v>
      </c>
      <c r="G42" s="122">
        <v>9002</v>
      </c>
      <c r="H42" s="125" t="s">
        <v>69</v>
      </c>
      <c r="I42" s="66" t="s">
        <v>57</v>
      </c>
      <c r="J42" s="85">
        <v>1</v>
      </c>
    </row>
    <row r="43" spans="1:10" ht="22.5" customHeight="1" x14ac:dyDescent="0.25">
      <c r="A43" s="31"/>
      <c r="C43" s="76"/>
      <c r="D43" s="74" t="str">
        <f t="shared" ref="D43:E44" si="11">D42</f>
        <v>Wed</v>
      </c>
      <c r="E43" s="34">
        <f t="shared" si="11"/>
        <v>44419</v>
      </c>
      <c r="F43" s="122">
        <v>202101</v>
      </c>
      <c r="G43" s="122">
        <v>9002</v>
      </c>
      <c r="H43" s="125" t="s">
        <v>70</v>
      </c>
      <c r="I43" s="66" t="s">
        <v>57</v>
      </c>
      <c r="J43" s="85">
        <v>0.5</v>
      </c>
    </row>
    <row r="44" spans="1:10" ht="22.5" customHeight="1" x14ac:dyDescent="0.25">
      <c r="A44" s="31"/>
      <c r="C44" s="76"/>
      <c r="D44" s="74" t="str">
        <f t="shared" si="11"/>
        <v>Wed</v>
      </c>
      <c r="E44" s="34">
        <f t="shared" si="11"/>
        <v>44419</v>
      </c>
      <c r="F44" s="122">
        <v>202101</v>
      </c>
      <c r="G44" s="122">
        <v>9002</v>
      </c>
      <c r="H44" s="125" t="s">
        <v>72</v>
      </c>
      <c r="I44" s="66" t="s">
        <v>57</v>
      </c>
      <c r="J44" s="85">
        <v>1.5</v>
      </c>
    </row>
    <row r="45" spans="1:10" ht="22.5" customHeight="1" x14ac:dyDescent="0.25">
      <c r="A45" s="31">
        <f t="shared" si="0"/>
        <v>1</v>
      </c>
      <c r="B45" s="8">
        <f t="shared" si="1"/>
        <v>4</v>
      </c>
      <c r="C45" s="76"/>
      <c r="D45" s="77" t="str">
        <f t="shared" si="4"/>
        <v>Thu</v>
      </c>
      <c r="E45" s="45">
        <f>+E41+1</f>
        <v>44420</v>
      </c>
      <c r="F45" s="65"/>
      <c r="G45" s="66">
        <v>9014</v>
      </c>
      <c r="H45" s="128" t="s">
        <v>85</v>
      </c>
      <c r="I45" s="66"/>
      <c r="J45" s="87"/>
    </row>
    <row r="46" spans="1:10" ht="22.5" customHeight="1" x14ac:dyDescent="0.25">
      <c r="A46" s="31">
        <f t="shared" si="0"/>
        <v>1</v>
      </c>
      <c r="B46" s="8">
        <f t="shared" si="1"/>
        <v>5</v>
      </c>
      <c r="C46" s="76"/>
      <c r="D46" s="74" t="str">
        <f t="shared" si="4"/>
        <v>Fri</v>
      </c>
      <c r="E46" s="34">
        <f>+E45+1</f>
        <v>44421</v>
      </c>
      <c r="F46" s="122">
        <v>202101</v>
      </c>
      <c r="G46" s="122">
        <v>9002</v>
      </c>
      <c r="H46" s="43" t="s">
        <v>86</v>
      </c>
      <c r="I46" s="66" t="s">
        <v>57</v>
      </c>
      <c r="J46" s="85">
        <v>1</v>
      </c>
    </row>
    <row r="47" spans="1:10" ht="22.5" customHeight="1" x14ac:dyDescent="0.25">
      <c r="A47" s="31"/>
      <c r="C47" s="76"/>
      <c r="D47" s="74" t="str">
        <f>D46</f>
        <v>Fri</v>
      </c>
      <c r="E47" s="34">
        <f>E46</f>
        <v>44421</v>
      </c>
      <c r="F47" s="122">
        <v>202101</v>
      </c>
      <c r="G47" s="122">
        <v>9002</v>
      </c>
      <c r="H47" s="125" t="s">
        <v>72</v>
      </c>
      <c r="I47" s="66" t="s">
        <v>57</v>
      </c>
      <c r="J47" s="85">
        <v>7</v>
      </c>
    </row>
    <row r="48" spans="1:10" ht="22.5" customHeight="1" x14ac:dyDescent="0.25">
      <c r="A48" s="31"/>
      <c r="C48" s="76"/>
      <c r="D48" s="74" t="str">
        <f t="shared" ref="D48" si="12">D47</f>
        <v>Fri</v>
      </c>
      <c r="E48" s="34">
        <f t="shared" ref="E48" si="13">E47</f>
        <v>44421</v>
      </c>
      <c r="F48" s="35">
        <v>202101</v>
      </c>
      <c r="G48" s="36">
        <v>9002</v>
      </c>
      <c r="H48" s="43" t="s">
        <v>74</v>
      </c>
      <c r="I48" s="36" t="s">
        <v>57</v>
      </c>
      <c r="J48" s="85">
        <v>1</v>
      </c>
    </row>
    <row r="49" spans="1:10" ht="22.5" customHeight="1" x14ac:dyDescent="0.25">
      <c r="A49" s="31" t="str">
        <f t="shared" si="0"/>
        <v/>
      </c>
      <c r="B49" s="8">
        <f t="shared" si="1"/>
        <v>6</v>
      </c>
      <c r="C49" s="76"/>
      <c r="D49" s="77" t="str">
        <f t="shared" si="4"/>
        <v>Sat</v>
      </c>
      <c r="E49" s="45">
        <f>+E46+1</f>
        <v>44422</v>
      </c>
      <c r="F49" s="46"/>
      <c r="G49" s="47"/>
      <c r="H49" s="48"/>
      <c r="I49" s="47"/>
      <c r="J49" s="86"/>
    </row>
    <row r="50" spans="1:10" ht="22.5" customHeight="1" x14ac:dyDescent="0.25">
      <c r="A50" s="31" t="str">
        <f t="shared" si="0"/>
        <v/>
      </c>
      <c r="B50" s="8">
        <f t="shared" si="1"/>
        <v>7</v>
      </c>
      <c r="C50" s="76"/>
      <c r="D50" s="74" t="str">
        <f t="shared" si="4"/>
        <v>Sun</v>
      </c>
      <c r="E50" s="34">
        <f>+E49+1</f>
        <v>44423</v>
      </c>
      <c r="F50" s="46"/>
      <c r="G50" s="47"/>
      <c r="H50" s="48"/>
      <c r="I50" s="47"/>
      <c r="J50" s="86"/>
    </row>
    <row r="51" spans="1:10" ht="22.5" customHeight="1" x14ac:dyDescent="0.25">
      <c r="A51" s="31">
        <f t="shared" si="0"/>
        <v>1</v>
      </c>
      <c r="B51" s="8">
        <f t="shared" si="1"/>
        <v>1</v>
      </c>
      <c r="C51" s="76"/>
      <c r="D51" s="74" t="str">
        <f t="shared" si="4"/>
        <v>Mo</v>
      </c>
      <c r="E51" s="34">
        <f>+E50+1</f>
        <v>44424</v>
      </c>
      <c r="F51" s="122">
        <v>202101</v>
      </c>
      <c r="G51" s="122">
        <v>9002</v>
      </c>
      <c r="H51" s="125" t="s">
        <v>72</v>
      </c>
      <c r="I51" s="66" t="s">
        <v>57</v>
      </c>
      <c r="J51" s="85">
        <v>4.5</v>
      </c>
    </row>
    <row r="52" spans="1:10" ht="22.5" customHeight="1" x14ac:dyDescent="0.25">
      <c r="A52" s="31"/>
      <c r="C52" s="76"/>
      <c r="D52" s="74" t="str">
        <f>D51</f>
        <v>Mo</v>
      </c>
      <c r="E52" s="34">
        <f>E51</f>
        <v>44424</v>
      </c>
      <c r="F52" s="122">
        <v>202101</v>
      </c>
      <c r="G52" s="122">
        <v>9002</v>
      </c>
      <c r="H52" s="124" t="s">
        <v>75</v>
      </c>
      <c r="I52" s="66" t="s">
        <v>57</v>
      </c>
      <c r="J52" s="85">
        <v>0.5</v>
      </c>
    </row>
    <row r="53" spans="1:10" ht="22.5" customHeight="1" x14ac:dyDescent="0.25">
      <c r="A53" s="31"/>
      <c r="C53" s="76"/>
      <c r="D53" s="74" t="str">
        <f t="shared" ref="D53:E53" si="14">D52</f>
        <v>Mo</v>
      </c>
      <c r="E53" s="34">
        <f t="shared" si="14"/>
        <v>44424</v>
      </c>
      <c r="F53" s="122">
        <v>202101</v>
      </c>
      <c r="G53" s="122">
        <v>9002</v>
      </c>
      <c r="H53" s="125" t="s">
        <v>69</v>
      </c>
      <c r="I53" s="66" t="s">
        <v>57</v>
      </c>
      <c r="J53" s="85">
        <v>1</v>
      </c>
    </row>
    <row r="54" spans="1:10" ht="22.5" customHeight="1" x14ac:dyDescent="0.25">
      <c r="A54" s="31"/>
      <c r="C54" s="76"/>
      <c r="D54" s="74" t="str">
        <f t="shared" ref="D54:E56" si="15">D52</f>
        <v>Mo</v>
      </c>
      <c r="E54" s="34">
        <f t="shared" si="15"/>
        <v>44424</v>
      </c>
      <c r="F54" s="122">
        <v>202101</v>
      </c>
      <c r="G54" s="122">
        <v>9002</v>
      </c>
      <c r="H54" s="125" t="s">
        <v>70</v>
      </c>
      <c r="I54" s="66" t="s">
        <v>57</v>
      </c>
      <c r="J54" s="85">
        <v>0.5</v>
      </c>
    </row>
    <row r="55" spans="1:10" ht="22.5" customHeight="1" x14ac:dyDescent="0.25">
      <c r="A55" s="31"/>
      <c r="C55" s="76"/>
      <c r="D55" s="74" t="str">
        <f t="shared" si="15"/>
        <v>Mo</v>
      </c>
      <c r="E55" s="34">
        <f t="shared" si="15"/>
        <v>44424</v>
      </c>
      <c r="F55" s="122">
        <v>202101</v>
      </c>
      <c r="G55" s="122">
        <v>9002</v>
      </c>
      <c r="H55" s="129" t="s">
        <v>71</v>
      </c>
      <c r="I55" s="66" t="s">
        <v>57</v>
      </c>
      <c r="J55" s="85">
        <v>2</v>
      </c>
    </row>
    <row r="56" spans="1:10" ht="22.5" customHeight="1" x14ac:dyDescent="0.25">
      <c r="A56" s="31"/>
      <c r="C56" s="76"/>
      <c r="D56" s="74" t="str">
        <f t="shared" si="15"/>
        <v>Mo</v>
      </c>
      <c r="E56" s="34">
        <f t="shared" si="15"/>
        <v>44424</v>
      </c>
      <c r="F56" s="122">
        <v>202101</v>
      </c>
      <c r="G56" s="122">
        <v>9002</v>
      </c>
      <c r="H56" s="129" t="s">
        <v>87</v>
      </c>
      <c r="I56" s="66" t="s">
        <v>57</v>
      </c>
      <c r="J56" s="85">
        <v>2</v>
      </c>
    </row>
    <row r="57" spans="1:10" ht="22.5" customHeight="1" x14ac:dyDescent="0.25">
      <c r="A57" s="31">
        <f t="shared" si="0"/>
        <v>1</v>
      </c>
      <c r="B57" s="8">
        <f t="shared" si="1"/>
        <v>2</v>
      </c>
      <c r="C57" s="76"/>
      <c r="D57" s="77" t="str">
        <f t="shared" si="4"/>
        <v>Tue</v>
      </c>
      <c r="E57" s="45">
        <f>+E51+1</f>
        <v>44425</v>
      </c>
      <c r="F57" s="46">
        <v>202101</v>
      </c>
      <c r="G57" s="46">
        <v>9002</v>
      </c>
      <c r="H57" s="130" t="s">
        <v>75</v>
      </c>
      <c r="I57" s="46" t="s">
        <v>57</v>
      </c>
      <c r="J57" s="46">
        <v>0.5</v>
      </c>
    </row>
    <row r="58" spans="1:10" ht="22.5" customHeight="1" x14ac:dyDescent="0.25">
      <c r="A58" s="31"/>
      <c r="C58" s="76"/>
      <c r="D58" s="77" t="str">
        <f>D57</f>
        <v>Tue</v>
      </c>
      <c r="E58" s="45">
        <f>E57</f>
        <v>44425</v>
      </c>
      <c r="F58" s="46">
        <v>202101</v>
      </c>
      <c r="G58" s="47">
        <v>9002</v>
      </c>
      <c r="H58" s="48" t="s">
        <v>69</v>
      </c>
      <c r="I58" s="47" t="s">
        <v>57</v>
      </c>
      <c r="J58" s="86">
        <v>2</v>
      </c>
    </row>
    <row r="59" spans="1:10" ht="22.5" customHeight="1" x14ac:dyDescent="0.25">
      <c r="A59" s="31"/>
      <c r="C59" s="76"/>
      <c r="D59" s="77" t="str">
        <f t="shared" ref="D59:E60" si="16">D58</f>
        <v>Tue</v>
      </c>
      <c r="E59" s="45">
        <f t="shared" si="16"/>
        <v>44425</v>
      </c>
      <c r="F59" s="46">
        <v>202101</v>
      </c>
      <c r="G59" s="46">
        <v>9002</v>
      </c>
      <c r="H59" s="130" t="s">
        <v>70</v>
      </c>
      <c r="I59" s="46" t="s">
        <v>57</v>
      </c>
      <c r="J59" s="46">
        <v>0.5</v>
      </c>
    </row>
    <row r="60" spans="1:10" ht="22.5" customHeight="1" x14ac:dyDescent="0.25">
      <c r="A60" s="31"/>
      <c r="C60" s="76"/>
      <c r="D60" s="77" t="str">
        <f t="shared" si="16"/>
        <v>Tue</v>
      </c>
      <c r="E60" s="45">
        <f t="shared" si="16"/>
        <v>44425</v>
      </c>
      <c r="F60" s="46">
        <v>202101</v>
      </c>
      <c r="G60" s="47">
        <v>9002</v>
      </c>
      <c r="H60" s="48" t="s">
        <v>72</v>
      </c>
      <c r="I60" s="47" t="s">
        <v>57</v>
      </c>
      <c r="J60" s="86">
        <v>5.5</v>
      </c>
    </row>
    <row r="61" spans="1:10" ht="22.5" customHeight="1" x14ac:dyDescent="0.25">
      <c r="A61" s="31">
        <f t="shared" si="0"/>
        <v>1</v>
      </c>
      <c r="B61" s="8">
        <f t="shared" si="1"/>
        <v>3</v>
      </c>
      <c r="C61" s="76"/>
      <c r="D61" s="74" t="str">
        <f t="shared" si="4"/>
        <v>Wed</v>
      </c>
      <c r="E61" s="34">
        <f>+E57+1</f>
        <v>44426</v>
      </c>
      <c r="F61" s="65">
        <v>202101</v>
      </c>
      <c r="G61" s="66">
        <v>9002</v>
      </c>
      <c r="H61" s="67" t="s">
        <v>75</v>
      </c>
      <c r="I61" s="66" t="s">
        <v>57</v>
      </c>
      <c r="J61" s="87">
        <v>0.5</v>
      </c>
    </row>
    <row r="62" spans="1:10" ht="22.5" customHeight="1" x14ac:dyDescent="0.25">
      <c r="A62" s="31"/>
      <c r="C62" s="76"/>
      <c r="D62" s="74" t="str">
        <f>D61</f>
        <v>Wed</v>
      </c>
      <c r="E62" s="34">
        <f>E61</f>
        <v>44426</v>
      </c>
      <c r="F62" s="65">
        <v>202101</v>
      </c>
      <c r="G62" s="66">
        <v>9002</v>
      </c>
      <c r="H62" s="67" t="s">
        <v>69</v>
      </c>
      <c r="I62" s="66" t="s">
        <v>57</v>
      </c>
      <c r="J62" s="87">
        <v>1</v>
      </c>
    </row>
    <row r="63" spans="1:10" ht="22.5" customHeight="1" x14ac:dyDescent="0.25">
      <c r="A63" s="31"/>
      <c r="C63" s="76"/>
      <c r="D63" s="74" t="str">
        <f t="shared" ref="D63:E64" si="17">D62</f>
        <v>Wed</v>
      </c>
      <c r="E63" s="34">
        <f t="shared" si="17"/>
        <v>44426</v>
      </c>
      <c r="F63" s="65">
        <v>202101</v>
      </c>
      <c r="G63" s="66">
        <v>9002</v>
      </c>
      <c r="H63" s="67" t="s">
        <v>70</v>
      </c>
      <c r="I63" s="66" t="s">
        <v>57</v>
      </c>
      <c r="J63" s="87">
        <v>0.5</v>
      </c>
    </row>
    <row r="64" spans="1:10" ht="22.5" customHeight="1" x14ac:dyDescent="0.25">
      <c r="A64" s="31"/>
      <c r="C64" s="76"/>
      <c r="D64" s="74" t="str">
        <f t="shared" si="17"/>
        <v>Wed</v>
      </c>
      <c r="E64" s="34">
        <f t="shared" si="17"/>
        <v>44426</v>
      </c>
      <c r="F64" s="65">
        <v>202101</v>
      </c>
      <c r="G64" s="66">
        <v>9002</v>
      </c>
      <c r="H64" s="67" t="s">
        <v>72</v>
      </c>
      <c r="I64" s="66" t="s">
        <v>57</v>
      </c>
      <c r="J64" s="87">
        <v>6</v>
      </c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76"/>
      <c r="D65" s="77" t="str">
        <f t="shared" si="4"/>
        <v>Thu</v>
      </c>
      <c r="E65" s="45">
        <f>+E61+1</f>
        <v>44427</v>
      </c>
      <c r="F65" s="46">
        <v>202101</v>
      </c>
      <c r="G65" s="47">
        <v>9002</v>
      </c>
      <c r="H65" s="48" t="s">
        <v>75</v>
      </c>
      <c r="I65" s="47" t="s">
        <v>57</v>
      </c>
      <c r="J65" s="86">
        <v>1</v>
      </c>
    </row>
    <row r="66" spans="1:10" ht="22.5" customHeight="1" x14ac:dyDescent="0.25">
      <c r="A66" s="31"/>
      <c r="C66" s="76"/>
      <c r="D66" s="77" t="str">
        <f>D65</f>
        <v>Thu</v>
      </c>
      <c r="E66" s="45">
        <f>E65</f>
        <v>44427</v>
      </c>
      <c r="F66" s="46">
        <v>202101</v>
      </c>
      <c r="G66" s="47">
        <v>9002</v>
      </c>
      <c r="H66" s="48" t="s">
        <v>69</v>
      </c>
      <c r="I66" s="47" t="s">
        <v>57</v>
      </c>
      <c r="J66" s="86">
        <v>1</v>
      </c>
    </row>
    <row r="67" spans="1:10" ht="22.5" customHeight="1" x14ac:dyDescent="0.25">
      <c r="A67" s="31"/>
      <c r="C67" s="76"/>
      <c r="D67" s="77" t="str">
        <f t="shared" ref="D67:D69" si="18">D66</f>
        <v>Thu</v>
      </c>
      <c r="E67" s="45">
        <f t="shared" ref="E67:E69" si="19">E66</f>
        <v>44427</v>
      </c>
      <c r="F67" s="46">
        <v>202101</v>
      </c>
      <c r="G67" s="47">
        <v>9002</v>
      </c>
      <c r="H67" s="48" t="s">
        <v>70</v>
      </c>
      <c r="I67" s="47" t="s">
        <v>57</v>
      </c>
      <c r="J67" s="86">
        <v>0.5</v>
      </c>
    </row>
    <row r="68" spans="1:10" ht="22.5" customHeight="1" x14ac:dyDescent="0.25">
      <c r="A68" s="31"/>
      <c r="C68" s="76"/>
      <c r="D68" s="77" t="str">
        <f t="shared" si="18"/>
        <v>Thu</v>
      </c>
      <c r="E68" s="45">
        <f t="shared" si="19"/>
        <v>44427</v>
      </c>
      <c r="F68" s="46">
        <v>202101</v>
      </c>
      <c r="G68" s="47">
        <v>9002</v>
      </c>
      <c r="H68" s="48" t="s">
        <v>88</v>
      </c>
      <c r="I68" s="47" t="s">
        <v>57</v>
      </c>
      <c r="J68" s="86">
        <v>2</v>
      </c>
    </row>
    <row r="69" spans="1:10" ht="22.5" customHeight="1" x14ac:dyDescent="0.25">
      <c r="A69" s="31"/>
      <c r="C69" s="76"/>
      <c r="D69" s="77" t="str">
        <f t="shared" si="18"/>
        <v>Thu</v>
      </c>
      <c r="E69" s="45">
        <f t="shared" si="19"/>
        <v>44427</v>
      </c>
      <c r="F69" s="46">
        <v>202101</v>
      </c>
      <c r="G69" s="47">
        <v>9002</v>
      </c>
      <c r="H69" s="48" t="s">
        <v>72</v>
      </c>
      <c r="I69" s="47" t="s">
        <v>57</v>
      </c>
      <c r="J69" s="86">
        <v>4.5</v>
      </c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76"/>
      <c r="D70" s="74" t="str">
        <f t="shared" si="4"/>
        <v>Fri</v>
      </c>
      <c r="E70" s="34">
        <f>+E65+1</f>
        <v>44428</v>
      </c>
      <c r="F70" s="35">
        <v>202101</v>
      </c>
      <c r="G70" s="36">
        <v>9002</v>
      </c>
      <c r="H70" s="43" t="s">
        <v>74</v>
      </c>
      <c r="I70" s="36" t="s">
        <v>57</v>
      </c>
      <c r="J70" s="85">
        <v>1</v>
      </c>
    </row>
    <row r="71" spans="1:10" ht="22.5" customHeight="1" x14ac:dyDescent="0.25">
      <c r="A71" s="31"/>
      <c r="C71" s="76"/>
      <c r="D71" s="74" t="str">
        <f>D70</f>
        <v>Fri</v>
      </c>
      <c r="E71" s="34">
        <f>E70</f>
        <v>44428</v>
      </c>
      <c r="F71" s="35">
        <v>202101</v>
      </c>
      <c r="G71" s="36">
        <v>9002</v>
      </c>
      <c r="H71" s="43" t="s">
        <v>72</v>
      </c>
      <c r="I71" s="36" t="s">
        <v>57</v>
      </c>
      <c r="J71" s="85">
        <v>7</v>
      </c>
    </row>
    <row r="72" spans="1:10" ht="22.5" customHeight="1" x14ac:dyDescent="0.25">
      <c r="A72" s="31" t="str">
        <f t="shared" si="0"/>
        <v/>
      </c>
      <c r="B72" s="8">
        <f t="shared" si="1"/>
        <v>6</v>
      </c>
      <c r="C72" s="76"/>
      <c r="D72" s="77" t="str">
        <f t="shared" si="4"/>
        <v>Sat</v>
      </c>
      <c r="E72" s="45">
        <f>+E70+1</f>
        <v>44429</v>
      </c>
      <c r="F72" s="46"/>
      <c r="G72" s="47"/>
      <c r="H72" s="48"/>
      <c r="I72" s="47"/>
      <c r="J72" s="86"/>
    </row>
    <row r="73" spans="1:10" s="109" customFormat="1" ht="22.5" customHeight="1" x14ac:dyDescent="0.25">
      <c r="A73" s="108" t="str">
        <f t="shared" si="0"/>
        <v/>
      </c>
      <c r="B73" s="109">
        <f t="shared" si="1"/>
        <v>7</v>
      </c>
      <c r="C73" s="110"/>
      <c r="D73" s="77" t="str">
        <f>IF(B73=1,"Mo",IF(B73=2,"Tue",IF(B73=3,"Wed",IF(B73=4,"Thu",IF(B73=5,"Fri",IF(B73=6,"Sat",IF(B73=7,"Sun","")))))))</f>
        <v>Sun</v>
      </c>
      <c r="E73" s="45">
        <f>+E72+1</f>
        <v>44430</v>
      </c>
      <c r="F73" s="46">
        <v>202101</v>
      </c>
      <c r="G73" s="47">
        <v>9002</v>
      </c>
      <c r="H73" s="48" t="s">
        <v>75</v>
      </c>
      <c r="I73" s="47" t="s">
        <v>57</v>
      </c>
      <c r="J73" s="86">
        <v>1</v>
      </c>
    </row>
    <row r="74" spans="1:10" s="109" customFormat="1" ht="22.5" customHeight="1" x14ac:dyDescent="0.25">
      <c r="A74" s="108"/>
      <c r="C74" s="110"/>
      <c r="D74" s="77" t="s">
        <v>89</v>
      </c>
      <c r="E74" s="45">
        <v>44430</v>
      </c>
      <c r="F74" s="46">
        <v>202101</v>
      </c>
      <c r="G74" s="47">
        <v>9002</v>
      </c>
      <c r="H74" s="48" t="s">
        <v>69</v>
      </c>
      <c r="I74" s="47" t="s">
        <v>57</v>
      </c>
      <c r="J74" s="86">
        <v>1</v>
      </c>
    </row>
    <row r="75" spans="1:10" ht="22.5" customHeight="1" x14ac:dyDescent="0.25">
      <c r="A75" s="31">
        <f t="shared" si="0"/>
        <v>1</v>
      </c>
      <c r="B75" s="8">
        <f t="shared" si="1"/>
        <v>1</v>
      </c>
      <c r="C75" s="76"/>
      <c r="D75" s="74" t="str">
        <f>IF(B75=1,"Mo",IF(B75=2,"Tue",IF(B75=3,"Wed",IF(B75=4,"Thu",IF(B75=5,"Fri",IF(B75=6,"Sat",IF(B75=7,"Sun","")))))))</f>
        <v>Mo</v>
      </c>
      <c r="E75" s="34">
        <f>+E73+1</f>
        <v>44431</v>
      </c>
      <c r="F75" s="65">
        <v>202101</v>
      </c>
      <c r="G75" s="66">
        <v>9002</v>
      </c>
      <c r="H75" s="67" t="s">
        <v>75</v>
      </c>
      <c r="I75" s="66" t="s">
        <v>57</v>
      </c>
      <c r="J75" s="87">
        <v>1</v>
      </c>
    </row>
    <row r="76" spans="1:10" ht="22.5" customHeight="1" x14ac:dyDescent="0.25">
      <c r="A76" s="31"/>
      <c r="C76" s="76"/>
      <c r="D76" s="74" t="str">
        <f>D75</f>
        <v>Mo</v>
      </c>
      <c r="E76" s="34">
        <f>E75</f>
        <v>44431</v>
      </c>
      <c r="F76" s="65">
        <v>202101</v>
      </c>
      <c r="G76" s="66">
        <v>9002</v>
      </c>
      <c r="H76" s="67" t="s">
        <v>69</v>
      </c>
      <c r="I76" s="66" t="s">
        <v>57</v>
      </c>
      <c r="J76" s="87">
        <v>1</v>
      </c>
    </row>
    <row r="77" spans="1:10" ht="22.5" customHeight="1" x14ac:dyDescent="0.25">
      <c r="A77" s="31"/>
      <c r="C77" s="76"/>
      <c r="D77" s="74" t="str">
        <f t="shared" ref="D77:E78" si="20">D76</f>
        <v>Mo</v>
      </c>
      <c r="E77" s="34">
        <f t="shared" si="20"/>
        <v>44431</v>
      </c>
      <c r="F77" s="65">
        <v>202101</v>
      </c>
      <c r="G77" s="66">
        <v>9002</v>
      </c>
      <c r="H77" s="67" t="s">
        <v>90</v>
      </c>
      <c r="I77" s="66" t="s">
        <v>57</v>
      </c>
      <c r="J77" s="87">
        <v>1</v>
      </c>
    </row>
    <row r="78" spans="1:10" ht="22.5" customHeight="1" x14ac:dyDescent="0.25">
      <c r="A78" s="31"/>
      <c r="C78" s="76"/>
      <c r="D78" s="74" t="str">
        <f t="shared" si="20"/>
        <v>Mo</v>
      </c>
      <c r="E78" s="34">
        <f t="shared" si="20"/>
        <v>44431</v>
      </c>
      <c r="F78" s="65">
        <v>202101</v>
      </c>
      <c r="G78" s="66">
        <v>9002</v>
      </c>
      <c r="H78" s="67" t="s">
        <v>72</v>
      </c>
      <c r="I78" s="66" t="s">
        <v>57</v>
      </c>
      <c r="J78" s="87">
        <v>5</v>
      </c>
    </row>
    <row r="79" spans="1:10" ht="22.5" customHeight="1" x14ac:dyDescent="0.25">
      <c r="A79" s="31">
        <f t="shared" si="0"/>
        <v>1</v>
      </c>
      <c r="B79" s="8">
        <f t="shared" si="1"/>
        <v>2</v>
      </c>
      <c r="C79" s="76"/>
      <c r="D79" s="77" t="str">
        <f>IF(B79=1,"Mo",IF(B79=2,"Tue",IF(B79=3,"Wed",IF(B79=4,"Thu",IF(B79=5,"Fri",IF(B79=6,"Sat",IF(B79=7,"Sun","")))))))</f>
        <v>Tue</v>
      </c>
      <c r="E79" s="45">
        <f>+E75+1</f>
        <v>44432</v>
      </c>
      <c r="F79" s="46"/>
      <c r="G79" s="47">
        <v>9009</v>
      </c>
      <c r="H79" s="48" t="s">
        <v>67</v>
      </c>
      <c r="I79" s="47" t="s">
        <v>57</v>
      </c>
      <c r="J79" s="86">
        <v>2.5</v>
      </c>
    </row>
    <row r="80" spans="1:10" ht="22.5" customHeight="1" x14ac:dyDescent="0.25">
      <c r="A80" s="31"/>
      <c r="C80" s="76"/>
      <c r="D80" s="77" t="str">
        <f>D79</f>
        <v>Tue</v>
      </c>
      <c r="E80" s="45">
        <f>E79</f>
        <v>44432</v>
      </c>
      <c r="F80" s="46">
        <v>202101</v>
      </c>
      <c r="G80" s="47">
        <v>9002</v>
      </c>
      <c r="H80" s="48" t="s">
        <v>72</v>
      </c>
      <c r="I80" s="47" t="s">
        <v>57</v>
      </c>
      <c r="J80" s="86">
        <v>4.5</v>
      </c>
    </row>
    <row r="81" spans="1:10" ht="22.5" customHeight="1" x14ac:dyDescent="0.25">
      <c r="A81" s="31"/>
      <c r="C81" s="76"/>
      <c r="D81" s="77" t="str">
        <f t="shared" ref="D81:E81" si="21">D80</f>
        <v>Tue</v>
      </c>
      <c r="E81" s="45">
        <f t="shared" si="21"/>
        <v>44432</v>
      </c>
      <c r="F81" s="46">
        <v>202101</v>
      </c>
      <c r="G81" s="47">
        <v>9002</v>
      </c>
      <c r="H81" s="48" t="s">
        <v>91</v>
      </c>
      <c r="I81" s="47" t="s">
        <v>57</v>
      </c>
      <c r="J81" s="86">
        <v>2</v>
      </c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76"/>
      <c r="D82" s="74" t="str">
        <f t="shared" si="4"/>
        <v>Wed</v>
      </c>
      <c r="E82" s="34">
        <f>+E79+1</f>
        <v>44433</v>
      </c>
      <c r="F82" s="65">
        <v>202101</v>
      </c>
      <c r="G82" s="65">
        <v>9002</v>
      </c>
      <c r="H82" s="67" t="s">
        <v>92</v>
      </c>
      <c r="I82" s="66" t="s">
        <v>57</v>
      </c>
      <c r="J82" s="87">
        <v>2</v>
      </c>
    </row>
    <row r="83" spans="1:10" ht="22.5" customHeight="1" x14ac:dyDescent="0.25">
      <c r="A83" s="31"/>
      <c r="C83" s="76"/>
      <c r="D83" s="74" t="str">
        <f>D82</f>
        <v>Wed</v>
      </c>
      <c r="E83" s="34">
        <f>E82</f>
        <v>44433</v>
      </c>
      <c r="F83" s="65">
        <v>202101</v>
      </c>
      <c r="G83" s="66">
        <v>9002</v>
      </c>
      <c r="H83" s="67" t="s">
        <v>72</v>
      </c>
      <c r="I83" s="66" t="s">
        <v>57</v>
      </c>
      <c r="J83" s="87">
        <v>4</v>
      </c>
    </row>
    <row r="84" spans="1:10" ht="22.5" customHeight="1" x14ac:dyDescent="0.25">
      <c r="A84" s="31"/>
      <c r="C84" s="76"/>
      <c r="D84" s="74" t="str">
        <f t="shared" ref="D84:E85" si="22">D83</f>
        <v>Wed</v>
      </c>
      <c r="E84" s="34">
        <f t="shared" si="22"/>
        <v>44433</v>
      </c>
      <c r="F84" s="65">
        <v>202101</v>
      </c>
      <c r="G84" s="66">
        <v>9002</v>
      </c>
      <c r="H84" s="67" t="s">
        <v>70</v>
      </c>
      <c r="I84" s="66" t="s">
        <v>57</v>
      </c>
      <c r="J84" s="87">
        <v>1</v>
      </c>
    </row>
    <row r="85" spans="1:10" ht="22.5" customHeight="1" x14ac:dyDescent="0.25">
      <c r="A85" s="31"/>
      <c r="C85" s="76"/>
      <c r="D85" s="74" t="str">
        <f t="shared" si="22"/>
        <v>Wed</v>
      </c>
      <c r="E85" s="34">
        <f t="shared" si="22"/>
        <v>44433</v>
      </c>
      <c r="F85" s="65">
        <v>202101</v>
      </c>
      <c r="G85" s="66">
        <v>9002</v>
      </c>
      <c r="H85" s="67" t="s">
        <v>93</v>
      </c>
      <c r="I85" s="66" t="s">
        <v>57</v>
      </c>
      <c r="J85" s="87">
        <v>1</v>
      </c>
    </row>
    <row r="86" spans="1:10" ht="22.5" customHeight="1" x14ac:dyDescent="0.25">
      <c r="A86" s="31">
        <f t="shared" si="0"/>
        <v>1</v>
      </c>
      <c r="B86" s="8">
        <f t="shared" si="1"/>
        <v>4</v>
      </c>
      <c r="C86" s="76"/>
      <c r="D86" s="77" t="str">
        <f t="shared" si="4"/>
        <v>Thu</v>
      </c>
      <c r="E86" s="45">
        <f>+E82+1</f>
        <v>44434</v>
      </c>
      <c r="F86" s="46">
        <v>202101</v>
      </c>
      <c r="G86" s="47">
        <v>9002</v>
      </c>
      <c r="H86" s="48" t="s">
        <v>75</v>
      </c>
      <c r="I86" s="47" t="s">
        <v>57</v>
      </c>
      <c r="J86" s="86">
        <v>1</v>
      </c>
    </row>
    <row r="87" spans="1:10" ht="22.5" customHeight="1" x14ac:dyDescent="0.25">
      <c r="A87" s="31"/>
      <c r="C87" s="76"/>
      <c r="D87" s="77" t="str">
        <f>D86</f>
        <v>Thu</v>
      </c>
      <c r="E87" s="45">
        <f>E86</f>
        <v>44434</v>
      </c>
      <c r="F87" s="46">
        <v>202101</v>
      </c>
      <c r="G87" s="47">
        <v>9002</v>
      </c>
      <c r="H87" s="48" t="s">
        <v>69</v>
      </c>
      <c r="I87" s="47" t="s">
        <v>57</v>
      </c>
      <c r="J87" s="86">
        <v>1</v>
      </c>
    </row>
    <row r="88" spans="1:10" ht="22.5" customHeight="1" x14ac:dyDescent="0.25">
      <c r="A88" s="31"/>
      <c r="C88" s="76"/>
      <c r="D88" s="77" t="str">
        <f t="shared" ref="D88:D89" si="23">D87</f>
        <v>Thu</v>
      </c>
      <c r="E88" s="45">
        <f t="shared" ref="E88:E89" si="24">E87</f>
        <v>44434</v>
      </c>
      <c r="F88" s="46">
        <v>202101</v>
      </c>
      <c r="G88" s="47">
        <v>9002</v>
      </c>
      <c r="H88" s="48" t="s">
        <v>72</v>
      </c>
      <c r="I88" s="47" t="s">
        <v>57</v>
      </c>
      <c r="J88" s="86">
        <v>5.5</v>
      </c>
    </row>
    <row r="89" spans="1:10" ht="22.5" customHeight="1" x14ac:dyDescent="0.25">
      <c r="A89" s="31"/>
      <c r="C89" s="76"/>
      <c r="D89" s="77" t="str">
        <f t="shared" si="23"/>
        <v>Thu</v>
      </c>
      <c r="E89" s="45">
        <f t="shared" si="24"/>
        <v>44434</v>
      </c>
      <c r="F89" s="46">
        <v>202101</v>
      </c>
      <c r="G89" s="47">
        <v>9002</v>
      </c>
      <c r="H89" s="48" t="s">
        <v>94</v>
      </c>
      <c r="I89" s="47" t="s">
        <v>57</v>
      </c>
      <c r="J89" s="86">
        <v>0.5</v>
      </c>
    </row>
    <row r="90" spans="1:10" ht="22.5" customHeight="1" x14ac:dyDescent="0.25">
      <c r="A90" s="31">
        <f t="shared" si="0"/>
        <v>1</v>
      </c>
      <c r="B90" s="8">
        <f t="shared" si="1"/>
        <v>5</v>
      </c>
      <c r="C90" s="76"/>
      <c r="D90" s="74" t="str">
        <f t="shared" si="4"/>
        <v>Fri</v>
      </c>
      <c r="E90" s="34">
        <f>+E86+1</f>
        <v>44435</v>
      </c>
      <c r="F90" s="65">
        <v>202101</v>
      </c>
      <c r="G90" s="66">
        <v>9002</v>
      </c>
      <c r="H90" s="67" t="s">
        <v>93</v>
      </c>
      <c r="I90" s="66" t="s">
        <v>57</v>
      </c>
      <c r="J90" s="87">
        <v>1</v>
      </c>
    </row>
    <row r="91" spans="1:10" ht="22.5" customHeight="1" x14ac:dyDescent="0.25">
      <c r="A91" s="31"/>
      <c r="C91" s="76"/>
      <c r="D91" s="74" t="str">
        <f>D90</f>
        <v>Fri</v>
      </c>
      <c r="E91" s="34">
        <f>E90</f>
        <v>44435</v>
      </c>
      <c r="F91" s="65">
        <v>202101</v>
      </c>
      <c r="G91" s="66">
        <v>9002</v>
      </c>
      <c r="H91" s="67" t="s">
        <v>95</v>
      </c>
      <c r="I91" s="66" t="s">
        <v>57</v>
      </c>
      <c r="J91" s="87">
        <v>2</v>
      </c>
    </row>
    <row r="92" spans="1:10" ht="22.5" customHeight="1" x14ac:dyDescent="0.25">
      <c r="A92" s="31"/>
      <c r="C92" s="76"/>
      <c r="D92" s="74" t="str">
        <f t="shared" ref="D92:D94" si="25">D91</f>
        <v>Fri</v>
      </c>
      <c r="E92" s="34">
        <f t="shared" ref="E92:E94" si="26">E91</f>
        <v>44435</v>
      </c>
      <c r="F92" s="65">
        <v>202101</v>
      </c>
      <c r="G92" s="66">
        <v>9002</v>
      </c>
      <c r="H92" s="43" t="s">
        <v>96</v>
      </c>
      <c r="I92" s="66" t="s">
        <v>57</v>
      </c>
      <c r="J92" s="87">
        <v>1</v>
      </c>
    </row>
    <row r="93" spans="1:10" ht="22.5" customHeight="1" x14ac:dyDescent="0.25">
      <c r="A93" s="31"/>
      <c r="C93" s="76"/>
      <c r="D93" s="74" t="str">
        <f t="shared" si="25"/>
        <v>Fri</v>
      </c>
      <c r="E93" s="34">
        <f t="shared" si="26"/>
        <v>44435</v>
      </c>
      <c r="F93" s="35">
        <v>202101</v>
      </c>
      <c r="G93" s="36">
        <v>9002</v>
      </c>
      <c r="H93" s="43" t="s">
        <v>72</v>
      </c>
      <c r="I93" s="36" t="s">
        <v>57</v>
      </c>
      <c r="J93" s="85">
        <v>2</v>
      </c>
    </row>
    <row r="94" spans="1:10" ht="22.5" customHeight="1" x14ac:dyDescent="0.25">
      <c r="A94" s="31"/>
      <c r="C94" s="76"/>
      <c r="D94" s="74" t="str">
        <f t="shared" si="25"/>
        <v>Fri</v>
      </c>
      <c r="E94" s="34">
        <f t="shared" si="26"/>
        <v>44435</v>
      </c>
      <c r="F94" s="35">
        <v>202101</v>
      </c>
      <c r="G94" s="36">
        <v>9002</v>
      </c>
      <c r="H94" s="43" t="s">
        <v>97</v>
      </c>
      <c r="I94" s="36" t="s">
        <v>57</v>
      </c>
      <c r="J94" s="85">
        <v>2.5</v>
      </c>
    </row>
    <row r="95" spans="1:10" ht="22.5" customHeight="1" x14ac:dyDescent="0.25">
      <c r="A95" s="31" t="str">
        <f t="shared" si="0"/>
        <v/>
      </c>
      <c r="B95" s="8">
        <f t="shared" si="1"/>
        <v>6</v>
      </c>
      <c r="C95" s="76"/>
      <c r="D95" s="77" t="str">
        <f t="shared" si="4"/>
        <v>Sat</v>
      </c>
      <c r="E95" s="45">
        <f>+E90+1</f>
        <v>44436</v>
      </c>
      <c r="F95" s="46"/>
      <c r="G95" s="47"/>
      <c r="H95" s="51"/>
      <c r="I95" s="47"/>
      <c r="J95" s="86"/>
    </row>
    <row r="96" spans="1:10" ht="22.5" customHeight="1" x14ac:dyDescent="0.25">
      <c r="A96" s="31" t="str">
        <f t="shared" si="0"/>
        <v/>
      </c>
      <c r="B96" s="8">
        <f>WEEKDAY(E95+1,2)</f>
        <v>7</v>
      </c>
      <c r="C96" s="76"/>
      <c r="D96" s="74" t="str">
        <f>IF(B96=1,"Mo",IF(B96=2,"Tue",IF(B96=3,"Wed",IF(B96=4,"Thu",IF(B96=5,"Fri",IF(B96=6,"Sat",IF(B96=7,"Sun","")))))))</f>
        <v>Sun</v>
      </c>
      <c r="E96" s="34">
        <f>IF(MONTH(E95+1)&gt;MONTH(E95),"",E95+1)</f>
        <v>44437</v>
      </c>
      <c r="F96" s="46"/>
      <c r="G96" s="47"/>
      <c r="H96" s="48"/>
      <c r="I96" s="47"/>
      <c r="J96" s="86"/>
    </row>
    <row r="97" spans="1:10" ht="22.5" customHeight="1" x14ac:dyDescent="0.25">
      <c r="A97" s="31">
        <f t="shared" si="0"/>
        <v>1</v>
      </c>
      <c r="B97" s="8">
        <v>3</v>
      </c>
      <c r="C97" s="76"/>
      <c r="D97" s="74" t="str">
        <f>IF(B75=1,"Mo",IF(B75=2,"Tue",IF(B75=3,"Wed",IF(B75=4,"Thu",IF(B75=5,"Fri",IF(B75=6,"Sat",IF(B75=7,"Sun","")))))))</f>
        <v>Mo</v>
      </c>
      <c r="E97" s="34">
        <f>IF(MONTH(E96+1)&gt;MONTH(E96),"",E96+1)</f>
        <v>44438</v>
      </c>
      <c r="F97" s="65">
        <v>202101</v>
      </c>
      <c r="G97" s="66">
        <v>9002</v>
      </c>
      <c r="H97" s="67" t="s">
        <v>75</v>
      </c>
      <c r="I97" s="66" t="s">
        <v>57</v>
      </c>
      <c r="J97" s="87">
        <v>1</v>
      </c>
    </row>
    <row r="98" spans="1:10" ht="22.5" customHeight="1" x14ac:dyDescent="0.25">
      <c r="A98" s="31"/>
      <c r="C98" s="76"/>
      <c r="D98" s="111" t="str">
        <f>D97</f>
        <v>Mo</v>
      </c>
      <c r="E98" s="112">
        <f>E97</f>
        <v>44438</v>
      </c>
      <c r="F98" s="113">
        <v>202101</v>
      </c>
      <c r="G98" s="114">
        <v>9002</v>
      </c>
      <c r="H98" s="131" t="s">
        <v>69</v>
      </c>
      <c r="I98" s="114" t="s">
        <v>57</v>
      </c>
      <c r="J98" s="115">
        <v>1</v>
      </c>
    </row>
    <row r="99" spans="1:10" ht="22.5" customHeight="1" x14ac:dyDescent="0.25">
      <c r="A99" s="31"/>
      <c r="C99" s="76"/>
      <c r="D99" s="111" t="str">
        <f t="shared" ref="D99:E101" si="27">D98</f>
        <v>Mo</v>
      </c>
      <c r="E99" s="112">
        <f t="shared" si="27"/>
        <v>44438</v>
      </c>
      <c r="F99" s="113">
        <v>202101</v>
      </c>
      <c r="G99" s="114">
        <v>9002</v>
      </c>
      <c r="H99" s="131" t="s">
        <v>70</v>
      </c>
      <c r="I99" s="114" t="s">
        <v>57</v>
      </c>
      <c r="J99" s="115">
        <v>2</v>
      </c>
    </row>
    <row r="100" spans="1:10" ht="21.75" customHeight="1" x14ac:dyDescent="0.25">
      <c r="A100" s="31"/>
      <c r="C100" s="76"/>
      <c r="D100" s="111" t="str">
        <f t="shared" si="27"/>
        <v>Mo</v>
      </c>
      <c r="E100" s="112">
        <f t="shared" si="27"/>
        <v>44438</v>
      </c>
      <c r="F100" s="113">
        <v>202101</v>
      </c>
      <c r="G100" s="114">
        <v>9002</v>
      </c>
      <c r="H100" s="131" t="s">
        <v>98</v>
      </c>
      <c r="I100" s="114" t="s">
        <v>57</v>
      </c>
      <c r="J100" s="115">
        <v>2</v>
      </c>
    </row>
    <row r="101" spans="1:10" ht="21.75" customHeight="1" x14ac:dyDescent="0.25">
      <c r="A101" s="31"/>
      <c r="C101" s="116"/>
      <c r="D101" s="111" t="str">
        <f t="shared" si="27"/>
        <v>Mo</v>
      </c>
      <c r="E101" s="112">
        <f t="shared" si="27"/>
        <v>44438</v>
      </c>
      <c r="F101" s="113">
        <v>202101</v>
      </c>
      <c r="G101" s="114">
        <v>9002</v>
      </c>
      <c r="H101" s="131" t="s">
        <v>71</v>
      </c>
      <c r="I101" s="114" t="s">
        <v>57</v>
      </c>
      <c r="J101" s="115">
        <v>2</v>
      </c>
    </row>
    <row r="102" spans="1:10" ht="21.75" customHeight="1" x14ac:dyDescent="0.25">
      <c r="A102" s="31"/>
      <c r="C102" s="116"/>
      <c r="D102" s="95" t="str">
        <f>IF(B79=1,"Mo",IF(B79=2,"Tue",IF(B79=3,"Wed",IF(B79=4,"Thu",IF(B79=5,"Fri",IF(B79=6,"Sat",IF(B79=7,"Sun","")))))))</f>
        <v>Tue</v>
      </c>
      <c r="E102" s="96">
        <f>E101+1</f>
        <v>44439</v>
      </c>
      <c r="F102" s="97">
        <v>202101</v>
      </c>
      <c r="G102" s="98">
        <v>9002</v>
      </c>
      <c r="H102" s="132" t="s">
        <v>71</v>
      </c>
      <c r="I102" s="98" t="s">
        <v>57</v>
      </c>
      <c r="J102" s="100">
        <v>1.5</v>
      </c>
    </row>
    <row r="103" spans="1:10" ht="21.75" customHeight="1" x14ac:dyDescent="0.25">
      <c r="A103" s="31"/>
      <c r="C103" s="116"/>
      <c r="D103" s="117" t="str">
        <f>D102</f>
        <v>Tue</v>
      </c>
      <c r="E103" s="96">
        <f>E102</f>
        <v>44439</v>
      </c>
      <c r="F103" s="97">
        <v>202101</v>
      </c>
      <c r="G103" s="98">
        <v>9002</v>
      </c>
      <c r="H103" s="132" t="s">
        <v>75</v>
      </c>
      <c r="I103" s="98" t="s">
        <v>57</v>
      </c>
      <c r="J103" s="100">
        <v>1</v>
      </c>
    </row>
    <row r="104" spans="1:10" ht="21.75" customHeight="1" x14ac:dyDescent="0.25">
      <c r="A104" s="31"/>
      <c r="C104" s="116"/>
      <c r="D104" s="117" t="str">
        <f t="shared" ref="D104:D105" si="28">D103</f>
        <v>Tue</v>
      </c>
      <c r="E104" s="96">
        <f t="shared" ref="E104:E105" si="29">E103</f>
        <v>44439</v>
      </c>
      <c r="F104" s="97">
        <v>202101</v>
      </c>
      <c r="G104" s="98">
        <v>9002</v>
      </c>
      <c r="H104" s="132" t="s">
        <v>69</v>
      </c>
      <c r="I104" s="98" t="s">
        <v>57</v>
      </c>
      <c r="J104" s="100">
        <v>1</v>
      </c>
    </row>
    <row r="105" spans="1:10" ht="21.75" customHeight="1" x14ac:dyDescent="0.25">
      <c r="A105" s="31"/>
      <c r="C105" s="116"/>
      <c r="D105" s="117" t="str">
        <f t="shared" si="28"/>
        <v>Tue</v>
      </c>
      <c r="E105" s="96">
        <f t="shared" si="29"/>
        <v>44439</v>
      </c>
      <c r="F105" s="97">
        <v>202101</v>
      </c>
      <c r="G105" s="98">
        <v>9002</v>
      </c>
      <c r="H105" s="132" t="s">
        <v>70</v>
      </c>
      <c r="I105" s="98" t="s">
        <v>57</v>
      </c>
      <c r="J105" s="100">
        <v>4.5</v>
      </c>
    </row>
    <row r="106" spans="1:10" ht="21.75" customHeight="1" thickBot="1" x14ac:dyDescent="0.3">
      <c r="A106" s="31"/>
      <c r="C106" s="81"/>
      <c r="D106" s="101" t="str">
        <f>D102</f>
        <v>Tue</v>
      </c>
      <c r="E106" s="102">
        <f>E102</f>
        <v>44439</v>
      </c>
      <c r="F106" s="103"/>
      <c r="G106" s="104"/>
      <c r="H106" s="105"/>
      <c r="I106" s="104"/>
      <c r="J106" s="106"/>
    </row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</sheetData>
  <mergeCells count="2">
    <mergeCell ref="D1:J1"/>
    <mergeCell ref="D4:E4"/>
  </mergeCells>
  <conditionalFormatting sqref="C11:C96">
    <cfRule type="expression" dxfId="376" priority="66" stopIfTrue="1">
      <formula>IF($A11=1,B11,)</formula>
    </cfRule>
    <cfRule type="expression" dxfId="375" priority="67" stopIfTrue="1">
      <formula>IF($A11="",B11,)</formula>
    </cfRule>
  </conditionalFormatting>
  <conditionalFormatting sqref="E11">
    <cfRule type="expression" dxfId="374" priority="68" stopIfTrue="1">
      <formula>IF($A11="",B11,"")</formula>
    </cfRule>
  </conditionalFormatting>
  <conditionalFormatting sqref="E12:E53 E55:E73 E75:E96">
    <cfRule type="expression" dxfId="373" priority="69" stopIfTrue="1">
      <formula>IF($A12&lt;&gt;1,B12,"")</formula>
    </cfRule>
  </conditionalFormatting>
  <conditionalFormatting sqref="D11:D53 D55:D73 D75:D96">
    <cfRule type="expression" dxfId="372" priority="70" stopIfTrue="1">
      <formula>IF($A11="",B11,)</formula>
    </cfRule>
  </conditionalFormatting>
  <conditionalFormatting sqref="G11:G15 G20:G26 G31:G32 G37:G41 G45 G48:G50 G58 G60:G64 G70:G81 G85 G88:G89 G93:G95">
    <cfRule type="expression" dxfId="371" priority="71" stopIfTrue="1">
      <formula>#REF!="Freelancer"</formula>
    </cfRule>
    <cfRule type="expression" dxfId="370" priority="72" stopIfTrue="1">
      <formula>#REF!="DTC Int. Staff"</formula>
    </cfRule>
  </conditionalFormatting>
  <conditionalFormatting sqref="G95 G31:G32 G49:G50 G20:G21 G37:G41 G58 G60:G64 G72:G81 G85">
    <cfRule type="expression" dxfId="369" priority="64" stopIfTrue="1">
      <formula>$F$5="Freelancer"</formula>
    </cfRule>
    <cfRule type="expression" dxfId="368" priority="65" stopIfTrue="1">
      <formula>$F$5="DTC Int. Staff"</formula>
    </cfRule>
  </conditionalFormatting>
  <conditionalFormatting sqref="G12:G15">
    <cfRule type="expression" dxfId="367" priority="62" stopIfTrue="1">
      <formula>#REF!="Freelancer"</formula>
    </cfRule>
    <cfRule type="expression" dxfId="366" priority="63" stopIfTrue="1">
      <formula>#REF!="DTC Int. Staff"</formula>
    </cfRule>
  </conditionalFormatting>
  <conditionalFormatting sqref="G12:G15">
    <cfRule type="expression" dxfId="365" priority="60" stopIfTrue="1">
      <formula>$F$5="Freelancer"</formula>
    </cfRule>
    <cfRule type="expression" dxfId="364" priority="61" stopIfTrue="1">
      <formula>$F$5="DTC Int. Staff"</formula>
    </cfRule>
  </conditionalFormatting>
  <conditionalFormatting sqref="G17:G19">
    <cfRule type="expression" dxfId="363" priority="58" stopIfTrue="1">
      <formula>#REF!="Freelancer"</formula>
    </cfRule>
    <cfRule type="expression" dxfId="362" priority="59" stopIfTrue="1">
      <formula>#REF!="DTC Int. Staff"</formula>
    </cfRule>
  </conditionalFormatting>
  <conditionalFormatting sqref="G17:G19">
    <cfRule type="expression" dxfId="361" priority="56" stopIfTrue="1">
      <formula>$F$5="Freelancer"</formula>
    </cfRule>
    <cfRule type="expression" dxfId="360" priority="57" stopIfTrue="1">
      <formula>$F$5="DTC Int. Staff"</formula>
    </cfRule>
  </conditionalFormatting>
  <conditionalFormatting sqref="C97:C106">
    <cfRule type="expression" dxfId="359" priority="53" stopIfTrue="1">
      <formula>IF($A97=1,B97,)</formula>
    </cfRule>
    <cfRule type="expression" dxfId="358" priority="54" stopIfTrue="1">
      <formula>IF($A97="",B97,)</formula>
    </cfRule>
  </conditionalFormatting>
  <conditionalFormatting sqref="D97:D106">
    <cfRule type="expression" dxfId="357" priority="55" stopIfTrue="1">
      <formula>IF($A97="",B97,)</formula>
    </cfRule>
  </conditionalFormatting>
  <conditionalFormatting sqref="E97:E106">
    <cfRule type="expression" dxfId="356" priority="52" stopIfTrue="1">
      <formula>IF($A97&lt;&gt;1,B97,"")</formula>
    </cfRule>
  </conditionalFormatting>
  <conditionalFormatting sqref="G48">
    <cfRule type="expression" dxfId="355" priority="50" stopIfTrue="1">
      <formula>$F$5="Freelancer"</formula>
    </cfRule>
    <cfRule type="expression" dxfId="354" priority="51" stopIfTrue="1">
      <formula>$F$5="DTC Int. Staff"</formula>
    </cfRule>
  </conditionalFormatting>
  <conditionalFormatting sqref="G65:G68">
    <cfRule type="expression" dxfId="353" priority="48" stopIfTrue="1">
      <formula>#REF!="Freelancer"</formula>
    </cfRule>
    <cfRule type="expression" dxfId="352" priority="49" stopIfTrue="1">
      <formula>#REF!="DTC Int. Staff"</formula>
    </cfRule>
  </conditionalFormatting>
  <conditionalFormatting sqref="G65:G68">
    <cfRule type="expression" dxfId="351" priority="46" stopIfTrue="1">
      <formula>$F$5="Freelancer"</formula>
    </cfRule>
    <cfRule type="expression" dxfId="350" priority="47" stopIfTrue="1">
      <formula>$F$5="DTC Int. Staff"</formula>
    </cfRule>
  </conditionalFormatting>
  <conditionalFormatting sqref="F16:I16">
    <cfRule type="expression" dxfId="349" priority="44" stopIfTrue="1">
      <formula>#REF!="Freelancer"</formula>
    </cfRule>
    <cfRule type="expression" dxfId="348" priority="45" stopIfTrue="1">
      <formula>#REF!="DTC Int. Staff"</formula>
    </cfRule>
  </conditionalFormatting>
  <conditionalFormatting sqref="F16:I16">
    <cfRule type="expression" dxfId="347" priority="42" stopIfTrue="1">
      <formula>$F$5="Freelancer"</formula>
    </cfRule>
    <cfRule type="expression" dxfId="346" priority="43" stopIfTrue="1">
      <formula>$F$5="DTC Int. Staff"</formula>
    </cfRule>
  </conditionalFormatting>
  <conditionalFormatting sqref="E54">
    <cfRule type="expression" dxfId="345" priority="40" stopIfTrue="1">
      <formula>IF($A54&lt;&gt;1,B54,"")</formula>
    </cfRule>
  </conditionalFormatting>
  <conditionalFormatting sqref="D54">
    <cfRule type="expression" dxfId="344" priority="41" stopIfTrue="1">
      <formula>IF($A54="",B54,)</formula>
    </cfRule>
  </conditionalFormatting>
  <conditionalFormatting sqref="G69">
    <cfRule type="expression" dxfId="343" priority="38" stopIfTrue="1">
      <formula>#REF!="Freelancer"</formula>
    </cfRule>
    <cfRule type="expression" dxfId="342" priority="39" stopIfTrue="1">
      <formula>#REF!="DTC Int. Staff"</formula>
    </cfRule>
  </conditionalFormatting>
  <conditionalFormatting sqref="G69">
    <cfRule type="expression" dxfId="341" priority="36" stopIfTrue="1">
      <formula>$F$5="Freelancer"</formula>
    </cfRule>
    <cfRule type="expression" dxfId="340" priority="37" stopIfTrue="1">
      <formula>$F$5="DTC Int. Staff"</formula>
    </cfRule>
  </conditionalFormatting>
  <conditionalFormatting sqref="E74">
    <cfRule type="expression" dxfId="339" priority="25" stopIfTrue="1">
      <formula>IF($A74&lt;&gt;1,B74,"")</formula>
    </cfRule>
  </conditionalFormatting>
  <conditionalFormatting sqref="D74">
    <cfRule type="expression" dxfId="338" priority="26" stopIfTrue="1">
      <formula>IF($A74="",B74,)</formula>
    </cfRule>
  </conditionalFormatting>
  <conditionalFormatting sqref="G83">
    <cfRule type="expression" dxfId="337" priority="23" stopIfTrue="1">
      <formula>#REF!="Freelancer"</formula>
    </cfRule>
    <cfRule type="expression" dxfId="336" priority="24" stopIfTrue="1">
      <formula>#REF!="DTC Int. Staff"</formula>
    </cfRule>
  </conditionalFormatting>
  <conditionalFormatting sqref="G83">
    <cfRule type="expression" dxfId="335" priority="21" stopIfTrue="1">
      <formula>$F$5="Freelancer"</formula>
    </cfRule>
    <cfRule type="expression" dxfId="334" priority="22" stopIfTrue="1">
      <formula>$F$5="DTC Int. Staff"</formula>
    </cfRule>
  </conditionalFormatting>
  <conditionalFormatting sqref="G84">
    <cfRule type="expression" dxfId="333" priority="19" stopIfTrue="1">
      <formula>#REF!="Freelancer"</formula>
    </cfRule>
    <cfRule type="expression" dxfId="332" priority="20" stopIfTrue="1">
      <formula>#REF!="DTC Int. Staff"</formula>
    </cfRule>
  </conditionalFormatting>
  <conditionalFormatting sqref="G84">
    <cfRule type="expression" dxfId="331" priority="17" stopIfTrue="1">
      <formula>$F$5="Freelancer"</formula>
    </cfRule>
    <cfRule type="expression" dxfId="330" priority="18" stopIfTrue="1">
      <formula>$F$5="DTC Int. Staff"</formula>
    </cfRule>
  </conditionalFormatting>
  <conditionalFormatting sqref="G86">
    <cfRule type="expression" dxfId="329" priority="15" stopIfTrue="1">
      <formula>#REF!="Freelancer"</formula>
    </cfRule>
    <cfRule type="expression" dxfId="328" priority="16" stopIfTrue="1">
      <formula>#REF!="DTC Int. Staff"</formula>
    </cfRule>
  </conditionalFormatting>
  <conditionalFormatting sqref="G86">
    <cfRule type="expression" dxfId="327" priority="13" stopIfTrue="1">
      <formula>$F$5="Freelancer"</formula>
    </cfRule>
    <cfRule type="expression" dxfId="326" priority="14" stopIfTrue="1">
      <formula>$F$5="DTC Int. Staff"</formula>
    </cfRule>
  </conditionalFormatting>
  <conditionalFormatting sqref="G87">
    <cfRule type="expression" dxfId="325" priority="11" stopIfTrue="1">
      <formula>#REF!="Freelancer"</formula>
    </cfRule>
    <cfRule type="expression" dxfId="324" priority="12" stopIfTrue="1">
      <formula>#REF!="DTC Int. Staff"</formula>
    </cfRule>
  </conditionalFormatting>
  <conditionalFormatting sqref="G87">
    <cfRule type="expression" dxfId="323" priority="9" stopIfTrue="1">
      <formula>$F$5="Freelancer"</formula>
    </cfRule>
    <cfRule type="expression" dxfId="322" priority="10" stopIfTrue="1">
      <formula>$F$5="DTC Int. Staff"</formula>
    </cfRule>
  </conditionalFormatting>
  <conditionalFormatting sqref="G90:G92">
    <cfRule type="expression" dxfId="321" priority="7" stopIfTrue="1">
      <formula>#REF!="Freelancer"</formula>
    </cfRule>
    <cfRule type="expression" dxfId="320" priority="8" stopIfTrue="1">
      <formula>#REF!="DTC Int. Staff"</formula>
    </cfRule>
  </conditionalFormatting>
  <conditionalFormatting sqref="G90:G92">
    <cfRule type="expression" dxfId="319" priority="5" stopIfTrue="1">
      <formula>$F$5="Freelancer"</formula>
    </cfRule>
    <cfRule type="expression" dxfId="318" priority="6" stopIfTrue="1">
      <formula>$F$5="DTC Int. Staff"</formula>
    </cfRule>
  </conditionalFormatting>
  <conditionalFormatting sqref="G97">
    <cfRule type="expression" dxfId="317" priority="3" stopIfTrue="1">
      <formula>#REF!="Freelancer"</formula>
    </cfRule>
    <cfRule type="expression" dxfId="316" priority="4" stopIfTrue="1">
      <formula>#REF!="DTC Int. Staff"</formula>
    </cfRule>
  </conditionalFormatting>
  <conditionalFormatting sqref="G97">
    <cfRule type="expression" dxfId="315" priority="1" stopIfTrue="1">
      <formula>$F$5="Freelancer"</formula>
    </cfRule>
    <cfRule type="expression" dxfId="3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2021-10-05T07:31:26Z</dcterms:modified>
</cp:coreProperties>
</file>