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93BC767-08A5-49B5-8283-A18E4FF20E3F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52" l="1"/>
  <c r="E40" i="52" s="1"/>
  <c r="D11" i="50"/>
  <c r="E11" i="50"/>
  <c r="E12" i="50"/>
  <c r="E13" i="50" s="1"/>
  <c r="E14" i="50" s="1"/>
  <c r="E15" i="50" s="1"/>
  <c r="E16" i="50" s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07" i="52"/>
  <c r="E11" i="52"/>
  <c r="E16" i="52" s="1"/>
  <c r="F5" i="52"/>
  <c r="F4" i="52"/>
  <c r="F3" i="52"/>
  <c r="A100" i="50"/>
  <c r="I8" i="50"/>
  <c r="J8" i="50" s="1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17" i="50" l="1"/>
  <c r="B11" i="50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2" i="50" l="1"/>
  <c r="E18" i="50"/>
  <c r="E19" i="50" s="1"/>
  <c r="E20" i="50" s="1"/>
  <c r="E21" i="50" s="1"/>
  <c r="A11" i="50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E19" i="52"/>
  <c r="E20" i="52" s="1"/>
  <c r="E21" i="52"/>
  <c r="A16" i="52"/>
  <c r="D16" i="52"/>
  <c r="D17" i="52" s="1"/>
  <c r="B12" i="50"/>
  <c r="D12" i="50" s="1"/>
  <c r="D13" i="50" s="1"/>
  <c r="D14" i="50" s="1"/>
  <c r="D15" i="50" s="1"/>
  <c r="D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3" i="50" l="1"/>
  <c r="E24" i="50" s="1"/>
  <c r="E25" i="50" s="1"/>
  <c r="E26" i="50" s="1"/>
  <c r="E27" i="50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4" i="52"/>
  <c r="E22" i="52"/>
  <c r="D19" i="52"/>
  <c r="D20" i="52" s="1"/>
  <c r="B17" i="50"/>
  <c r="D17" i="50" s="1"/>
  <c r="D18" i="50" s="1"/>
  <c r="D19" i="50" s="1"/>
  <c r="D20" i="50" s="1"/>
  <c r="D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8" i="50" l="1"/>
  <c r="E29" i="50" s="1"/>
  <c r="E30" i="50" s="1"/>
  <c r="E31" i="50" s="1"/>
  <c r="E32" i="50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3" i="52"/>
  <c r="E24" i="52" s="1"/>
  <c r="E25" i="52" s="1"/>
  <c r="E26" i="52" s="1"/>
  <c r="B25" i="52"/>
  <c r="A24" i="52"/>
  <c r="D21" i="52"/>
  <c r="B22" i="50"/>
  <c r="D22" i="50" s="1"/>
  <c r="D23" i="50" s="1"/>
  <c r="D24" i="50" s="1"/>
  <c r="D25" i="50" s="1"/>
  <c r="D26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7" i="50" l="1"/>
  <c r="E38" i="50" s="1"/>
  <c r="E39" i="50" s="1"/>
  <c r="E33" i="50"/>
  <c r="E34" i="50" s="1"/>
  <c r="E35" i="50" s="1"/>
  <c r="E36" i="50" s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2" i="52"/>
  <c r="A25" i="52"/>
  <c r="E27" i="52"/>
  <c r="B26" i="52"/>
  <c r="B27" i="50"/>
  <c r="D27" i="50" s="1"/>
  <c r="D28" i="50" s="1"/>
  <c r="D29" i="50" s="1"/>
  <c r="D30" i="50" s="1"/>
  <c r="D31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40" i="50" l="1"/>
  <c r="E41" i="50" s="1"/>
  <c r="E42" i="50" s="1"/>
  <c r="E43" i="50" s="1"/>
  <c r="E44" i="50"/>
  <c r="D27" i="57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3" i="52"/>
  <c r="D24" i="52" s="1"/>
  <c r="D25" i="52" s="1"/>
  <c r="D26" i="52" s="1"/>
  <c r="A26" i="52"/>
  <c r="E28" i="52"/>
  <c r="E29" i="52" s="1"/>
  <c r="E30" i="52"/>
  <c r="B30" i="52"/>
  <c r="A27" i="50"/>
  <c r="B32" i="50"/>
  <c r="D32" i="50" s="1"/>
  <c r="D33" i="50" s="1"/>
  <c r="D34" i="50" s="1"/>
  <c r="D35" i="50" s="1"/>
  <c r="D36" i="50" s="1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49" i="50" l="1"/>
  <c r="E45" i="50"/>
  <c r="E46" i="50" s="1"/>
  <c r="E47" i="50" s="1"/>
  <c r="E48" i="50" s="1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1" i="52"/>
  <c r="E32" i="52"/>
  <c r="B32" i="52"/>
  <c r="A30" i="52"/>
  <c r="D27" i="52"/>
  <c r="D28" i="52" s="1"/>
  <c r="D29" i="52" s="1"/>
  <c r="A32" i="50"/>
  <c r="B37" i="50"/>
  <c r="D37" i="50" s="1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50" i="50" l="1"/>
  <c r="E51" i="50" s="1"/>
  <c r="E52" i="50" s="1"/>
  <c r="E53" i="50" s="1"/>
  <c r="E54" i="50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33" i="52"/>
  <c r="E34" i="52" s="1"/>
  <c r="E35" i="52"/>
  <c r="B35" i="52"/>
  <c r="A32" i="52"/>
  <c r="D30" i="52"/>
  <c r="D31" i="52" s="1"/>
  <c r="B38" i="50"/>
  <c r="D38" i="50" s="1"/>
  <c r="A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55" i="50" l="1"/>
  <c r="E56" i="50" s="1"/>
  <c r="E57" i="50" s="1"/>
  <c r="E58" i="50" s="1"/>
  <c r="E59" i="50"/>
  <c r="E44" i="57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36" i="52"/>
  <c r="E37" i="52" s="1"/>
  <c r="E38" i="52" s="1"/>
  <c r="B39" i="52"/>
  <c r="D32" i="52"/>
  <c r="D33" i="52" s="1"/>
  <c r="D34" i="52" s="1"/>
  <c r="A35" i="52"/>
  <c r="B39" i="50"/>
  <c r="D39" i="50" s="1"/>
  <c r="D40" i="50" s="1"/>
  <c r="D41" i="50" s="1"/>
  <c r="D42" i="50" s="1"/>
  <c r="D43" i="50" s="1"/>
  <c r="A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64" i="50" l="1"/>
  <c r="E65" i="50" s="1"/>
  <c r="E60" i="50"/>
  <c r="E61" i="50" s="1"/>
  <c r="E62" i="50" s="1"/>
  <c r="E63" i="50" s="1"/>
  <c r="E49" i="57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35" i="52"/>
  <c r="D36" i="52" s="1"/>
  <c r="D37" i="52" s="1"/>
  <c r="D38" i="52" s="1"/>
  <c r="A39" i="52"/>
  <c r="A39" i="50"/>
  <c r="B44" i="50"/>
  <c r="D44" i="50" s="1"/>
  <c r="D45" i="50" s="1"/>
  <c r="D46" i="50" s="1"/>
  <c r="D47" i="50" s="1"/>
  <c r="D48" i="50" s="1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41" i="52"/>
  <c r="E42" i="52" s="1"/>
  <c r="B49" i="50"/>
  <c r="D49" i="50" s="1"/>
  <c r="D50" i="50" s="1"/>
  <c r="D51" i="50" s="1"/>
  <c r="D52" i="50" s="1"/>
  <c r="D53" i="50" s="1"/>
  <c r="A44" i="50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E43" i="52"/>
  <c r="B43" i="52"/>
  <c r="B54" i="50"/>
  <c r="D54" i="50" s="1"/>
  <c r="D55" i="50" s="1"/>
  <c r="D56" i="50" s="1"/>
  <c r="D57" i="50" s="1"/>
  <c r="D58" i="50" s="1"/>
  <c r="A49" i="50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43" i="52"/>
  <c r="D41" i="52"/>
  <c r="D42" i="52" s="1"/>
  <c r="E46" i="52"/>
  <c r="B46" i="52"/>
  <c r="E44" i="52"/>
  <c r="E45" i="52" s="1"/>
  <c r="A54" i="50"/>
  <c r="B59" i="50"/>
  <c r="D59" i="50" s="1"/>
  <c r="D60" i="50" s="1"/>
  <c r="D61" i="50" s="1"/>
  <c r="D62" i="50" s="1"/>
  <c r="D63" i="50" s="1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43" i="52"/>
  <c r="D44" i="52" s="1"/>
  <c r="D45" i="52" s="1"/>
  <c r="A46" i="52"/>
  <c r="E50" i="52"/>
  <c r="B50" i="52"/>
  <c r="E47" i="52"/>
  <c r="E48" i="52" s="1"/>
  <c r="E49" i="52" s="1"/>
  <c r="A59" i="50"/>
  <c r="E66" i="50"/>
  <c r="B64" i="50"/>
  <c r="D64" i="50" s="1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7" i="50" l="1"/>
  <c r="E68" i="50" s="1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46" i="52"/>
  <c r="D47" i="52" s="1"/>
  <c r="D48" i="52" s="1"/>
  <c r="D49" i="52" s="1"/>
  <c r="A50" i="52"/>
  <c r="E54" i="52"/>
  <c r="B54" i="52"/>
  <c r="E51" i="52"/>
  <c r="E52" i="52" s="1"/>
  <c r="E53" i="52" s="1"/>
  <c r="A64" i="50"/>
  <c r="B65" i="50"/>
  <c r="D65" i="50" s="1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50" i="52"/>
  <c r="D51" i="52" s="1"/>
  <c r="D52" i="52" s="1"/>
  <c r="D53" i="52" s="1"/>
  <c r="A54" i="52"/>
  <c r="E57" i="52"/>
  <c r="B57" i="52"/>
  <c r="E55" i="52"/>
  <c r="E56" i="52" s="1"/>
  <c r="A65" i="50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54" i="52"/>
  <c r="D55" i="52" s="1"/>
  <c r="D56" i="52" s="1"/>
  <c r="A57" i="52"/>
  <c r="E58" i="52"/>
  <c r="B62" i="52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57" i="52"/>
  <c r="A62" i="52"/>
  <c r="E59" i="52"/>
  <c r="E60" i="52" s="1"/>
  <c r="E61" i="52" s="1"/>
  <c r="E62" i="52" s="1"/>
  <c r="E63" i="52" s="1"/>
  <c r="B63" i="52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58" i="52"/>
  <c r="A63" i="52"/>
  <c r="E64" i="52"/>
  <c r="B64" i="52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59" i="52"/>
  <c r="D60" i="52" s="1"/>
  <c r="D61" i="52" s="1"/>
  <c r="D62" i="52" s="1"/>
  <c r="D63" i="52" s="1"/>
  <c r="A64" i="52"/>
  <c r="B69" i="52"/>
  <c r="E65" i="52"/>
  <c r="E66" i="52" s="1"/>
  <c r="E67" i="52" s="1"/>
  <c r="E68" i="52" s="1"/>
  <c r="E69" i="52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74" i="52"/>
  <c r="E76" i="52"/>
  <c r="B80" i="52" s="1"/>
  <c r="A80" i="52" s="1"/>
  <c r="E70" i="52"/>
  <c r="E71" i="52" s="1"/>
  <c r="E72" i="52" s="1"/>
  <c r="E73" i="52" s="1"/>
  <c r="A69" i="52"/>
  <c r="D64" i="52"/>
  <c r="D65" i="52" s="1"/>
  <c r="D66" i="52" s="1"/>
  <c r="D67" i="52" s="1"/>
  <c r="D68" i="52" s="1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75" i="52" l="1"/>
  <c r="I8" i="52" s="1"/>
  <c r="J8" i="52" s="1"/>
  <c r="E74" i="52"/>
  <c r="B92" i="57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77" i="52"/>
  <c r="E78" i="52" s="1"/>
  <c r="E79" i="52"/>
  <c r="D69" i="52"/>
  <c r="D70" i="52" s="1"/>
  <c r="D71" i="52" s="1"/>
  <c r="D72" i="52" s="1"/>
  <c r="D73" i="52" s="1"/>
  <c r="A74" i="52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75" i="52" l="1"/>
  <c r="D74" i="52"/>
  <c r="D100" i="52"/>
  <c r="D101" i="52" s="1"/>
  <c r="D102" i="52" s="1"/>
  <c r="D103" i="52" s="1"/>
  <c r="D76" i="52"/>
  <c r="D77" i="52" s="1"/>
  <c r="D78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80" i="52"/>
  <c r="E86" i="52"/>
  <c r="B85" i="52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E81" i="52" l="1"/>
  <c r="E82" i="52" s="1"/>
  <c r="E85" i="52" s="1"/>
  <c r="E83" i="52"/>
  <c r="A98" i="57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87" i="52"/>
  <c r="B90" i="52"/>
  <c r="D79" i="52"/>
  <c r="D80" i="52" s="1"/>
  <c r="A85" i="52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E84" i="52" l="1"/>
  <c r="D81" i="52"/>
  <c r="D82" i="52" s="1"/>
  <c r="D85" i="52" s="1"/>
  <c r="D83" i="52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88" i="52"/>
  <c r="B91" i="52"/>
  <c r="D86" i="52"/>
  <c r="A90" i="52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84" i="52" l="1"/>
  <c r="E89" i="52"/>
  <c r="E90" i="52" s="1"/>
  <c r="E91" i="52" s="1"/>
  <c r="B92" i="52"/>
  <c r="A92" i="52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91" i="52"/>
  <c r="D87" i="52"/>
  <c r="E92" i="52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D88" i="52"/>
  <c r="D89" i="52" s="1"/>
  <c r="D90" i="52" s="1"/>
  <c r="D91" i="52" s="1"/>
  <c r="E96" i="52"/>
  <c r="B102" i="52"/>
  <c r="B97" i="52"/>
  <c r="E93" i="52"/>
  <c r="E94" i="52" s="1"/>
  <c r="E95" i="52" s="1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92" i="52"/>
  <c r="D93" i="52" s="1"/>
  <c r="D94" i="52" s="1"/>
  <c r="D95" i="52" s="1"/>
  <c r="A97" i="52"/>
  <c r="D96" i="52"/>
  <c r="D97" i="52" s="1"/>
  <c r="D98" i="52" s="1"/>
  <c r="D99" i="52" s="1"/>
  <c r="A102" i="52"/>
  <c r="E100" i="52"/>
  <c r="E101" i="52" s="1"/>
  <c r="E102" i="52" s="1"/>
  <c r="E103" i="52" s="1"/>
  <c r="E97" i="52"/>
  <c r="E98" i="52" s="1"/>
  <c r="E99" i="52" s="1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  <c r="E69" i="50"/>
  <c r="B69" i="50" s="1"/>
  <c r="B66" i="50"/>
  <c r="D66" i="50" s="1"/>
  <c r="D69" i="50" l="1"/>
  <c r="D70" i="50" s="1"/>
  <c r="D71" i="50" s="1"/>
  <c r="A69" i="50"/>
  <c r="E72" i="50"/>
  <c r="A66" i="50"/>
  <c r="E70" i="50"/>
  <c r="E71" i="50" s="1"/>
  <c r="B72" i="50" l="1"/>
  <c r="E76" i="50"/>
  <c r="E73" i="50"/>
  <c r="E74" i="50" s="1"/>
  <c r="E75" i="50" s="1"/>
  <c r="B76" i="50" l="1"/>
  <c r="E80" i="50"/>
  <c r="E77" i="50"/>
  <c r="E78" i="50" s="1"/>
  <c r="E79" i="50" s="1"/>
  <c r="A72" i="50"/>
  <c r="D72" i="50"/>
  <c r="D73" i="50" s="1"/>
  <c r="D74" i="50" s="1"/>
  <c r="D75" i="50" s="1"/>
  <c r="A76" i="50" l="1"/>
  <c r="D76" i="50"/>
  <c r="D77" i="50" s="1"/>
  <c r="D78" i="50" s="1"/>
  <c r="D79" i="50" s="1"/>
  <c r="B80" i="50"/>
  <c r="E82" i="50"/>
  <c r="E81" i="50"/>
  <c r="A80" i="50" l="1"/>
  <c r="D80" i="50"/>
  <c r="D81" i="50" s="1"/>
  <c r="B82" i="50"/>
  <c r="E83" i="50"/>
  <c r="B83" i="50" l="1"/>
  <c r="E84" i="50"/>
  <c r="D82" i="50"/>
  <c r="A82" i="50"/>
  <c r="B84" i="50" l="1"/>
  <c r="E85" i="50"/>
  <c r="E86" i="50" s="1"/>
  <c r="E87" i="50"/>
  <c r="A83" i="50"/>
  <c r="D83" i="50"/>
  <c r="E90" i="50" l="1"/>
  <c r="B87" i="50"/>
  <c r="E88" i="50"/>
  <c r="E89" i="50" s="1"/>
  <c r="D100" i="50"/>
  <c r="D101" i="50" s="1"/>
  <c r="D102" i="50" s="1"/>
  <c r="A84" i="50"/>
  <c r="D84" i="50"/>
  <c r="D85" i="50" s="1"/>
  <c r="D86" i="50" s="1"/>
  <c r="D103" i="50" l="1"/>
  <c r="D104" i="50"/>
  <c r="A87" i="50"/>
  <c r="D87" i="50"/>
  <c r="D88" i="50" s="1"/>
  <c r="D89" i="50" s="1"/>
  <c r="B90" i="50"/>
  <c r="E91" i="50"/>
  <c r="E92" i="50" s="1"/>
  <c r="E93" i="50"/>
  <c r="B93" i="50" l="1"/>
  <c r="E96" i="50"/>
  <c r="E94" i="50"/>
  <c r="E95" i="50" s="1"/>
  <c r="D90" i="50"/>
  <c r="D91" i="50" s="1"/>
  <c r="D92" i="50" s="1"/>
  <c r="A90" i="50"/>
  <c r="D105" i="50"/>
  <c r="B96" i="50" l="1"/>
  <c r="E98" i="50"/>
  <c r="E97" i="50"/>
  <c r="D93" i="50"/>
  <c r="D94" i="50" s="1"/>
  <c r="D95" i="50" s="1"/>
  <c r="A93" i="50"/>
  <c r="B98" i="50" l="1"/>
  <c r="B99" i="50"/>
  <c r="E99" i="50"/>
  <c r="A96" i="50"/>
  <c r="D96" i="50"/>
  <c r="D97" i="50" s="1"/>
  <c r="E100" i="50" l="1"/>
  <c r="E101" i="50" s="1"/>
  <c r="E102" i="50" s="1"/>
  <c r="E103" i="50" s="1"/>
  <c r="E104" i="50"/>
  <c r="E105" i="50" s="1"/>
  <c r="A99" i="50"/>
  <c r="D99" i="50"/>
  <c r="D98" i="50"/>
  <c r="A98" i="50"/>
  <c r="D67" i="50"/>
  <c r="D68" i="50" s="1"/>
</calcChain>
</file>

<file path=xl/sharedStrings.xml><?xml version="1.0" encoding="utf-8"?>
<sst xmlns="http://schemas.openxmlformats.org/spreadsheetml/2006/main" count="562" uniqueCount="167">
  <si>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</si>
  <si>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</si>
  <si>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</si>
  <si>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</si>
  <si>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</si>
  <si>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</si>
  <si>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</si>
  <si>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</si>
  <si>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</si>
  <si>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</si>
  <si>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</si>
  <si>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</si>
  <si>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</si>
  <si>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</si>
  <si>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</si>
  <si>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</si>
  <si>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</si>
  <si>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</si>
  <si>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</si>
  <si>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</si>
  <si>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</si>
  <si>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</si>
  <si>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</si>
  <si>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</si>
  <si>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</si>
  <si>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</si>
  <si>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</si>
  <si>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</si>
  <si>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</si>
  <si>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</si>
  <si>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</si>
  <si>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</si>
  <si>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</si>
  <si>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</si>
  <si>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</si>
  <si>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</si>
  <si>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</si>
  <si>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</si>
  <si>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</si>
  <si>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</si>
  <si>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</si>
  <si>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</si>
  <si>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</si>
  <si>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</si>
  <si>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</si>
  <si>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</si>
  <si>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</si>
  <si>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</si>
  <si>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</si>
  <si>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</si>
  <si>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TIME177</t>
  </si>
  <si>
    <t>Sujira</t>
  </si>
  <si>
    <t>Zhang</t>
  </si>
  <si>
    <t>TIME-202144</t>
  </si>
  <si>
    <t>Home</t>
  </si>
  <si>
    <t>Reading report and slide to get more information of Huawei project</t>
  </si>
  <si>
    <t>Office</t>
  </si>
  <si>
    <t>Meeting with team to understand the detail in project</t>
  </si>
  <si>
    <t>Meeting with Huawei Customer</t>
  </si>
  <si>
    <t>Orientation</t>
  </si>
  <si>
    <t>Research Smart pole and summary report</t>
  </si>
  <si>
    <t xml:space="preserve">Slide Smart pole </t>
  </si>
  <si>
    <t>Meeting with P'Dome</t>
  </si>
  <si>
    <t>Train 5G Day1</t>
  </si>
  <si>
    <t xml:space="preserve">Revised Slide 5G  Smart pole </t>
  </si>
  <si>
    <t>Report Smart pole for smart city and use cases in Benchmarked country</t>
  </si>
  <si>
    <t>Train 5G Day2</t>
  </si>
  <si>
    <t xml:space="preserve">Research additional  information of 5G Smart pole </t>
  </si>
  <si>
    <t xml:space="preserve">Report 5G  Smart pole </t>
  </si>
  <si>
    <t>Research and summary in slide 5G smart pole architecture system</t>
  </si>
  <si>
    <t xml:space="preserve">Revised  report 5G smart pole </t>
  </si>
  <si>
    <t>Meeting with P'Dome : Flagship Project</t>
  </si>
  <si>
    <t>Revised Slide 5G  Smart pole architecture system</t>
  </si>
  <si>
    <t>Meeting with ONDE, Huawei</t>
  </si>
  <si>
    <t>Research more information as customer comment / revised slide 5G smart pole</t>
  </si>
  <si>
    <t>Research 5G irrigation in Thailand and summary pitching information</t>
  </si>
  <si>
    <t>Checklist of service in report are related to service in old report that Time have made before or not</t>
  </si>
  <si>
    <t>Edit and add more image in report Huawei white paper</t>
  </si>
  <si>
    <t xml:space="preserve">Research Energy saving, Pole sharing add in 5G smart pole report </t>
  </si>
  <si>
    <t>Research and write Report 5G agriculture</t>
  </si>
  <si>
    <t>Revised report 5G agriculture</t>
  </si>
  <si>
    <t xml:space="preserve">Write report 5G smart pole architecture </t>
  </si>
  <si>
    <t>Reading Outline report from Huawei</t>
  </si>
  <si>
    <t>Meeting with P'Mint</t>
  </si>
  <si>
    <t xml:space="preserve">Revised report and slide 5G smart pole </t>
  </si>
  <si>
    <t>Make Slide 5G smart pole function with IOC center</t>
  </si>
  <si>
    <t>Make Slide recommended 5G smart pole function with Related organization sectors</t>
  </si>
  <si>
    <t xml:space="preserve">Research more information 5G smart pole as customer comment </t>
  </si>
  <si>
    <t>Research pole sharing (shared antenna) in benchmarked country</t>
  </si>
  <si>
    <t xml:space="preserve">Meeting with ONDE, Huawei </t>
  </si>
  <si>
    <t xml:space="preserve">Meeting with P'Dome </t>
  </si>
  <si>
    <t>Meeting with P'mint and brainstorm to revised as customer requirement</t>
  </si>
  <si>
    <t>Research 5G use cases to service in EEC area</t>
  </si>
  <si>
    <t>Research and Summary in slide : flagship project in EEC area</t>
  </si>
  <si>
    <t xml:space="preserve">Online sheet with team to create Flagship project </t>
  </si>
  <si>
    <t xml:space="preserve">Revised 5G smart pole report : organization sectors / recommended standard </t>
  </si>
  <si>
    <t>Meeting with team and brainstorm to create new flagship project</t>
  </si>
  <si>
    <t>Summary in slide and words file</t>
  </si>
  <si>
    <t>Training : Consulting Slide</t>
  </si>
  <si>
    <t>Create Slide of Flagship project : The development of long term 5G city plan</t>
  </si>
  <si>
    <t xml:space="preserve">Create flagship 4 slide </t>
  </si>
  <si>
    <t>Meeting with Huawei</t>
  </si>
  <si>
    <t>Write report : Definition of 5G city</t>
  </si>
  <si>
    <t>Read Green energy paper from Huawei/ Write report</t>
  </si>
  <si>
    <t>Revised 5G smart pole slide</t>
  </si>
  <si>
    <t>Revised report in lesson 1: Definition 5G city</t>
  </si>
  <si>
    <t xml:space="preserve">Revised report in lesson 2: Technical requirement </t>
  </si>
  <si>
    <t>Revised report in lesson 1: Services rrequirement</t>
  </si>
  <si>
    <t xml:space="preserve">Write report : glossary </t>
  </si>
  <si>
    <t>Write report : reference</t>
  </si>
  <si>
    <t>Training : Consulting culture</t>
  </si>
  <si>
    <t>5G smart pole slide : Definition</t>
  </si>
  <si>
    <t>5G smart pole slide : Recommendation</t>
  </si>
  <si>
    <t>Write report : qualitative impact of flagship project 4</t>
  </si>
  <si>
    <t>Write report : 5G definition in green energy</t>
  </si>
  <si>
    <t xml:space="preserve">Research qualitative impact of 5G </t>
  </si>
  <si>
    <t xml:space="preserve">Meeting with team </t>
  </si>
  <si>
    <t>Write report : qualitative impact of flagship project 1</t>
  </si>
  <si>
    <t>Research qualitative impact on economic aspect</t>
  </si>
  <si>
    <t>Revised report : qualitative impact of flagship project 4</t>
  </si>
  <si>
    <t>Write report : qualitative impact of flagship project 2</t>
  </si>
  <si>
    <t>Write report : qualitative impact of flagship project 3</t>
  </si>
  <si>
    <t>Revised report : the operation of flagship project 1-4</t>
  </si>
  <si>
    <t>Add private network information in flagship project 4 in report</t>
  </si>
  <si>
    <t>Add private network information in flagship project 4 in slide</t>
  </si>
  <si>
    <t>Create slide : qualitative impact of flagship project</t>
  </si>
  <si>
    <t>Research industrial estates in EEC</t>
  </si>
  <si>
    <t>Research investment of 5G unmanned store</t>
  </si>
  <si>
    <t>Training : Data collection</t>
  </si>
  <si>
    <t>Research GDP forecast Thailand in 2027</t>
  </si>
  <si>
    <t>Translate report in ENG ver. : Lesson1</t>
  </si>
  <si>
    <t>Meeting with P'dome and team</t>
  </si>
  <si>
    <t xml:space="preserve">Revised pitching Slide </t>
  </si>
  <si>
    <t>Research revenue of targeted department store of commerce sector</t>
  </si>
  <si>
    <t>Research number of crane in logistic sector</t>
  </si>
  <si>
    <t>Revised project operation of flagship project 4</t>
  </si>
  <si>
    <t xml:space="preserve">Create slide of qualitative impact </t>
  </si>
  <si>
    <t>Design logo of 5G ecosystem alliance</t>
  </si>
  <si>
    <t>Revised project operation of flagship project 1,4</t>
  </si>
  <si>
    <t>Add use case in flagship 3, revised impact</t>
  </si>
  <si>
    <t>Research proposal of smart city and innovation district in Chiangmai</t>
  </si>
  <si>
    <t>Create slide : Current development smart city in Chiangmai</t>
  </si>
  <si>
    <t>Research infrastructure for smart city Chiangmai</t>
  </si>
  <si>
    <t>Write report : quantitative impact of flagship project 1</t>
  </si>
  <si>
    <t>Write report : quantitative impact of flagship project 3</t>
  </si>
  <si>
    <t>Meeting with Huawei : Update flagship &amp; impact</t>
  </si>
  <si>
    <t>Create slide : KPI 5G network capabilities</t>
  </si>
  <si>
    <t xml:space="preserve">Revised slide : 5G services in 5G livelihood city </t>
  </si>
  <si>
    <t xml:space="preserve">Revised slide : 5G services in 5G governance and industry city </t>
  </si>
  <si>
    <t>Research global technology ranking</t>
  </si>
  <si>
    <t>Create slide : Infrastructure of 5G city in Chiangmai</t>
  </si>
  <si>
    <t>Meeting with Huawei &amp; ONDE : flagship and Impact</t>
  </si>
  <si>
    <t>Revised slide : Big Data in Chiangmai</t>
  </si>
  <si>
    <t>Create slide : Scope of 5G city development in Chiangmai</t>
  </si>
  <si>
    <t>Traing : Data analysis</t>
  </si>
  <si>
    <t xml:space="preserve">Add 5G smart pole in report as ONDE comment </t>
  </si>
  <si>
    <t>Write report : KPI 5G network capabilities</t>
  </si>
  <si>
    <t xml:space="preserve">Research 5.5G trend </t>
  </si>
  <si>
    <t xml:space="preserve">Write report : 5.5G trend </t>
  </si>
  <si>
    <t xml:space="preserve">Create slide : 5.5G trend </t>
  </si>
  <si>
    <t>Revised report : Impact of flagship project</t>
  </si>
  <si>
    <t>Add glossary in report</t>
  </si>
  <si>
    <t>Add Reference in report</t>
  </si>
  <si>
    <t xml:space="preserve">Arrange format in report and recheck the mistake </t>
  </si>
  <si>
    <t>Fri</t>
  </si>
  <si>
    <t>Sat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</si>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</sst>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547FA6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5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20" xfId="0" applyFont="1" applyFill="1" applyBorder="1" applyAlignment="1" applyProtection="1">
      <alignment vertical="center" wrapText="1"/>
      <protection locked="0"/>
    </xf>
    <xf numFmtId="0" fontId="8" fillId="8" borderId="20" xfId="0" applyFont="1" applyFill="1" applyBorder="1" applyAlignment="1" applyProtection="1">
      <alignment vertical="center" wrapText="1"/>
      <protection locked="0"/>
    </xf>
    <xf numFmtId="0" fontId="8" fillId="0" borderId="14" xfId="0" applyNumberFormat="1" applyFont="1" applyFill="1" applyBorder="1" applyAlignment="1" applyProtection="1">
      <alignment vertical="center"/>
      <protection locked="0"/>
    </xf>
    <xf numFmtId="0" fontId="8" fillId="0" borderId="14" xfId="0" applyFont="1" applyBorder="1" applyAlignment="1" applyProtection="1">
      <alignment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20" fontId="8" fillId="11" borderId="33" xfId="0" applyNumberFormat="1" applyFont="1" applyFill="1" applyBorder="1" applyAlignment="1" applyProtection="1">
      <alignment horizontal="center" vertical="center"/>
    </xf>
    <xf numFmtId="14" fontId="8" fillId="11" borderId="33" xfId="0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87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47FA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0" sqref="B30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4" t="s">
        <v>24</v>
      </c>
      <c r="C2" s="125"/>
      <c r="D2" s="125"/>
      <c r="E2" s="125"/>
      <c r="F2" s="125"/>
      <c r="G2" s="126"/>
      <c r="H2" s="2"/>
      <c r="I2" s="2"/>
    </row>
    <row r="3" spans="2:9" x14ac:dyDescent="0.35">
      <c r="B3" s="7" t="s">
        <v>25</v>
      </c>
      <c r="C3" s="142" t="s">
        <v>51</v>
      </c>
      <c r="D3" s="143"/>
      <c r="E3" s="143"/>
      <c r="F3" s="143"/>
      <c r="G3" s="144"/>
      <c r="H3" s="3"/>
      <c r="I3" s="3"/>
    </row>
    <row r="4" spans="2:9" x14ac:dyDescent="0.35">
      <c r="B4" s="6" t="s">
        <v>26</v>
      </c>
      <c r="C4" s="145" t="s">
        <v>52</v>
      </c>
      <c r="D4" s="146"/>
      <c r="E4" s="146"/>
      <c r="F4" s="146"/>
      <c r="G4" s="147"/>
      <c r="H4" s="3"/>
      <c r="I4" s="3"/>
    </row>
    <row r="5" spans="2:9" x14ac:dyDescent="0.35">
      <c r="B5" s="6" t="s">
        <v>27</v>
      </c>
      <c r="C5" s="145" t="s">
        <v>50</v>
      </c>
      <c r="D5" s="146"/>
      <c r="E5" s="146"/>
      <c r="F5" s="146"/>
      <c r="G5" s="147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27" t="s">
        <v>28</v>
      </c>
      <c r="C8" s="128"/>
      <c r="D8" s="128"/>
      <c r="E8" s="128"/>
      <c r="F8" s="128"/>
      <c r="G8" s="129"/>
      <c r="H8" s="3"/>
      <c r="I8" s="3"/>
    </row>
    <row r="9" spans="2:9" x14ac:dyDescent="0.35">
      <c r="B9" s="153" t="s">
        <v>29</v>
      </c>
      <c r="C9" s="154"/>
      <c r="D9" s="154"/>
      <c r="E9" s="154"/>
      <c r="F9" s="154"/>
      <c r="G9" s="155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48" t="s">
        <v>16</v>
      </c>
      <c r="D12" s="149"/>
      <c r="E12" s="149"/>
      <c r="F12" s="149"/>
      <c r="G12" s="149"/>
      <c r="H12" s="4"/>
      <c r="I12" s="4"/>
    </row>
    <row r="13" spans="2:9" ht="19.5" customHeight="1" x14ac:dyDescent="0.35">
      <c r="B13" s="60">
        <v>9001</v>
      </c>
      <c r="C13" s="133" t="s">
        <v>36</v>
      </c>
      <c r="D13" s="134"/>
      <c r="E13" s="134"/>
      <c r="F13" s="134"/>
      <c r="G13" s="135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50" t="s">
        <v>45</v>
      </c>
      <c r="D15" s="151"/>
      <c r="E15" s="151"/>
      <c r="F15" s="151"/>
      <c r="G15" s="152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62" t="s">
        <v>44</v>
      </c>
      <c r="D17" s="163"/>
      <c r="E17" s="163"/>
      <c r="F17" s="163"/>
      <c r="G17" s="164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30"/>
      <c r="D19" s="131"/>
      <c r="E19" s="131"/>
      <c r="F19" s="131"/>
      <c r="G19" s="132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30"/>
      <c r="D21" s="131"/>
      <c r="E21" s="131"/>
      <c r="F21" s="131"/>
      <c r="G21" s="132"/>
      <c r="H21" s="4"/>
      <c r="I21" s="4"/>
    </row>
    <row r="22" spans="2:9" ht="19.5" customHeight="1" x14ac:dyDescent="0.35">
      <c r="B22" s="60">
        <v>9005</v>
      </c>
      <c r="C22" s="133" t="s">
        <v>41</v>
      </c>
      <c r="D22" s="134"/>
      <c r="E22" s="134"/>
      <c r="F22" s="134"/>
      <c r="G22" s="135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30"/>
      <c r="D25" s="131"/>
      <c r="E25" s="131"/>
      <c r="F25" s="131"/>
      <c r="G25" s="132"/>
    </row>
    <row r="26" spans="2:9" ht="19.5" customHeight="1" x14ac:dyDescent="0.35">
      <c r="B26" s="60">
        <v>9007</v>
      </c>
      <c r="C26" s="133" t="s">
        <v>39</v>
      </c>
      <c r="D26" s="134"/>
      <c r="E26" s="134"/>
      <c r="F26" s="134"/>
      <c r="G26" s="135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3" t="s">
        <v>38</v>
      </c>
      <c r="D28" s="134"/>
      <c r="E28" s="134"/>
      <c r="F28" s="134"/>
      <c r="G28" s="135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65" t="s">
        <v>48</v>
      </c>
      <c r="D31" s="166"/>
      <c r="E31" s="166"/>
      <c r="F31" s="166"/>
      <c r="G31" s="167"/>
    </row>
    <row r="32" spans="2:9" ht="19.5" customHeight="1" x14ac:dyDescent="0.35">
      <c r="B32" s="7" t="s">
        <v>21</v>
      </c>
      <c r="C32" s="130" t="s">
        <v>49</v>
      </c>
      <c r="D32" s="131"/>
      <c r="E32" s="131"/>
      <c r="F32" s="131"/>
      <c r="G32" s="132"/>
    </row>
    <row r="33" spans="2:7" ht="19.5" customHeight="1" x14ac:dyDescent="0.35">
      <c r="B33" s="60">
        <v>9010</v>
      </c>
      <c r="C33" s="133" t="s">
        <v>18</v>
      </c>
      <c r="D33" s="134"/>
      <c r="E33" s="134"/>
      <c r="F33" s="134"/>
      <c r="G33" s="135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3" t="s">
        <v>19</v>
      </c>
      <c r="D35" s="134"/>
      <c r="E35" s="134"/>
      <c r="F35" s="134"/>
      <c r="G35" s="135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3" t="s">
        <v>13</v>
      </c>
      <c r="D37" s="134"/>
      <c r="E37" s="134"/>
      <c r="F37" s="134"/>
      <c r="G37" s="135"/>
    </row>
    <row r="38" spans="2:7" ht="19.5" customHeight="1" x14ac:dyDescent="0.35">
      <c r="B38" s="64" t="s">
        <v>13</v>
      </c>
      <c r="C38" s="162"/>
      <c r="D38" s="163"/>
      <c r="E38" s="163"/>
      <c r="F38" s="163"/>
      <c r="G38" s="164"/>
    </row>
    <row r="39" spans="2:7" ht="19.5" customHeight="1" x14ac:dyDescent="0.35">
      <c r="B39" s="60">
        <v>9015</v>
      </c>
      <c r="C39" s="133" t="s">
        <v>20</v>
      </c>
      <c r="D39" s="134"/>
      <c r="E39" s="134"/>
      <c r="F39" s="134"/>
      <c r="G39" s="135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56"/>
  <sheetViews>
    <sheetView showGridLines="0" tabSelected="1" topLeftCell="D109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SUM(J10:J114)</f>
        <v>197</v>
      </c>
      <c r="J8" s="25">
        <f>I8/8</f>
        <v>24.625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07" si="0">IF(OR(C11="f",C11="u",C11="F",C11="U"),"",IF(OR(B11=1,B11=2,B11=3,B11=4,B11=5),1,""))</f>
        <v>1</v>
      </c>
      <c r="B11" s="8">
        <f t="shared" ref="B11:B16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65" t="s">
        <v>53</v>
      </c>
      <c r="G11" s="66">
        <v>9002</v>
      </c>
      <c r="H11" s="43" t="s">
        <v>88</v>
      </c>
      <c r="I11" s="36" t="s">
        <v>54</v>
      </c>
      <c r="J11" s="85">
        <v>2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65" t="s">
        <v>53</v>
      </c>
      <c r="G12" s="66">
        <v>9002</v>
      </c>
      <c r="H12" s="43" t="s">
        <v>89</v>
      </c>
      <c r="I12" s="36" t="s">
        <v>54</v>
      </c>
      <c r="J12" s="85">
        <v>2</v>
      </c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65" t="s">
        <v>53</v>
      </c>
      <c r="G13" s="66">
        <v>9002</v>
      </c>
      <c r="H13" s="43" t="s">
        <v>90</v>
      </c>
      <c r="I13" s="36" t="s">
        <v>54</v>
      </c>
      <c r="J13" s="85">
        <v>1</v>
      </c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65" t="s">
        <v>53</v>
      </c>
      <c r="G14" s="66">
        <v>9002</v>
      </c>
      <c r="H14" s="43" t="s">
        <v>91</v>
      </c>
      <c r="I14" s="36" t="s">
        <v>54</v>
      </c>
      <c r="J14" s="85">
        <v>2</v>
      </c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65" t="s">
        <v>53</v>
      </c>
      <c r="G15" s="66">
        <v>9002</v>
      </c>
      <c r="H15" s="43" t="s">
        <v>92</v>
      </c>
      <c r="I15" s="36" t="s">
        <v>54</v>
      </c>
      <c r="J15" s="85">
        <v>2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65" t="s">
        <v>53</v>
      </c>
      <c r="G16" s="66">
        <v>9002</v>
      </c>
      <c r="H16" s="43" t="s">
        <v>91</v>
      </c>
      <c r="I16" s="36" t="s">
        <v>54</v>
      </c>
      <c r="J16" s="86">
        <v>3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65" t="s">
        <v>53</v>
      </c>
      <c r="G17" s="66">
        <v>9002</v>
      </c>
      <c r="H17" s="48" t="s">
        <v>93</v>
      </c>
      <c r="I17" s="36" t="s">
        <v>54</v>
      </c>
      <c r="J17" s="86">
        <v>4</v>
      </c>
    </row>
    <row r="18" spans="1:10" ht="22.5" customHeight="1" x14ac:dyDescent="0.25">
      <c r="A18" s="31"/>
      <c r="C18" s="76"/>
      <c r="D18" s="74" t="s">
        <v>164</v>
      </c>
      <c r="E18" s="34">
        <f>+E16+1</f>
        <v>44442</v>
      </c>
      <c r="F18" s="65" t="s">
        <v>53</v>
      </c>
      <c r="G18" s="66">
        <v>9002</v>
      </c>
      <c r="H18" s="43" t="s">
        <v>90</v>
      </c>
      <c r="I18" s="36" t="s">
        <v>54</v>
      </c>
      <c r="J18" s="85">
        <v>1</v>
      </c>
    </row>
    <row r="19" spans="1:10" ht="22.5" customHeight="1" x14ac:dyDescent="0.25">
      <c r="A19" s="31"/>
      <c r="C19" s="76"/>
      <c r="D19" s="74" t="str">
        <f>D18</f>
        <v>Fri</v>
      </c>
      <c r="E19" s="34">
        <f>E18</f>
        <v>44442</v>
      </c>
      <c r="F19" s="65" t="s">
        <v>53</v>
      </c>
      <c r="G19" s="66">
        <v>9002</v>
      </c>
      <c r="H19" s="43" t="s">
        <v>91</v>
      </c>
      <c r="I19" s="36" t="s">
        <v>54</v>
      </c>
      <c r="J19" s="85">
        <v>4</v>
      </c>
    </row>
    <row r="20" spans="1:10" ht="22.5" customHeight="1" x14ac:dyDescent="0.25">
      <c r="A20" s="31"/>
      <c r="C20" s="76"/>
      <c r="D20" s="74" t="str">
        <f t="shared" ref="D20:E20" si="3">D19</f>
        <v>Fri</v>
      </c>
      <c r="E20" s="34">
        <f t="shared" si="3"/>
        <v>44442</v>
      </c>
      <c r="F20" s="65" t="s">
        <v>53</v>
      </c>
      <c r="G20" s="66">
        <v>9002</v>
      </c>
      <c r="H20" s="43" t="s">
        <v>94</v>
      </c>
      <c r="I20" s="36" t="s">
        <v>54</v>
      </c>
      <c r="J20" s="85">
        <v>4</v>
      </c>
    </row>
    <row r="21" spans="1:10" ht="22.5" customHeight="1" x14ac:dyDescent="0.25">
      <c r="A21" s="31"/>
      <c r="C21" s="76"/>
      <c r="D21" s="77" t="str">
        <f>IF(B24=1,"Mo",IF(B24=2,"Tue",IF(B24=3,"Wed",IF(B24=4,"Thu",IF(B24=5,"Fri",IF(B24=6,"Sat",IF(B24=7,"Sun","")))))))</f>
        <v>Sat</v>
      </c>
      <c r="E21" s="45">
        <f>+E18+1</f>
        <v>44443</v>
      </c>
      <c r="F21" s="65" t="s">
        <v>53</v>
      </c>
      <c r="G21" s="66">
        <v>9002</v>
      </c>
      <c r="H21" s="71"/>
      <c r="I21" s="47"/>
      <c r="J21" s="86"/>
    </row>
    <row r="22" spans="1:10" ht="22.5" customHeight="1" x14ac:dyDescent="0.25">
      <c r="A22" s="31"/>
      <c r="C22" s="76"/>
      <c r="D22" s="77" t="str">
        <f>IF(B25=1,"Mo",IF(B25=2,"Tue",IF(B25=3,"Wed",IF(B25=4,"Thu",IF(B25=5,"Fri",IF(B25=6,"Sat",IF(B25=7,"Sun","")))))))</f>
        <v>Sun</v>
      </c>
      <c r="E22" s="45">
        <f>+E21+1</f>
        <v>44444</v>
      </c>
      <c r="F22" s="65" t="s">
        <v>53</v>
      </c>
      <c r="G22" s="66">
        <v>9002</v>
      </c>
      <c r="H22" s="48"/>
      <c r="I22" s="47"/>
      <c r="J22" s="86"/>
    </row>
    <row r="23" spans="1:10" ht="22.5" customHeight="1" x14ac:dyDescent="0.25">
      <c r="A23" s="31"/>
      <c r="C23" s="76"/>
      <c r="D23" s="74" t="str">
        <f>IF(B26=1,"Mo",IF(B26=2,"Tue",IF(B26=3,"Wed",IF(B26=4,"Thu",IF(B26=5,"Fri",IF(B26=6,"Sat",IF(B26=7,"Sun","")))))))</f>
        <v>Mo</v>
      </c>
      <c r="E23" s="34">
        <f>+E22+1</f>
        <v>44445</v>
      </c>
      <c r="F23" s="65" t="s">
        <v>53</v>
      </c>
      <c r="G23" s="66">
        <v>9002</v>
      </c>
      <c r="H23" s="50" t="s">
        <v>95</v>
      </c>
      <c r="I23" s="36" t="s">
        <v>54</v>
      </c>
      <c r="J23" s="85">
        <v>2</v>
      </c>
    </row>
    <row r="24" spans="1:10" ht="22.5" customHeight="1" x14ac:dyDescent="0.25">
      <c r="A24" s="31" t="str">
        <f t="shared" si="0"/>
        <v/>
      </c>
      <c r="B24" s="8">
        <f>WEEKDAY(E21,2)</f>
        <v>6</v>
      </c>
      <c r="C24" s="76"/>
      <c r="D24" s="74" t="str">
        <f>D23</f>
        <v>Mo</v>
      </c>
      <c r="E24" s="34">
        <f>E23</f>
        <v>44445</v>
      </c>
      <c r="F24" s="65" t="s">
        <v>53</v>
      </c>
      <c r="G24" s="66">
        <v>9002</v>
      </c>
      <c r="H24" s="43" t="s">
        <v>90</v>
      </c>
      <c r="I24" s="36" t="s">
        <v>54</v>
      </c>
      <c r="J24" s="85">
        <v>1</v>
      </c>
    </row>
    <row r="25" spans="1:10" ht="22.5" customHeight="1" x14ac:dyDescent="0.25">
      <c r="A25" s="31" t="str">
        <f t="shared" si="0"/>
        <v/>
      </c>
      <c r="B25" s="8">
        <f>WEEKDAY(E22,2)</f>
        <v>7</v>
      </c>
      <c r="C25" s="76"/>
      <c r="D25" s="74" t="str">
        <f t="shared" ref="D25:D26" si="4">D24</f>
        <v>Mo</v>
      </c>
      <c r="E25" s="34">
        <f t="shared" ref="E25:E26" si="5">E24</f>
        <v>44445</v>
      </c>
      <c r="F25" s="65" t="s">
        <v>53</v>
      </c>
      <c r="G25" s="66">
        <v>9002</v>
      </c>
      <c r="H25" s="43" t="s">
        <v>96</v>
      </c>
      <c r="I25" s="36" t="s">
        <v>54</v>
      </c>
      <c r="J25" s="85">
        <v>5</v>
      </c>
    </row>
    <row r="26" spans="1:10" ht="22.5" customHeight="1" x14ac:dyDescent="0.25">
      <c r="A26" s="31">
        <f t="shared" si="0"/>
        <v>1</v>
      </c>
      <c r="B26" s="8">
        <f>WEEKDAY(E23,2)</f>
        <v>1</v>
      </c>
      <c r="C26" s="76"/>
      <c r="D26" s="74" t="str">
        <f t="shared" si="4"/>
        <v>Mo</v>
      </c>
      <c r="E26" s="34">
        <f t="shared" si="5"/>
        <v>44445</v>
      </c>
      <c r="F26" s="65" t="s">
        <v>53</v>
      </c>
      <c r="G26" s="66">
        <v>9002</v>
      </c>
      <c r="H26" s="50" t="s">
        <v>97</v>
      </c>
      <c r="I26" s="36" t="s">
        <v>54</v>
      </c>
      <c r="J26" s="85">
        <v>3</v>
      </c>
    </row>
    <row r="27" spans="1:10" ht="22.5" customHeight="1" x14ac:dyDescent="0.25">
      <c r="A27" s="31"/>
      <c r="C27" s="76"/>
      <c r="D27" s="77" t="str">
        <f>IF(B30=1,"Mo",IF(B30=2,"Tue",IF(B30=3,"Wed",IF(B30=4,"Thu",IF(B30=5,"Fri",IF(B30=6,"Sat",IF(B30=7,"Sun","")))))))</f>
        <v>Tue</v>
      </c>
      <c r="E27" s="45">
        <f>+E23+1</f>
        <v>44446</v>
      </c>
      <c r="F27" s="65"/>
      <c r="G27" s="66">
        <v>9009</v>
      </c>
      <c r="H27" s="48" t="s">
        <v>98</v>
      </c>
      <c r="I27" s="36" t="s">
        <v>54</v>
      </c>
      <c r="J27" s="86">
        <v>3</v>
      </c>
    </row>
    <row r="28" spans="1:10" ht="22.5" customHeight="1" x14ac:dyDescent="0.25">
      <c r="A28" s="31"/>
      <c r="C28" s="76"/>
      <c r="D28" s="77" t="str">
        <f>D27</f>
        <v>Tue</v>
      </c>
      <c r="E28" s="45">
        <f>E27</f>
        <v>44446</v>
      </c>
      <c r="F28" s="65" t="s">
        <v>53</v>
      </c>
      <c r="G28" s="66">
        <v>9002</v>
      </c>
      <c r="H28" s="48" t="s">
        <v>99</v>
      </c>
      <c r="I28" s="36" t="s">
        <v>54</v>
      </c>
      <c r="J28" s="86">
        <v>4</v>
      </c>
    </row>
    <row r="29" spans="1:10" ht="22.5" customHeight="1" x14ac:dyDescent="0.25">
      <c r="A29" s="31"/>
      <c r="C29" s="76"/>
      <c r="D29" s="77" t="str">
        <f t="shared" ref="D29:E29" si="6">D28</f>
        <v>Tue</v>
      </c>
      <c r="E29" s="45">
        <f t="shared" si="6"/>
        <v>44446</v>
      </c>
      <c r="F29" s="65" t="s">
        <v>53</v>
      </c>
      <c r="G29" s="66">
        <v>9002</v>
      </c>
      <c r="H29" s="50" t="s">
        <v>95</v>
      </c>
      <c r="I29" s="36" t="s">
        <v>54</v>
      </c>
      <c r="J29" s="86">
        <v>2</v>
      </c>
    </row>
    <row r="30" spans="1:10" ht="22.5" customHeight="1" x14ac:dyDescent="0.25">
      <c r="A30" s="31">
        <f t="shared" si="0"/>
        <v>1</v>
      </c>
      <c r="B30" s="8">
        <f>WEEKDAY(E27,2)</f>
        <v>2</v>
      </c>
      <c r="C30" s="76"/>
      <c r="D30" s="74" t="str">
        <f>IF(B32=1,"Mo",IF(B32=2,"Tue",IF(B32=3,"Wed",IF(B32=4,"Thu",IF(B32=5,"Fri",IF(B32=6,"Sat",IF(B32=7,"Sun","")))))))</f>
        <v>Wed</v>
      </c>
      <c r="E30" s="34">
        <f>+E27+1</f>
        <v>44447</v>
      </c>
      <c r="F30" s="65" t="s">
        <v>53</v>
      </c>
      <c r="G30" s="66">
        <v>9002</v>
      </c>
      <c r="H30" s="43" t="s">
        <v>96</v>
      </c>
      <c r="I30" s="36" t="s">
        <v>54</v>
      </c>
      <c r="J30" s="85">
        <v>3</v>
      </c>
    </row>
    <row r="31" spans="1:10" ht="22.5" customHeight="1" x14ac:dyDescent="0.25">
      <c r="A31" s="31"/>
      <c r="C31" s="76"/>
      <c r="D31" s="74" t="str">
        <f t="shared" ref="D31:E31" si="7">D30</f>
        <v>Wed</v>
      </c>
      <c r="E31" s="34">
        <f t="shared" si="7"/>
        <v>44447</v>
      </c>
      <c r="F31" s="65" t="s">
        <v>53</v>
      </c>
      <c r="G31" s="66">
        <v>9002</v>
      </c>
      <c r="H31" s="43" t="s">
        <v>100</v>
      </c>
      <c r="I31" s="36" t="s">
        <v>54</v>
      </c>
      <c r="J31" s="85">
        <v>6</v>
      </c>
    </row>
    <row r="32" spans="1:10" ht="22.5" customHeight="1" x14ac:dyDescent="0.25">
      <c r="A32" s="31">
        <f t="shared" si="0"/>
        <v>1</v>
      </c>
      <c r="B32" s="8">
        <f>WEEKDAY(E30,2)</f>
        <v>3</v>
      </c>
      <c r="C32" s="76"/>
      <c r="D32" s="77" t="str">
        <f>IF(B35=1,"Mo",IF(B35=2,"Tue",IF(B35=3,"Wed",IF(B35=4,"Thu",IF(B35=5,"Fri",IF(B35=6,"Sat",IF(B35=7,"Sun","")))))))</f>
        <v>Thu</v>
      </c>
      <c r="E32" s="45">
        <f>+E30+1</f>
        <v>44448</v>
      </c>
      <c r="F32" s="65" t="s">
        <v>53</v>
      </c>
      <c r="G32" s="66">
        <v>9002</v>
      </c>
      <c r="H32" s="48" t="s">
        <v>101</v>
      </c>
      <c r="I32" s="36" t="s">
        <v>54</v>
      </c>
      <c r="J32" s="86">
        <v>2</v>
      </c>
    </row>
    <row r="33" spans="1:10" ht="22.5" customHeight="1" x14ac:dyDescent="0.25">
      <c r="A33" s="31"/>
      <c r="C33" s="76"/>
      <c r="D33" s="77" t="str">
        <f>D32</f>
        <v>Thu</v>
      </c>
      <c r="E33" s="45">
        <f>E32</f>
        <v>44448</v>
      </c>
      <c r="F33" s="65" t="s">
        <v>53</v>
      </c>
      <c r="G33" s="66">
        <v>9002</v>
      </c>
      <c r="H33" s="48" t="s">
        <v>102</v>
      </c>
      <c r="I33" s="36" t="s">
        <v>54</v>
      </c>
      <c r="J33" s="86">
        <v>2</v>
      </c>
    </row>
    <row r="34" spans="1:10" ht="22.5" customHeight="1" x14ac:dyDescent="0.25">
      <c r="A34" s="31"/>
      <c r="C34" s="76"/>
      <c r="D34" s="77" t="str">
        <f t="shared" ref="D34:E34" si="8">D33</f>
        <v>Thu</v>
      </c>
      <c r="E34" s="45">
        <f t="shared" si="8"/>
        <v>44448</v>
      </c>
      <c r="F34" s="65" t="s">
        <v>53</v>
      </c>
      <c r="G34" s="66">
        <v>9002</v>
      </c>
      <c r="H34" s="48" t="s">
        <v>103</v>
      </c>
      <c r="I34" s="36" t="s">
        <v>54</v>
      </c>
      <c r="J34" s="86">
        <v>5</v>
      </c>
    </row>
    <row r="35" spans="1:10" ht="22.5" customHeight="1" x14ac:dyDescent="0.25">
      <c r="A35" s="31">
        <f t="shared" si="0"/>
        <v>1</v>
      </c>
      <c r="B35" s="8">
        <f>WEEKDAY(E32,2)</f>
        <v>4</v>
      </c>
      <c r="C35" s="76"/>
      <c r="D35" s="74" t="str">
        <f>IF(B39=1,"Mo",IF(B39=2,"Tue",IF(B39=3,"Wed",IF(B39=4,"Thu",IF(B39=5,"Fri",IF(B39=6,"Sat",IF(B39=7,"Sun","")))))))</f>
        <v>Fri</v>
      </c>
      <c r="E35" s="34">
        <f>+E32+1</f>
        <v>44449</v>
      </c>
      <c r="F35" s="65" t="s">
        <v>53</v>
      </c>
      <c r="G35" s="66">
        <v>9002</v>
      </c>
      <c r="H35" s="43" t="s">
        <v>104</v>
      </c>
      <c r="I35" s="36" t="s">
        <v>54</v>
      </c>
      <c r="J35" s="85">
        <v>2</v>
      </c>
    </row>
    <row r="36" spans="1:10" ht="22.5" customHeight="1" x14ac:dyDescent="0.25">
      <c r="A36" s="31"/>
      <c r="C36" s="76"/>
      <c r="D36" s="74" t="str">
        <f>D35</f>
        <v>Fri</v>
      </c>
      <c r="E36" s="34">
        <f>E35</f>
        <v>44449</v>
      </c>
      <c r="F36" s="65" t="s">
        <v>53</v>
      </c>
      <c r="G36" s="66">
        <v>9002</v>
      </c>
      <c r="H36" s="43" t="s">
        <v>105</v>
      </c>
      <c r="I36" s="36" t="s">
        <v>54</v>
      </c>
      <c r="J36" s="85">
        <v>2</v>
      </c>
    </row>
    <row r="37" spans="1:10" ht="22.5" customHeight="1" x14ac:dyDescent="0.25">
      <c r="A37" s="31"/>
      <c r="C37" s="76"/>
      <c r="D37" s="74" t="str">
        <f t="shared" ref="D37:E38" si="9">D36</f>
        <v>Fri</v>
      </c>
      <c r="E37" s="34">
        <f t="shared" si="9"/>
        <v>44449</v>
      </c>
      <c r="F37" s="65" t="s">
        <v>53</v>
      </c>
      <c r="G37" s="66">
        <v>9002</v>
      </c>
      <c r="H37" s="43" t="s">
        <v>106</v>
      </c>
      <c r="I37" s="36" t="s">
        <v>54</v>
      </c>
      <c r="J37" s="85">
        <v>2</v>
      </c>
    </row>
    <row r="38" spans="1:10" ht="22.5" customHeight="1" x14ac:dyDescent="0.25">
      <c r="A38" s="31"/>
      <c r="C38" s="76"/>
      <c r="D38" s="74" t="str">
        <f t="shared" si="9"/>
        <v>Fri</v>
      </c>
      <c r="E38" s="34">
        <f t="shared" si="9"/>
        <v>44449</v>
      </c>
      <c r="F38" s="65" t="s">
        <v>53</v>
      </c>
      <c r="G38" s="66">
        <v>9002</v>
      </c>
      <c r="H38" s="43" t="s">
        <v>107</v>
      </c>
      <c r="I38" s="36" t="s">
        <v>54</v>
      </c>
      <c r="J38" s="85">
        <v>3</v>
      </c>
    </row>
    <row r="39" spans="1:10" ht="22.5" customHeight="1" x14ac:dyDescent="0.25">
      <c r="A39" s="31">
        <f t="shared" si="0"/>
        <v>1</v>
      </c>
      <c r="B39" s="8">
        <f>WEEKDAY(E35,2)</f>
        <v>5</v>
      </c>
      <c r="C39" s="76"/>
      <c r="D39" s="173" t="s">
        <v>165</v>
      </c>
      <c r="E39" s="174">
        <f>+E36+1</f>
        <v>44450</v>
      </c>
      <c r="F39" s="65" t="s">
        <v>53</v>
      </c>
      <c r="G39" s="66">
        <v>9002</v>
      </c>
      <c r="H39" s="71"/>
      <c r="I39" s="47"/>
      <c r="J39" s="86"/>
    </row>
    <row r="40" spans="1:10" ht="22.5" customHeight="1" x14ac:dyDescent="0.25">
      <c r="A40" s="31"/>
      <c r="C40" s="76"/>
      <c r="D40" s="173" t="s">
        <v>166</v>
      </c>
      <c r="E40" s="174">
        <f>+E39+1</f>
        <v>44451</v>
      </c>
      <c r="F40" s="65" t="s">
        <v>53</v>
      </c>
      <c r="G40" s="66">
        <v>9002</v>
      </c>
      <c r="H40" s="48"/>
      <c r="I40" s="47"/>
      <c r="J40" s="86"/>
    </row>
    <row r="41" spans="1:10" ht="22.5" customHeight="1" x14ac:dyDescent="0.25">
      <c r="A41" s="31"/>
      <c r="C41" s="76"/>
      <c r="D41" s="74" t="str">
        <f>IF(B43=1,"Mo",IF(B43=2,"Tue",IF(B43=3,"Wed",IF(B43=4,"Thu",IF(B43=5,"Fri",IF(B43=6,"Sat",IF(B43=7,"Sun","")))))))</f>
        <v>Mo</v>
      </c>
      <c r="E41" s="34">
        <f>+E40+1</f>
        <v>44452</v>
      </c>
      <c r="F41" s="65" t="s">
        <v>53</v>
      </c>
      <c r="G41" s="66">
        <v>9002</v>
      </c>
      <c r="H41" s="43" t="s">
        <v>108</v>
      </c>
      <c r="I41" s="36" t="s">
        <v>54</v>
      </c>
      <c r="J41" s="85">
        <v>4</v>
      </c>
    </row>
    <row r="42" spans="1:10" ht="22.5" customHeight="1" x14ac:dyDescent="0.25">
      <c r="A42" s="31"/>
      <c r="C42" s="76"/>
      <c r="D42" s="74" t="str">
        <f>D41</f>
        <v>Mo</v>
      </c>
      <c r="E42" s="34">
        <f>E41</f>
        <v>44452</v>
      </c>
      <c r="F42" s="65" t="s">
        <v>53</v>
      </c>
      <c r="G42" s="66">
        <v>9002</v>
      </c>
      <c r="H42" s="43" t="s">
        <v>109</v>
      </c>
      <c r="I42" s="36" t="s">
        <v>54</v>
      </c>
      <c r="J42" s="85">
        <v>4</v>
      </c>
    </row>
    <row r="43" spans="1:10" ht="22.5" customHeight="1" x14ac:dyDescent="0.25">
      <c r="A43" s="31">
        <f t="shared" si="0"/>
        <v>1</v>
      </c>
      <c r="B43" s="8">
        <f>WEEKDAY(E41,2)</f>
        <v>1</v>
      </c>
      <c r="C43" s="76"/>
      <c r="D43" s="77" t="str">
        <f>IF(B46=1,"Mo",IF(B46=2,"Tue",IF(B46=3,"Wed",IF(B46=4,"Thu",IF(B46=5,"Fri",IF(B46=6,"Sat",IF(B46=7,"Sun","")))))))</f>
        <v>Tue</v>
      </c>
      <c r="E43" s="45">
        <f>+E41+1</f>
        <v>44453</v>
      </c>
      <c r="F43" s="46"/>
      <c r="G43" s="66">
        <v>9009</v>
      </c>
      <c r="H43" s="48" t="s">
        <v>110</v>
      </c>
      <c r="I43" s="36" t="s">
        <v>54</v>
      </c>
      <c r="J43" s="86">
        <v>3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44453</v>
      </c>
      <c r="F44" s="65" t="s">
        <v>53</v>
      </c>
      <c r="G44" s="66">
        <v>9002</v>
      </c>
      <c r="H44" s="48" t="s">
        <v>111</v>
      </c>
      <c r="I44" s="36" t="s">
        <v>54</v>
      </c>
      <c r="J44" s="86">
        <v>2</v>
      </c>
    </row>
    <row r="45" spans="1:10" ht="22.5" customHeight="1" x14ac:dyDescent="0.25">
      <c r="A45" s="31"/>
      <c r="C45" s="76"/>
      <c r="D45" s="77" t="str">
        <f t="shared" ref="D45:E45" si="10">D44</f>
        <v>Tue</v>
      </c>
      <c r="E45" s="45">
        <f t="shared" si="10"/>
        <v>44453</v>
      </c>
      <c r="F45" s="65" t="s">
        <v>53</v>
      </c>
      <c r="G45" s="66">
        <v>9002</v>
      </c>
      <c r="H45" s="48" t="s">
        <v>112</v>
      </c>
      <c r="I45" s="36" t="s">
        <v>54</v>
      </c>
      <c r="J45" s="86">
        <v>3</v>
      </c>
    </row>
    <row r="46" spans="1:10" ht="22.5" customHeight="1" x14ac:dyDescent="0.25">
      <c r="A46" s="31">
        <f t="shared" si="0"/>
        <v>1</v>
      </c>
      <c r="B46" s="8">
        <f>WEEKDAY(E43,2)</f>
        <v>2</v>
      </c>
      <c r="C46" s="76"/>
      <c r="D46" s="74" t="str">
        <f>IF(B50=1,"Mo",IF(B50=2,"Tue",IF(B50=3,"Wed",IF(B50=4,"Thu",IF(B50=5,"Fri",IF(B50=6,"Sat",IF(B50=7,"Sun","")))))))</f>
        <v>Wed</v>
      </c>
      <c r="E46" s="34">
        <f>+E43+1</f>
        <v>44454</v>
      </c>
      <c r="F46" s="65" t="s">
        <v>53</v>
      </c>
      <c r="G46" s="66">
        <v>9002</v>
      </c>
      <c r="H46" s="43" t="s">
        <v>114</v>
      </c>
      <c r="I46" s="36" t="s">
        <v>54</v>
      </c>
      <c r="J46" s="85">
        <v>3</v>
      </c>
    </row>
    <row r="47" spans="1:10" ht="22.5" customHeight="1" x14ac:dyDescent="0.25">
      <c r="A47" s="31"/>
      <c r="C47" s="76"/>
      <c r="D47" s="74" t="str">
        <f>D46</f>
        <v>Wed</v>
      </c>
      <c r="E47" s="34">
        <f>E46</f>
        <v>44454</v>
      </c>
      <c r="F47" s="65" t="s">
        <v>53</v>
      </c>
      <c r="G47" s="66">
        <v>9002</v>
      </c>
      <c r="H47" s="122" t="s">
        <v>115</v>
      </c>
      <c r="I47" s="36" t="s">
        <v>54</v>
      </c>
      <c r="J47" s="85">
        <v>1</v>
      </c>
    </row>
    <row r="48" spans="1:10" ht="22.5" customHeight="1" x14ac:dyDescent="0.25">
      <c r="A48" s="31"/>
      <c r="C48" s="76"/>
      <c r="D48" s="74" t="str">
        <f t="shared" ref="D48:E49" si="11">D47</f>
        <v>Wed</v>
      </c>
      <c r="E48" s="34">
        <f t="shared" si="11"/>
        <v>44454</v>
      </c>
      <c r="F48" s="65" t="s">
        <v>53</v>
      </c>
      <c r="G48" s="66">
        <v>9002</v>
      </c>
      <c r="H48" s="8" t="s">
        <v>116</v>
      </c>
      <c r="I48" s="36" t="s">
        <v>54</v>
      </c>
      <c r="J48" s="85">
        <v>1</v>
      </c>
    </row>
    <row r="49" spans="1:10" ht="22.5" customHeight="1" x14ac:dyDescent="0.25">
      <c r="A49" s="31"/>
      <c r="C49" s="76"/>
      <c r="D49" s="74" t="str">
        <f t="shared" si="11"/>
        <v>Wed</v>
      </c>
      <c r="E49" s="34">
        <f t="shared" si="11"/>
        <v>44454</v>
      </c>
      <c r="F49" s="65" t="s">
        <v>53</v>
      </c>
      <c r="G49" s="66">
        <v>9002</v>
      </c>
      <c r="H49" s="43" t="s">
        <v>113</v>
      </c>
      <c r="I49" s="36" t="s">
        <v>54</v>
      </c>
      <c r="J49" s="85">
        <v>4</v>
      </c>
    </row>
    <row r="50" spans="1:10" ht="22.5" customHeight="1" x14ac:dyDescent="0.25">
      <c r="A50" s="31">
        <f t="shared" si="0"/>
        <v>1</v>
      </c>
      <c r="B50" s="8">
        <f>WEEKDAY(E46,2)</f>
        <v>3</v>
      </c>
      <c r="C50" s="76"/>
      <c r="D50" s="77" t="str">
        <f>IF(B54=1,"Mo",IF(B54=2,"Tue",IF(B54=3,"Wed",IF(B54=4,"Thu",IF(B54=5,"Fri",IF(B54=6,"Sat",IF(B54=7,"Sun","")))))))</f>
        <v>Thu</v>
      </c>
      <c r="E50" s="45">
        <f>+E46+1</f>
        <v>44455</v>
      </c>
      <c r="F50" s="65" t="s">
        <v>53</v>
      </c>
      <c r="G50" s="66">
        <v>9002</v>
      </c>
      <c r="H50" s="43" t="s">
        <v>117</v>
      </c>
      <c r="I50" s="36" t="s">
        <v>54</v>
      </c>
      <c r="J50" s="85">
        <v>4</v>
      </c>
    </row>
    <row r="51" spans="1:10" ht="22.5" customHeight="1" x14ac:dyDescent="0.25">
      <c r="A51" s="31"/>
      <c r="C51" s="76"/>
      <c r="D51" s="77" t="str">
        <f>D50</f>
        <v>Thu</v>
      </c>
      <c r="E51" s="45">
        <f>E50</f>
        <v>44455</v>
      </c>
      <c r="F51" s="65" t="s">
        <v>53</v>
      </c>
      <c r="G51" s="66">
        <v>9002</v>
      </c>
      <c r="H51" s="43" t="s">
        <v>118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7" t="str">
        <f t="shared" ref="D52:E53" si="12">D51</f>
        <v>Thu</v>
      </c>
      <c r="E52" s="45">
        <f t="shared" si="12"/>
        <v>44455</v>
      </c>
      <c r="F52" s="65" t="s">
        <v>53</v>
      </c>
      <c r="G52" s="66">
        <v>9002</v>
      </c>
      <c r="H52" s="43" t="s">
        <v>120</v>
      </c>
      <c r="I52" s="36" t="s">
        <v>54</v>
      </c>
      <c r="J52" s="85">
        <v>2</v>
      </c>
    </row>
    <row r="53" spans="1:10" ht="22.5" customHeight="1" x14ac:dyDescent="0.25">
      <c r="A53" s="31"/>
      <c r="C53" s="76"/>
      <c r="D53" s="77" t="str">
        <f t="shared" si="12"/>
        <v>Thu</v>
      </c>
      <c r="E53" s="45">
        <f t="shared" si="12"/>
        <v>44455</v>
      </c>
      <c r="F53" s="65" t="s">
        <v>53</v>
      </c>
      <c r="G53" s="66">
        <v>9002</v>
      </c>
      <c r="H53" s="43" t="s">
        <v>119</v>
      </c>
      <c r="I53" s="36" t="s">
        <v>54</v>
      </c>
      <c r="J53" s="85">
        <v>3</v>
      </c>
    </row>
    <row r="54" spans="1:10" ht="22.5" customHeight="1" x14ac:dyDescent="0.25">
      <c r="A54" s="31">
        <f t="shared" si="0"/>
        <v>1</v>
      </c>
      <c r="B54" s="8">
        <f>WEEKDAY(E50,2)</f>
        <v>4</v>
      </c>
      <c r="C54" s="76"/>
      <c r="D54" s="74" t="str">
        <f>IF(B57=1,"Mo",IF(B57=2,"Tue",IF(B57=3,"Wed",IF(B57=4,"Thu",IF(B57=5,"Fri",IF(B57=6,"Sat",IF(B57=7,"Sun","")))))))</f>
        <v>Fri</v>
      </c>
      <c r="E54" s="34">
        <f>+E50+1</f>
        <v>44456</v>
      </c>
      <c r="F54" s="65" t="s">
        <v>53</v>
      </c>
      <c r="G54" s="66">
        <v>9002</v>
      </c>
      <c r="H54" s="43" t="s">
        <v>121</v>
      </c>
      <c r="I54" s="36" t="s">
        <v>54</v>
      </c>
      <c r="J54" s="85">
        <v>2</v>
      </c>
    </row>
    <row r="55" spans="1:10" ht="22.5" customHeight="1" x14ac:dyDescent="0.25">
      <c r="A55" s="31"/>
      <c r="C55" s="76"/>
      <c r="D55" s="74" t="str">
        <f>D54</f>
        <v>Fri</v>
      </c>
      <c r="E55" s="34">
        <f>E54</f>
        <v>44456</v>
      </c>
      <c r="F55" s="65" t="s">
        <v>53</v>
      </c>
      <c r="G55" s="66">
        <v>9002</v>
      </c>
      <c r="H55" s="43" t="s">
        <v>120</v>
      </c>
      <c r="I55" s="36" t="s">
        <v>54</v>
      </c>
      <c r="J55" s="85">
        <v>3</v>
      </c>
    </row>
    <row r="56" spans="1:10" ht="22.5" customHeight="1" x14ac:dyDescent="0.25">
      <c r="A56" s="31"/>
      <c r="C56" s="76"/>
      <c r="D56" s="74" t="str">
        <f t="shared" ref="D56:E56" si="13">D55</f>
        <v>Fri</v>
      </c>
      <c r="E56" s="34">
        <f t="shared" si="13"/>
        <v>44456</v>
      </c>
      <c r="F56" s="65" t="s">
        <v>53</v>
      </c>
      <c r="G56" s="66">
        <v>9002</v>
      </c>
      <c r="H56" s="43" t="s">
        <v>122</v>
      </c>
      <c r="I56" s="36" t="s">
        <v>54</v>
      </c>
      <c r="J56" s="85">
        <v>2</v>
      </c>
    </row>
    <row r="57" spans="1:10" ht="22.5" customHeight="1" x14ac:dyDescent="0.25">
      <c r="A57" s="31">
        <f t="shared" si="0"/>
        <v>1</v>
      </c>
      <c r="B57" s="8">
        <f>WEEKDAY(E54,2)</f>
        <v>5</v>
      </c>
      <c r="C57" s="76"/>
      <c r="D57" s="77" t="str">
        <f>IF(B62=1,"Mo",IF(B62=2,"Tue",IF(B62=3,"Wed",IF(B62=4,"Thu",IF(B62=5,"Fri",IF(B62=6,"Sat",IF(B62=7,"Sun","")))))))</f>
        <v>Sat</v>
      </c>
      <c r="E57" s="45">
        <f>+E54+1</f>
        <v>44457</v>
      </c>
      <c r="F57" s="46"/>
      <c r="G57" s="47"/>
      <c r="H57" s="48"/>
      <c r="I57" s="47"/>
      <c r="J57" s="86"/>
    </row>
    <row r="58" spans="1:10" ht="22.5" customHeight="1" x14ac:dyDescent="0.25">
      <c r="A58" s="31"/>
      <c r="C58" s="76"/>
      <c r="D58" s="77" t="str">
        <f>IF(B63=1,"Mo",IF(B63=2,"Tue",IF(B63=3,"Wed",IF(B63=4,"Thu",IF(B63=5,"Fri",IF(B63=6,"Sat",IF(B63=7,"Sun","")))))))</f>
        <v>Sun</v>
      </c>
      <c r="E58" s="45">
        <f>+E57+1</f>
        <v>44458</v>
      </c>
      <c r="F58" s="46"/>
      <c r="G58" s="47"/>
      <c r="H58" s="48"/>
      <c r="I58" s="47"/>
      <c r="J58" s="86"/>
    </row>
    <row r="59" spans="1:10" ht="22.5" customHeight="1" x14ac:dyDescent="0.25">
      <c r="A59" s="31"/>
      <c r="C59" s="76"/>
      <c r="D59" s="74" t="str">
        <f>IF(B64=1,"Mo",IF(B64=2,"Tue",IF(B64=3,"Wed",IF(B64=4,"Thu",IF(B64=5,"Fri",IF(B64=6,"Sat",IF(B64=7,"Sun","")))))))</f>
        <v>Mo</v>
      </c>
      <c r="E59" s="34">
        <f>+E58+1</f>
        <v>44459</v>
      </c>
      <c r="F59" s="65" t="s">
        <v>53</v>
      </c>
      <c r="G59" s="66">
        <v>9002</v>
      </c>
      <c r="H59" s="43" t="s">
        <v>123</v>
      </c>
      <c r="I59" s="36" t="s">
        <v>54</v>
      </c>
      <c r="J59" s="85">
        <v>2</v>
      </c>
    </row>
    <row r="60" spans="1:10" ht="22.5" customHeight="1" x14ac:dyDescent="0.25">
      <c r="A60" s="31"/>
      <c r="C60" s="76"/>
      <c r="D60" s="74" t="str">
        <f>D59</f>
        <v>Mo</v>
      </c>
      <c r="E60" s="34">
        <f>E59</f>
        <v>44459</v>
      </c>
      <c r="F60" s="65" t="s">
        <v>53</v>
      </c>
      <c r="G60" s="66">
        <v>9002</v>
      </c>
      <c r="H60" s="43" t="s">
        <v>124</v>
      </c>
      <c r="I60" s="36" t="s">
        <v>54</v>
      </c>
      <c r="J60" s="85">
        <v>2</v>
      </c>
    </row>
    <row r="61" spans="1:10" ht="22.5" customHeight="1" x14ac:dyDescent="0.25">
      <c r="A61" s="31"/>
      <c r="C61" s="76"/>
      <c r="D61" s="74" t="str">
        <f t="shared" ref="D61:D63" si="14">D60</f>
        <v>Mo</v>
      </c>
      <c r="E61" s="34">
        <f t="shared" ref="E61:E63" si="15">E60</f>
        <v>44459</v>
      </c>
      <c r="F61" s="65" t="s">
        <v>53</v>
      </c>
      <c r="G61" s="66">
        <v>9002</v>
      </c>
      <c r="H61" s="43" t="s">
        <v>125</v>
      </c>
      <c r="I61" s="36" t="s">
        <v>54</v>
      </c>
      <c r="J61" s="85">
        <v>3</v>
      </c>
    </row>
    <row r="62" spans="1:10" ht="22.5" customHeight="1" x14ac:dyDescent="0.25">
      <c r="A62" s="31" t="str">
        <f t="shared" si="0"/>
        <v/>
      </c>
      <c r="B62" s="8">
        <f>WEEKDAY(E57,2)</f>
        <v>6</v>
      </c>
      <c r="C62" s="76"/>
      <c r="D62" s="74" t="str">
        <f t="shared" si="14"/>
        <v>Mo</v>
      </c>
      <c r="E62" s="34">
        <f t="shared" si="15"/>
        <v>44459</v>
      </c>
      <c r="F62" s="65" t="s">
        <v>53</v>
      </c>
      <c r="G62" s="66">
        <v>9002</v>
      </c>
      <c r="H62" s="43" t="s">
        <v>126</v>
      </c>
      <c r="I62" s="36" t="s">
        <v>54</v>
      </c>
      <c r="J62" s="85">
        <v>1</v>
      </c>
    </row>
    <row r="63" spans="1:10" s="110" customFormat="1" ht="22.5" customHeight="1" x14ac:dyDescent="0.25">
      <c r="A63" s="109" t="str">
        <f t="shared" si="0"/>
        <v/>
      </c>
      <c r="B63" s="110">
        <f>WEEKDAY(E58,2)</f>
        <v>7</v>
      </c>
      <c r="C63" s="111"/>
      <c r="D63" s="74" t="str">
        <f t="shared" si="14"/>
        <v>Mo</v>
      </c>
      <c r="E63" s="34">
        <f t="shared" si="15"/>
        <v>44459</v>
      </c>
      <c r="F63" s="65" t="s">
        <v>53</v>
      </c>
      <c r="G63" s="66">
        <v>9002</v>
      </c>
      <c r="H63" s="43" t="s">
        <v>127</v>
      </c>
      <c r="I63" s="36" t="s">
        <v>54</v>
      </c>
      <c r="J63" s="85">
        <v>1</v>
      </c>
    </row>
    <row r="64" spans="1:10" ht="22.5" customHeight="1" x14ac:dyDescent="0.25">
      <c r="A64" s="31">
        <f t="shared" si="0"/>
        <v>1</v>
      </c>
      <c r="B64" s="8">
        <f>WEEKDAY(E59,2)</f>
        <v>1</v>
      </c>
      <c r="C64" s="76"/>
      <c r="D64" s="77" t="str">
        <f>IF(B69=1,"Mo",IF(B69=2,"Tue",IF(B69=3,"Wed",IF(B69=4,"Thu",IF(B69=5,"Fri",IF(B69=6,"Sat",IF(B69=7,"Sun","")))))))</f>
        <v>Tue</v>
      </c>
      <c r="E64" s="45">
        <f>+E59+1</f>
        <v>44460</v>
      </c>
      <c r="F64" s="65"/>
      <c r="G64" s="66">
        <v>9009</v>
      </c>
      <c r="H64" s="43" t="s">
        <v>128</v>
      </c>
      <c r="I64" s="36" t="s">
        <v>54</v>
      </c>
      <c r="J64" s="85">
        <v>3</v>
      </c>
    </row>
    <row r="65" spans="1:10" ht="22.5" customHeight="1" x14ac:dyDescent="0.25">
      <c r="A65" s="31"/>
      <c r="C65" s="76"/>
      <c r="D65" s="77" t="str">
        <f>D64</f>
        <v>Tue</v>
      </c>
      <c r="E65" s="45">
        <f>E64</f>
        <v>44460</v>
      </c>
      <c r="F65" s="65" t="s">
        <v>53</v>
      </c>
      <c r="G65" s="66">
        <v>9002</v>
      </c>
      <c r="H65" s="43" t="s">
        <v>129</v>
      </c>
      <c r="I65" s="36" t="s">
        <v>54</v>
      </c>
      <c r="J65" s="85">
        <v>1</v>
      </c>
    </row>
    <row r="66" spans="1:10" ht="22.5" customHeight="1" x14ac:dyDescent="0.25">
      <c r="A66" s="31"/>
      <c r="C66" s="76"/>
      <c r="D66" s="77" t="str">
        <f t="shared" ref="D66:E68" si="16">D65</f>
        <v>Tue</v>
      </c>
      <c r="E66" s="45">
        <f t="shared" si="16"/>
        <v>44460</v>
      </c>
      <c r="F66" s="65" t="s">
        <v>53</v>
      </c>
      <c r="G66" s="66">
        <v>9002</v>
      </c>
      <c r="H66" s="43" t="s">
        <v>130</v>
      </c>
      <c r="I66" s="36" t="s">
        <v>54</v>
      </c>
      <c r="J66" s="85">
        <v>1</v>
      </c>
    </row>
    <row r="67" spans="1:10" ht="22.5" customHeight="1" x14ac:dyDescent="0.25">
      <c r="A67" s="31"/>
      <c r="C67" s="76"/>
      <c r="D67" s="77" t="str">
        <f t="shared" si="16"/>
        <v>Tue</v>
      </c>
      <c r="E67" s="45">
        <f t="shared" si="16"/>
        <v>44460</v>
      </c>
      <c r="F67" s="65" t="s">
        <v>53</v>
      </c>
      <c r="G67" s="66">
        <v>9002</v>
      </c>
      <c r="H67" s="43" t="s">
        <v>131</v>
      </c>
      <c r="I67" s="36" t="s">
        <v>54</v>
      </c>
      <c r="J67" s="85">
        <v>1</v>
      </c>
    </row>
    <row r="68" spans="1:10" ht="22.5" customHeight="1" x14ac:dyDescent="0.25">
      <c r="A68" s="31"/>
      <c r="C68" s="76"/>
      <c r="D68" s="77" t="str">
        <f t="shared" si="16"/>
        <v>Tue</v>
      </c>
      <c r="E68" s="45">
        <f t="shared" si="16"/>
        <v>44460</v>
      </c>
      <c r="F68" s="65" t="s">
        <v>53</v>
      </c>
      <c r="G68" s="66">
        <v>9002</v>
      </c>
      <c r="H68" s="43" t="s">
        <v>132</v>
      </c>
      <c r="I68" s="36" t="s">
        <v>54</v>
      </c>
      <c r="J68" s="85">
        <v>3</v>
      </c>
    </row>
    <row r="69" spans="1:10" ht="22.5" customHeight="1" x14ac:dyDescent="0.25">
      <c r="A69" s="31">
        <f t="shared" si="0"/>
        <v>1</v>
      </c>
      <c r="B69" s="8">
        <f>WEEKDAY(E64,2)</f>
        <v>2</v>
      </c>
      <c r="C69" s="76"/>
      <c r="D69" s="74" t="str">
        <f>IF(B74=1,"Mo",IF(B74=2,"Tue",IF(B74=3,"Wed",IF(B74=4,"Thu",IF(B74=5,"Fri",IF(B74=6,"Sat",IF(B74=7,"Sun","")))))))</f>
        <v>Wed</v>
      </c>
      <c r="E69" s="34">
        <f>+E64+1</f>
        <v>44461</v>
      </c>
      <c r="F69" s="65" t="s">
        <v>53</v>
      </c>
      <c r="G69" s="66">
        <v>9002</v>
      </c>
      <c r="H69" s="43" t="s">
        <v>133</v>
      </c>
      <c r="I69" s="36" t="s">
        <v>54</v>
      </c>
      <c r="J69" s="85">
        <v>1</v>
      </c>
    </row>
    <row r="70" spans="1:10" ht="22.5" customHeight="1" x14ac:dyDescent="0.25">
      <c r="A70" s="31"/>
      <c r="C70" s="76"/>
      <c r="D70" s="74" t="str">
        <f>D69</f>
        <v>Wed</v>
      </c>
      <c r="E70" s="34">
        <f>E69</f>
        <v>44461</v>
      </c>
      <c r="F70" s="65" t="s">
        <v>53</v>
      </c>
      <c r="G70" s="66">
        <v>9002</v>
      </c>
      <c r="H70" s="43" t="s">
        <v>134</v>
      </c>
      <c r="I70" s="36" t="s">
        <v>54</v>
      </c>
      <c r="J70" s="85">
        <v>1</v>
      </c>
    </row>
    <row r="71" spans="1:10" ht="22.5" customHeight="1" x14ac:dyDescent="0.25">
      <c r="A71" s="31"/>
      <c r="C71" s="76"/>
      <c r="D71" s="74" t="str">
        <f t="shared" ref="D71:E74" si="17">D70</f>
        <v>Wed</v>
      </c>
      <c r="E71" s="34">
        <f t="shared" si="17"/>
        <v>44461</v>
      </c>
      <c r="F71" s="65" t="s">
        <v>53</v>
      </c>
      <c r="G71" s="66">
        <v>9002</v>
      </c>
      <c r="H71" s="43" t="s">
        <v>135</v>
      </c>
      <c r="I71" s="36" t="s">
        <v>54</v>
      </c>
      <c r="J71" s="85">
        <v>1</v>
      </c>
    </row>
    <row r="72" spans="1:10" ht="22.5" customHeight="1" x14ac:dyDescent="0.25">
      <c r="A72" s="31"/>
      <c r="C72" s="76"/>
      <c r="D72" s="74" t="str">
        <f t="shared" si="17"/>
        <v>Wed</v>
      </c>
      <c r="E72" s="34">
        <f t="shared" si="17"/>
        <v>44461</v>
      </c>
      <c r="F72" s="65" t="s">
        <v>53</v>
      </c>
      <c r="G72" s="66">
        <v>9002</v>
      </c>
      <c r="H72" s="43" t="s">
        <v>136</v>
      </c>
      <c r="I72" s="36" t="s">
        <v>54</v>
      </c>
      <c r="J72" s="85">
        <v>2</v>
      </c>
    </row>
    <row r="73" spans="1:10" ht="22.5" customHeight="1" x14ac:dyDescent="0.25">
      <c r="A73" s="31"/>
      <c r="C73" s="76"/>
      <c r="D73" s="74" t="str">
        <f t="shared" si="17"/>
        <v>Wed</v>
      </c>
      <c r="E73" s="34">
        <f t="shared" si="17"/>
        <v>44461</v>
      </c>
      <c r="F73" s="65" t="s">
        <v>53</v>
      </c>
      <c r="G73" s="66">
        <v>9002</v>
      </c>
      <c r="H73" s="43" t="s">
        <v>137</v>
      </c>
      <c r="I73" s="36" t="s">
        <v>54</v>
      </c>
      <c r="J73" s="85">
        <v>2</v>
      </c>
    </row>
    <row r="74" spans="1:10" ht="22.5" customHeight="1" x14ac:dyDescent="0.25">
      <c r="A74" s="31">
        <f t="shared" si="0"/>
        <v>1</v>
      </c>
      <c r="B74" s="8">
        <f>WEEKDAY(E69,2)</f>
        <v>3</v>
      </c>
      <c r="C74" s="76"/>
      <c r="D74" s="74" t="str">
        <f t="shared" si="17"/>
        <v>Wed</v>
      </c>
      <c r="E74" s="34">
        <f t="shared" si="17"/>
        <v>44461</v>
      </c>
      <c r="F74" s="65" t="s">
        <v>53</v>
      </c>
      <c r="G74" s="66">
        <v>9002</v>
      </c>
      <c r="H74" s="43" t="s">
        <v>139</v>
      </c>
      <c r="I74" s="36" t="s">
        <v>54</v>
      </c>
      <c r="J74" s="85">
        <v>2</v>
      </c>
    </row>
    <row r="75" spans="1:10" ht="22.5" customHeight="1" x14ac:dyDescent="0.25">
      <c r="A75" s="31"/>
      <c r="C75" s="76"/>
      <c r="D75" s="74" t="str">
        <f>D73</f>
        <v>Wed</v>
      </c>
      <c r="E75" s="34">
        <f>E73</f>
        <v>44461</v>
      </c>
      <c r="F75" s="65" t="s">
        <v>53</v>
      </c>
      <c r="G75" s="66">
        <v>9002</v>
      </c>
      <c r="H75" s="43" t="s">
        <v>138</v>
      </c>
      <c r="I75" s="36" t="s">
        <v>54</v>
      </c>
      <c r="J75" s="85">
        <v>1</v>
      </c>
    </row>
    <row r="76" spans="1:10" ht="22.5" customHeight="1" x14ac:dyDescent="0.25">
      <c r="A76" s="31"/>
      <c r="C76" s="76"/>
      <c r="D76" s="77" t="str">
        <f>IF(B80=1,"Mo",IF(B80=2,"Tue",IF(B80=3,"Wed",IF(B80=4,"Thu",IF(B80=5,"Fri",IF(B80=6,"Sat",IF(B80=7,"Sun","")))))))</f>
        <v>Thu</v>
      </c>
      <c r="E76" s="45">
        <f>+E69+1</f>
        <v>44462</v>
      </c>
      <c r="F76" s="65" t="s">
        <v>53</v>
      </c>
      <c r="G76" s="66">
        <v>9002</v>
      </c>
      <c r="H76" s="43" t="s">
        <v>140</v>
      </c>
      <c r="I76" s="36" t="s">
        <v>54</v>
      </c>
      <c r="J76" s="85">
        <v>2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44462</v>
      </c>
      <c r="F77" s="65" t="s">
        <v>53</v>
      </c>
      <c r="G77" s="66">
        <v>9002</v>
      </c>
      <c r="H77" s="43" t="s">
        <v>141</v>
      </c>
      <c r="I77" s="36" t="s">
        <v>54</v>
      </c>
      <c r="J77" s="85">
        <v>4</v>
      </c>
    </row>
    <row r="78" spans="1:10" ht="22.5" customHeight="1" x14ac:dyDescent="0.25">
      <c r="A78" s="31"/>
      <c r="C78" s="76"/>
      <c r="D78" s="77" t="str">
        <f t="shared" ref="D78:E78" si="18">D77</f>
        <v>Thu</v>
      </c>
      <c r="E78" s="45">
        <f t="shared" si="18"/>
        <v>44462</v>
      </c>
      <c r="F78" s="65" t="s">
        <v>53</v>
      </c>
      <c r="G78" s="66">
        <v>9002</v>
      </c>
      <c r="H78" s="43" t="s">
        <v>142</v>
      </c>
      <c r="I78" s="36" t="s">
        <v>54</v>
      </c>
      <c r="J78" s="85">
        <v>1</v>
      </c>
    </row>
    <row r="79" spans="1:10" ht="22.5" customHeight="1" x14ac:dyDescent="0.25">
      <c r="A79" s="31"/>
      <c r="C79" s="76"/>
      <c r="D79" s="74" t="str">
        <f>IF(B85=1,"Mo",IF(B85=2,"Tue",IF(B85=3,"Wed",IF(B85=4,"Thu",IF(B85=5,"Fri",IF(B85=6,"Sat",IF(B85=7,"Sun","")))))))</f>
        <v>Fri</v>
      </c>
      <c r="E79" s="34">
        <f>+E76+1</f>
        <v>44463</v>
      </c>
      <c r="F79" s="65" t="s">
        <v>53</v>
      </c>
      <c r="G79" s="66">
        <v>9002</v>
      </c>
      <c r="H79" s="43" t="s">
        <v>143</v>
      </c>
      <c r="I79" s="36" t="s">
        <v>54</v>
      </c>
      <c r="J79" s="85">
        <v>2</v>
      </c>
    </row>
    <row r="80" spans="1:10" ht="22.5" customHeight="1" x14ac:dyDescent="0.25">
      <c r="A80" s="31">
        <f t="shared" si="0"/>
        <v>1</v>
      </c>
      <c r="B80" s="8">
        <f>WEEKDAY(E76,2)</f>
        <v>4</v>
      </c>
      <c r="C80" s="76"/>
      <c r="D80" s="74" t="str">
        <f>D79</f>
        <v>Fri</v>
      </c>
      <c r="E80" s="34">
        <f>E79</f>
        <v>44463</v>
      </c>
      <c r="F80" s="65" t="s">
        <v>53</v>
      </c>
      <c r="G80" s="66">
        <v>9002</v>
      </c>
      <c r="H80" s="43" t="s">
        <v>144</v>
      </c>
      <c r="I80" s="36" t="s">
        <v>54</v>
      </c>
      <c r="J80" s="85">
        <v>2</v>
      </c>
    </row>
    <row r="81" spans="1:10" ht="22.5" customHeight="1" x14ac:dyDescent="0.25">
      <c r="A81" s="31"/>
      <c r="C81" s="76"/>
      <c r="D81" s="74" t="str">
        <f t="shared" ref="D81:E82" si="19">D80</f>
        <v>Fri</v>
      </c>
      <c r="E81" s="34">
        <f t="shared" si="19"/>
        <v>44463</v>
      </c>
      <c r="F81" s="65" t="s">
        <v>53</v>
      </c>
      <c r="G81" s="66">
        <v>9002</v>
      </c>
      <c r="H81" s="43" t="s">
        <v>145</v>
      </c>
      <c r="I81" s="36" t="s">
        <v>54</v>
      </c>
      <c r="J81" s="85">
        <v>2</v>
      </c>
    </row>
    <row r="82" spans="1:10" ht="22.5" customHeight="1" x14ac:dyDescent="0.25">
      <c r="A82" s="31"/>
      <c r="C82" s="76"/>
      <c r="D82" s="74" t="str">
        <f t="shared" si="19"/>
        <v>Fri</v>
      </c>
      <c r="E82" s="34">
        <f t="shared" si="19"/>
        <v>44463</v>
      </c>
      <c r="F82" s="65" t="s">
        <v>53</v>
      </c>
      <c r="G82" s="66">
        <v>9002</v>
      </c>
      <c r="H82" s="43" t="s">
        <v>146</v>
      </c>
      <c r="I82" s="36" t="s">
        <v>54</v>
      </c>
      <c r="J82" s="85">
        <v>2</v>
      </c>
    </row>
    <row r="83" spans="1:10" ht="22.5" customHeight="1" x14ac:dyDescent="0.25">
      <c r="A83" s="31"/>
      <c r="C83" s="76"/>
      <c r="D83" s="74" t="str">
        <f t="shared" ref="D83:E85" si="20">D80</f>
        <v>Fri</v>
      </c>
      <c r="E83" s="34">
        <f t="shared" si="20"/>
        <v>44463</v>
      </c>
      <c r="F83" s="65" t="s">
        <v>53</v>
      </c>
      <c r="G83" s="66">
        <v>9002</v>
      </c>
      <c r="H83" s="43" t="s">
        <v>147</v>
      </c>
      <c r="I83" s="36" t="s">
        <v>54</v>
      </c>
      <c r="J83" s="85">
        <v>2</v>
      </c>
    </row>
    <row r="84" spans="1:10" ht="22.5" customHeight="1" x14ac:dyDescent="0.25">
      <c r="A84" s="31"/>
      <c r="C84" s="76"/>
      <c r="D84" s="74" t="str">
        <f t="shared" si="20"/>
        <v>Fri</v>
      </c>
      <c r="E84" s="34">
        <f t="shared" si="20"/>
        <v>44463</v>
      </c>
      <c r="F84" s="65" t="s">
        <v>53</v>
      </c>
      <c r="G84" s="66">
        <v>9002</v>
      </c>
      <c r="H84" s="43" t="s">
        <v>148</v>
      </c>
      <c r="I84" s="36" t="s">
        <v>54</v>
      </c>
      <c r="J84" s="85">
        <v>2</v>
      </c>
    </row>
    <row r="85" spans="1:10" ht="22.5" customHeight="1" x14ac:dyDescent="0.25">
      <c r="A85" s="31">
        <f t="shared" si="0"/>
        <v>1</v>
      </c>
      <c r="B85" s="8">
        <f>WEEKDAY(E79,2)</f>
        <v>5</v>
      </c>
      <c r="C85" s="76"/>
      <c r="D85" s="74" t="str">
        <f t="shared" si="20"/>
        <v>Fri</v>
      </c>
      <c r="E85" s="34">
        <f t="shared" si="20"/>
        <v>44463</v>
      </c>
      <c r="F85" s="65" t="s">
        <v>53</v>
      </c>
      <c r="G85" s="66">
        <v>9002</v>
      </c>
      <c r="H85" s="43" t="s">
        <v>149</v>
      </c>
      <c r="I85" s="36" t="s">
        <v>54</v>
      </c>
      <c r="J85" s="85">
        <v>1</v>
      </c>
    </row>
    <row r="86" spans="1:10" ht="22.5" customHeight="1" x14ac:dyDescent="0.25">
      <c r="A86" s="31"/>
      <c r="C86" s="76"/>
      <c r="D86" s="77" t="str">
        <f>IF(B90=1,"Mo",IF(B90=2,"Tue",IF(B90=3,"Wed",IF(B90=4,"Thu",IF(B90=5,"Fri",IF(B90=6,"Sat",IF(B90=7,"Sun","")))))))</f>
        <v>Sat</v>
      </c>
      <c r="E86" s="45">
        <f>+E79+1</f>
        <v>44464</v>
      </c>
      <c r="F86" s="46"/>
      <c r="G86" s="47"/>
      <c r="H86" s="48"/>
      <c r="I86" s="47"/>
      <c r="J86" s="86"/>
    </row>
    <row r="87" spans="1:10" ht="22.5" customHeight="1" x14ac:dyDescent="0.25">
      <c r="A87" s="31"/>
      <c r="C87" s="76"/>
      <c r="D87" s="77" t="str">
        <f>IF(B91=1,"Mo",IF(B91=2,"Tue",IF(B91=3,"Wed",IF(B91=4,"Thu",IF(B91=5,"Fri",IF(B91=6,"Sat",IF(B91=7,"Sun","")))))))</f>
        <v>Sun</v>
      </c>
      <c r="E87" s="45">
        <f>+E86+1</f>
        <v>44465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4" t="str">
        <f>IF(B92=1,"Mo",IF(B92=2,"Tue",IF(B92=3,"Wed",IF(B92=4,"Thu",IF(B92=5,"Fri",IF(B92=6,"Sat",IF(B92=7,"Sun","")))))))</f>
        <v>Mo</v>
      </c>
      <c r="E88" s="34">
        <f>+E87+1</f>
        <v>44466</v>
      </c>
      <c r="F88" s="65" t="s">
        <v>53</v>
      </c>
      <c r="G88" s="66">
        <v>9002</v>
      </c>
      <c r="H88" s="43" t="s">
        <v>150</v>
      </c>
      <c r="I88" s="36" t="s">
        <v>54</v>
      </c>
      <c r="J88" s="85">
        <v>3</v>
      </c>
    </row>
    <row r="89" spans="1:10" ht="22.5" customHeight="1" x14ac:dyDescent="0.25">
      <c r="A89" s="31"/>
      <c r="C89" s="76"/>
      <c r="D89" s="74" t="str">
        <f>D88</f>
        <v>Mo</v>
      </c>
      <c r="E89" s="34">
        <f>E88</f>
        <v>44466</v>
      </c>
      <c r="F89" s="65" t="s">
        <v>53</v>
      </c>
      <c r="G89" s="66">
        <v>9002</v>
      </c>
      <c r="H89" s="43" t="s">
        <v>151</v>
      </c>
      <c r="I89" s="36" t="s">
        <v>54</v>
      </c>
      <c r="J89" s="85">
        <v>2</v>
      </c>
    </row>
    <row r="90" spans="1:10" ht="22.5" customHeight="1" x14ac:dyDescent="0.25">
      <c r="A90" s="31" t="str">
        <f t="shared" si="0"/>
        <v/>
      </c>
      <c r="B90" s="8">
        <f>WEEKDAY(E86,2)</f>
        <v>6</v>
      </c>
      <c r="C90" s="76"/>
      <c r="D90" s="74" t="str">
        <f t="shared" ref="D90:D91" si="21">D89</f>
        <v>Mo</v>
      </c>
      <c r="E90" s="34">
        <f t="shared" ref="E90:E91" si="22">E89</f>
        <v>44466</v>
      </c>
      <c r="F90" s="65" t="s">
        <v>53</v>
      </c>
      <c r="G90" s="66">
        <v>9002</v>
      </c>
      <c r="H90" s="43" t="s">
        <v>152</v>
      </c>
      <c r="I90" s="36" t="s">
        <v>54</v>
      </c>
      <c r="J90" s="85">
        <v>2</v>
      </c>
    </row>
    <row r="91" spans="1:10" s="110" customFormat="1" ht="22.5" customHeight="1" x14ac:dyDescent="0.25">
      <c r="A91" s="109" t="str">
        <f t="shared" si="0"/>
        <v/>
      </c>
      <c r="B91" s="110">
        <f>WEEKDAY(E87,2)</f>
        <v>7</v>
      </c>
      <c r="C91" s="111"/>
      <c r="D91" s="74" t="str">
        <f t="shared" si="21"/>
        <v>Mo</v>
      </c>
      <c r="E91" s="34">
        <f t="shared" si="22"/>
        <v>44466</v>
      </c>
      <c r="F91" s="65" t="s">
        <v>53</v>
      </c>
      <c r="G91" s="66">
        <v>9002</v>
      </c>
      <c r="H91" s="43" t="s">
        <v>153</v>
      </c>
      <c r="I91" s="36" t="s">
        <v>54</v>
      </c>
      <c r="J91" s="85">
        <v>2</v>
      </c>
    </row>
    <row r="92" spans="1:10" ht="22.5" customHeight="1" x14ac:dyDescent="0.25">
      <c r="A92" s="31">
        <f t="shared" si="0"/>
        <v>1</v>
      </c>
      <c r="B92" s="8">
        <f>WEEKDAY(E88,2)</f>
        <v>1</v>
      </c>
      <c r="C92" s="76"/>
      <c r="D92" s="77" t="str">
        <f>IF(B97=1,"Mo",IF(B97=2,"Tue",IF(B97=3,"Wed",IF(B97=4,"Thu",IF(B97=5,"Fri",IF(B97=6,"Sat",IF(B97=7,"Sun","")))))))</f>
        <v>Tue</v>
      </c>
      <c r="E92" s="45">
        <f>+E88+1</f>
        <v>44467</v>
      </c>
      <c r="F92" s="46"/>
      <c r="G92" s="47">
        <v>9009</v>
      </c>
      <c r="H92" s="123" t="s">
        <v>154</v>
      </c>
      <c r="I92" s="36" t="s">
        <v>54</v>
      </c>
      <c r="J92" s="86">
        <v>3</v>
      </c>
    </row>
    <row r="93" spans="1:10" ht="22.5" customHeight="1" x14ac:dyDescent="0.25">
      <c r="A93" s="31"/>
      <c r="C93" s="76"/>
      <c r="D93" s="77" t="str">
        <f>D92</f>
        <v>Tue</v>
      </c>
      <c r="E93" s="45">
        <f>E92</f>
        <v>44467</v>
      </c>
      <c r="F93" s="65" t="s">
        <v>53</v>
      </c>
      <c r="G93" s="66">
        <v>9002</v>
      </c>
      <c r="H93" s="43" t="s">
        <v>155</v>
      </c>
      <c r="I93" s="36" t="s">
        <v>54</v>
      </c>
      <c r="J93" s="85">
        <v>3</v>
      </c>
    </row>
    <row r="94" spans="1:10" ht="22.5" customHeight="1" x14ac:dyDescent="0.25">
      <c r="A94" s="31"/>
      <c r="C94" s="76"/>
      <c r="D94" s="77" t="str">
        <f t="shared" ref="D94:E95" si="23">D93</f>
        <v>Tue</v>
      </c>
      <c r="E94" s="45">
        <f t="shared" si="23"/>
        <v>44467</v>
      </c>
      <c r="F94" s="65" t="s">
        <v>53</v>
      </c>
      <c r="G94" s="66">
        <v>9002</v>
      </c>
      <c r="H94" s="43" t="s">
        <v>156</v>
      </c>
      <c r="I94" s="36" t="s">
        <v>54</v>
      </c>
      <c r="J94" s="85">
        <v>4</v>
      </c>
    </row>
    <row r="95" spans="1:10" ht="22.5" customHeight="1" x14ac:dyDescent="0.25">
      <c r="A95" s="31"/>
      <c r="C95" s="76"/>
      <c r="D95" s="77" t="str">
        <f t="shared" si="23"/>
        <v>Tue</v>
      </c>
      <c r="E95" s="45">
        <f t="shared" si="23"/>
        <v>44467</v>
      </c>
      <c r="F95" s="65" t="s">
        <v>53</v>
      </c>
      <c r="G95" s="66">
        <v>9002</v>
      </c>
      <c r="H95" s="43" t="s">
        <v>116</v>
      </c>
      <c r="I95" s="36" t="s">
        <v>54</v>
      </c>
      <c r="J95" s="85">
        <v>1</v>
      </c>
    </row>
    <row r="96" spans="1:10" ht="22.5" customHeight="1" x14ac:dyDescent="0.25">
      <c r="A96" s="31"/>
      <c r="C96" s="76"/>
      <c r="D96" s="74" t="str">
        <f>IF(B102=1,"Mo",IF(B102=2,"Tue",IF(B102=3,"Wed",IF(B102=4,"Thu",IF(B102=5,"Fri",IF(B102=6,"Sat",IF(B102=7,"Sun","")))))))</f>
        <v>Wed</v>
      </c>
      <c r="E96" s="34">
        <f>IF(MONTH(E92+1)&gt;MONTH(E92),"",E92+1)</f>
        <v>44468</v>
      </c>
      <c r="F96" s="65" t="s">
        <v>53</v>
      </c>
      <c r="G96" s="66">
        <v>9002</v>
      </c>
      <c r="H96" s="43" t="s">
        <v>157</v>
      </c>
      <c r="I96" s="36" t="s">
        <v>54</v>
      </c>
      <c r="J96" s="85">
        <v>1</v>
      </c>
    </row>
    <row r="97" spans="1:10" ht="22.5" customHeight="1" x14ac:dyDescent="0.25">
      <c r="A97" s="31">
        <f t="shared" si="0"/>
        <v>1</v>
      </c>
      <c r="B97" s="8">
        <f>WEEKDAY(E92,2)</f>
        <v>2</v>
      </c>
      <c r="C97" s="76"/>
      <c r="D97" s="74" t="str">
        <f>D96</f>
        <v>Wed</v>
      </c>
      <c r="E97" s="34">
        <f>E96</f>
        <v>44468</v>
      </c>
      <c r="F97" s="65" t="s">
        <v>53</v>
      </c>
      <c r="G97" s="66">
        <v>9002</v>
      </c>
      <c r="H97" s="43" t="s">
        <v>158</v>
      </c>
      <c r="I97" s="36" t="s">
        <v>54</v>
      </c>
      <c r="J97" s="85">
        <v>2</v>
      </c>
    </row>
    <row r="98" spans="1:10" ht="22.5" customHeight="1" x14ac:dyDescent="0.25">
      <c r="A98" s="31"/>
      <c r="C98" s="76"/>
      <c r="D98" s="74" t="str">
        <f t="shared" ref="D98:E99" si="24">D97</f>
        <v>Wed</v>
      </c>
      <c r="E98" s="34">
        <f t="shared" si="24"/>
        <v>44468</v>
      </c>
      <c r="F98" s="65" t="s">
        <v>53</v>
      </c>
      <c r="G98" s="66">
        <v>9002</v>
      </c>
      <c r="H98" s="43" t="s">
        <v>159</v>
      </c>
      <c r="I98" s="36" t="s">
        <v>54</v>
      </c>
      <c r="J98" s="85">
        <v>3</v>
      </c>
    </row>
    <row r="99" spans="1:10" ht="22.5" customHeight="1" x14ac:dyDescent="0.25">
      <c r="A99" s="31"/>
      <c r="C99" s="76"/>
      <c r="D99" s="74" t="str">
        <f t="shared" si="24"/>
        <v>Wed</v>
      </c>
      <c r="E99" s="34">
        <f t="shared" si="24"/>
        <v>44468</v>
      </c>
      <c r="F99" s="65" t="s">
        <v>53</v>
      </c>
      <c r="G99" s="66">
        <v>9002</v>
      </c>
      <c r="H99" s="43" t="s">
        <v>160</v>
      </c>
      <c r="I99" s="36" t="s">
        <v>54</v>
      </c>
      <c r="J99" s="85">
        <v>2</v>
      </c>
    </row>
    <row r="100" spans="1:10" ht="22.5" customHeight="1" x14ac:dyDescent="0.25">
      <c r="A100" s="31"/>
      <c r="C100" s="76"/>
      <c r="D100" s="77" t="str">
        <f>IF(B80=1,"Mo",IF(B80=2,"Tue",IF(B80=3,"Wed",IF(B80=4,"Thu",IF(B80=5,"Fri",IF(B80=6,"Sat",IF(B80=7,"Sun","")))))))</f>
        <v>Thu</v>
      </c>
      <c r="E100" s="45">
        <f>IF(MONTH(E96+1)&gt;MONTH(E96),"",E96+1)</f>
        <v>44469</v>
      </c>
      <c r="F100" s="65" t="s">
        <v>53</v>
      </c>
      <c r="G100" s="66">
        <v>9002</v>
      </c>
      <c r="H100" s="43" t="s">
        <v>161</v>
      </c>
      <c r="I100" s="36" t="s">
        <v>54</v>
      </c>
      <c r="J100" s="85">
        <v>2</v>
      </c>
    </row>
    <row r="101" spans="1:10" ht="22.5" customHeight="1" x14ac:dyDescent="0.25">
      <c r="A101" s="31"/>
      <c r="C101" s="76"/>
      <c r="D101" s="95" t="str">
        <f>D100</f>
        <v>Thu</v>
      </c>
      <c r="E101" s="96">
        <f>E100</f>
        <v>44469</v>
      </c>
      <c r="F101" s="65" t="s">
        <v>53</v>
      </c>
      <c r="G101" s="66">
        <v>9002</v>
      </c>
      <c r="H101" s="43" t="s">
        <v>162</v>
      </c>
      <c r="I101" s="36" t="s">
        <v>54</v>
      </c>
      <c r="J101" s="85">
        <v>2</v>
      </c>
    </row>
    <row r="102" spans="1:10" ht="21" customHeight="1" x14ac:dyDescent="0.25">
      <c r="A102" s="31">
        <f t="shared" si="0"/>
        <v>1</v>
      </c>
      <c r="B102" s="8">
        <f>WEEKDAY(E92+1,2)</f>
        <v>3</v>
      </c>
      <c r="C102" s="76"/>
      <c r="D102" s="95" t="str">
        <f t="shared" ref="D102:E103" si="25">D101</f>
        <v>Thu</v>
      </c>
      <c r="E102" s="96">
        <f t="shared" si="25"/>
        <v>44469</v>
      </c>
      <c r="F102" s="65" t="s">
        <v>53</v>
      </c>
      <c r="G102" s="66">
        <v>9002</v>
      </c>
      <c r="H102" s="43" t="s">
        <v>163</v>
      </c>
      <c r="I102" s="36" t="s">
        <v>54</v>
      </c>
      <c r="J102" s="85">
        <v>1</v>
      </c>
    </row>
    <row r="103" spans="1:10" ht="22.5" customHeight="1" x14ac:dyDescent="0.25">
      <c r="A103" s="31"/>
      <c r="C103" s="76"/>
      <c r="D103" s="77" t="str">
        <f t="shared" si="25"/>
        <v>Thu</v>
      </c>
      <c r="E103" s="45">
        <f t="shared" si="25"/>
        <v>44469</v>
      </c>
      <c r="F103" s="65" t="s">
        <v>53</v>
      </c>
      <c r="G103" s="66">
        <v>9002</v>
      </c>
      <c r="H103" s="43" t="s">
        <v>130</v>
      </c>
      <c r="I103" s="36" t="s">
        <v>54</v>
      </c>
      <c r="J103" s="85">
        <v>2</v>
      </c>
    </row>
    <row r="104" spans="1:10" ht="22.5" customHeight="1" x14ac:dyDescent="0.25">
      <c r="A104" s="31"/>
      <c r="C104" s="76"/>
    </row>
    <row r="105" spans="1:10" ht="22.5" customHeight="1" x14ac:dyDescent="0.25">
      <c r="A105" s="31"/>
      <c r="C105" s="76"/>
    </row>
    <row r="106" spans="1:10" ht="22.5" customHeight="1" x14ac:dyDescent="0.25">
      <c r="A106" s="31"/>
      <c r="C106" s="76"/>
    </row>
    <row r="107" spans="1:10" ht="22.5" customHeight="1" x14ac:dyDescent="0.25">
      <c r="A107" s="31">
        <f t="shared" si="0"/>
        <v>1</v>
      </c>
      <c r="B107" s="8">
        <v>3</v>
      </c>
      <c r="C107" s="76"/>
    </row>
    <row r="108" spans="1:10" ht="22.5" customHeight="1" x14ac:dyDescent="0.25">
      <c r="A108" s="31"/>
      <c r="C108" s="76"/>
    </row>
    <row r="109" spans="1:10" ht="22.5" customHeight="1" x14ac:dyDescent="0.25">
      <c r="A109" s="31"/>
      <c r="C109" s="76"/>
    </row>
    <row r="110" spans="1:10" ht="21.75" customHeight="1" x14ac:dyDescent="0.25">
      <c r="A110" s="31"/>
      <c r="C110" s="76"/>
    </row>
    <row r="111" spans="1:10" ht="21.75" customHeight="1" thickBot="1" x14ac:dyDescent="0.3">
      <c r="A111" s="31"/>
      <c r="C111" s="81"/>
    </row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</sheetData>
  <mergeCells count="2">
    <mergeCell ref="D1:J1"/>
    <mergeCell ref="D4:E4"/>
  </mergeCells>
  <phoneticPr fontId="13" type="noConversion"/>
  <conditionalFormatting sqref="C11:C106">
    <cfRule type="expression" dxfId="631" priority="539" stopIfTrue="1">
      <formula>IF($A11=1,B11,)</formula>
    </cfRule>
    <cfRule type="expression" dxfId="630" priority="540" stopIfTrue="1">
      <formula>IF($A11="",B11,)</formula>
    </cfRule>
  </conditionalFormatting>
  <conditionalFormatting sqref="E11:E15">
    <cfRule type="expression" dxfId="629" priority="541" stopIfTrue="1">
      <formula>IF($A11="",B11,"")</formula>
    </cfRule>
  </conditionalFormatting>
  <conditionalFormatting sqref="E16:E17">
    <cfRule type="expression" dxfId="628" priority="542" stopIfTrue="1">
      <formula>IF($A16&lt;&gt;1,B16,"")</formula>
    </cfRule>
  </conditionalFormatting>
  <conditionalFormatting sqref="D11:D17">
    <cfRule type="expression" dxfId="627" priority="543" stopIfTrue="1">
      <formula>IF($A11="",B11,)</formula>
    </cfRule>
  </conditionalFormatting>
  <conditionalFormatting sqref="G49 G57 G87 G92">
    <cfRule type="expression" dxfId="626" priority="544" stopIfTrue="1">
      <formula>#REF!="Freelancer"</formula>
    </cfRule>
    <cfRule type="expression" dxfId="625" priority="545" stopIfTrue="1">
      <formula>#REF!="DTC Int. Staff"</formula>
    </cfRule>
  </conditionalFormatting>
  <conditionalFormatting sqref="G92 G49 G57">
    <cfRule type="expression" dxfId="624" priority="537" stopIfTrue="1">
      <formula>$F$5="Freelancer"</formula>
    </cfRule>
    <cfRule type="expression" dxfId="623" priority="538" stopIfTrue="1">
      <formula>$F$5="DTC Int. Staff"</formula>
    </cfRule>
  </conditionalFormatting>
  <conditionalFormatting sqref="C107:C111">
    <cfRule type="expression" dxfId="622" priority="526" stopIfTrue="1">
      <formula>IF($A107=1,B107,)</formula>
    </cfRule>
    <cfRule type="expression" dxfId="621" priority="527" stopIfTrue="1">
      <formula>IF($A107="",B107,)</formula>
    </cfRule>
  </conditionalFormatting>
  <conditionalFormatting sqref="D21:D23 D27:D28 D32:D34 D43:D45 D54:D56">
    <cfRule type="expression" dxfId="620" priority="528" stopIfTrue="1">
      <formula>IF($A24="",B24,)</formula>
    </cfRule>
  </conditionalFormatting>
  <conditionalFormatting sqref="E21:E23 E27:E28 E32:E34 E43:E45 E54:E56">
    <cfRule type="expression" dxfId="619" priority="525" stopIfTrue="1">
      <formula>IF($A24&lt;&gt;1,B24,"")</formula>
    </cfRule>
  </conditionalFormatting>
  <conditionalFormatting sqref="G58">
    <cfRule type="expression" dxfId="618" priority="521" stopIfTrue="1">
      <formula>#REF!="Freelancer"</formula>
    </cfRule>
    <cfRule type="expression" dxfId="617" priority="522" stopIfTrue="1">
      <formula>#REF!="DTC Int. Staff"</formula>
    </cfRule>
  </conditionalFormatting>
  <conditionalFormatting sqref="G58">
    <cfRule type="expression" dxfId="616" priority="519" stopIfTrue="1">
      <formula>$F$5="Freelancer"</formula>
    </cfRule>
    <cfRule type="expression" dxfId="615" priority="520" stopIfTrue="1">
      <formula>$F$5="DTC Int. Staff"</formula>
    </cfRule>
  </conditionalFormatting>
  <conditionalFormatting sqref="G11:G17">
    <cfRule type="expression" dxfId="614" priority="517" stopIfTrue="1">
      <formula>#REF!="Freelancer"</formula>
    </cfRule>
    <cfRule type="expression" dxfId="613" priority="518" stopIfTrue="1">
      <formula>#REF!="DTC Int. Staff"</formula>
    </cfRule>
  </conditionalFormatting>
  <conditionalFormatting sqref="G11:G17">
    <cfRule type="expression" dxfId="612" priority="515" stopIfTrue="1">
      <formula>$F$5="Freelancer"</formula>
    </cfRule>
    <cfRule type="expression" dxfId="611" priority="516" stopIfTrue="1">
      <formula>$F$5="DTC Int. Staff"</formula>
    </cfRule>
  </conditionalFormatting>
  <conditionalFormatting sqref="G18:G20">
    <cfRule type="expression" dxfId="610" priority="513" stopIfTrue="1">
      <formula>#REF!="Freelancer"</formula>
    </cfRule>
    <cfRule type="expression" dxfId="609" priority="514" stopIfTrue="1">
      <formula>#REF!="DTC Int. Staff"</formula>
    </cfRule>
  </conditionalFormatting>
  <conditionalFormatting sqref="G18:G20">
    <cfRule type="expression" dxfId="608" priority="511" stopIfTrue="1">
      <formula>$F$5="Freelancer"</formula>
    </cfRule>
    <cfRule type="expression" dxfId="607" priority="512" stopIfTrue="1">
      <formula>$F$5="DTC Int. Staff"</formula>
    </cfRule>
  </conditionalFormatting>
  <conditionalFormatting sqref="D18:D19 D24">
    <cfRule type="expression" dxfId="606" priority="563" stopIfTrue="1">
      <formula>IF(#REF!="",#REF!,)</formula>
    </cfRule>
  </conditionalFormatting>
  <conditionalFormatting sqref="D20">
    <cfRule type="expression" dxfId="605" priority="565" stopIfTrue="1">
      <formula>IF($A21="",B21,)</formula>
    </cfRule>
  </conditionalFormatting>
  <conditionalFormatting sqref="E18:E19 E24">
    <cfRule type="expression" dxfId="604" priority="566" stopIfTrue="1">
      <formula>IF(#REF!&lt;&gt;1,#REF!,"")</formula>
    </cfRule>
  </conditionalFormatting>
  <conditionalFormatting sqref="E20">
    <cfRule type="expression" dxfId="603" priority="568" stopIfTrue="1">
      <formula>IF($A21&lt;&gt;1,B21,"")</formula>
    </cfRule>
  </conditionalFormatting>
  <conditionalFormatting sqref="G21:G22">
    <cfRule type="expression" dxfId="602" priority="509" stopIfTrue="1">
      <formula>#REF!="Freelancer"</formula>
    </cfRule>
    <cfRule type="expression" dxfId="601" priority="510" stopIfTrue="1">
      <formula>#REF!="DTC Int. Staff"</formula>
    </cfRule>
  </conditionalFormatting>
  <conditionalFormatting sqref="G21:G22">
    <cfRule type="expression" dxfId="600" priority="507" stopIfTrue="1">
      <formula>$F$5="Freelancer"</formula>
    </cfRule>
    <cfRule type="expression" dxfId="599" priority="508" stopIfTrue="1">
      <formula>$F$5="DTC Int. Staff"</formula>
    </cfRule>
  </conditionalFormatting>
  <conditionalFormatting sqref="G23:G24">
    <cfRule type="expression" dxfId="598" priority="505" stopIfTrue="1">
      <formula>#REF!="Freelancer"</formula>
    </cfRule>
    <cfRule type="expression" dxfId="597" priority="506" stopIfTrue="1">
      <formula>#REF!="DTC Int. Staff"</formula>
    </cfRule>
  </conditionalFormatting>
  <conditionalFormatting sqref="G23:G24">
    <cfRule type="expression" dxfId="596" priority="503" stopIfTrue="1">
      <formula>$F$5="Freelancer"</formula>
    </cfRule>
    <cfRule type="expression" dxfId="595" priority="504" stopIfTrue="1">
      <formula>$F$5="DTC Int. Staff"</formula>
    </cfRule>
  </conditionalFormatting>
  <conditionalFormatting sqref="G25:G26">
    <cfRule type="expression" dxfId="594" priority="501" stopIfTrue="1">
      <formula>#REF!="Freelancer"</formula>
    </cfRule>
    <cfRule type="expression" dxfId="593" priority="502" stopIfTrue="1">
      <formula>#REF!="DTC Int. Staff"</formula>
    </cfRule>
  </conditionalFormatting>
  <conditionalFormatting sqref="G25:G26">
    <cfRule type="expression" dxfId="592" priority="499" stopIfTrue="1">
      <formula>$F$5="Freelancer"</formula>
    </cfRule>
    <cfRule type="expression" dxfId="591" priority="500" stopIfTrue="1">
      <formula>$F$5="DTC Int. Staff"</formula>
    </cfRule>
  </conditionalFormatting>
  <conditionalFormatting sqref="D25:D26 D30:D31 D41:D42">
    <cfRule type="expression" dxfId="590" priority="577" stopIfTrue="1">
      <formula>IF($A27="",B27,)</formula>
    </cfRule>
  </conditionalFormatting>
  <conditionalFormatting sqref="E25:E26 E30:E31 E41:E42">
    <cfRule type="expression" dxfId="589" priority="582" stopIfTrue="1">
      <formula>IF($A27&lt;&gt;1,B27,"")</formula>
    </cfRule>
  </conditionalFormatting>
  <conditionalFormatting sqref="G27:G28">
    <cfRule type="expression" dxfId="588" priority="497" stopIfTrue="1">
      <formula>#REF!="Freelancer"</formula>
    </cfRule>
    <cfRule type="expression" dxfId="587" priority="498" stopIfTrue="1">
      <formula>#REF!="DTC Int. Staff"</formula>
    </cfRule>
  </conditionalFormatting>
  <conditionalFormatting sqref="G27:G28">
    <cfRule type="expression" dxfId="586" priority="495" stopIfTrue="1">
      <formula>$F$5="Freelancer"</formula>
    </cfRule>
    <cfRule type="expression" dxfId="585" priority="496" stopIfTrue="1">
      <formula>$F$5="DTC Int. Staff"</formula>
    </cfRule>
  </conditionalFormatting>
  <conditionalFormatting sqref="G29">
    <cfRule type="expression" dxfId="584" priority="493" stopIfTrue="1">
      <formula>#REF!="Freelancer"</formula>
    </cfRule>
    <cfRule type="expression" dxfId="583" priority="494" stopIfTrue="1">
      <formula>#REF!="DTC Int. Staff"</formula>
    </cfRule>
  </conditionalFormatting>
  <conditionalFormatting sqref="G29">
    <cfRule type="expression" dxfId="582" priority="491" stopIfTrue="1">
      <formula>$F$5="Freelancer"</formula>
    </cfRule>
    <cfRule type="expression" dxfId="581" priority="492" stopIfTrue="1">
      <formula>$F$5="DTC Int. Staff"</formula>
    </cfRule>
  </conditionalFormatting>
  <conditionalFormatting sqref="D57:D73 D92:D95">
    <cfRule type="expression" dxfId="580" priority="588" stopIfTrue="1">
      <formula>IF($A62="",B62,)</formula>
    </cfRule>
  </conditionalFormatting>
  <conditionalFormatting sqref="E57:E73 E92:E95">
    <cfRule type="expression" dxfId="579" priority="590" stopIfTrue="1">
      <formula>IF($A62&lt;&gt;1,B62,"")</formula>
    </cfRule>
  </conditionalFormatting>
  <conditionalFormatting sqref="G30">
    <cfRule type="expression" dxfId="578" priority="489" stopIfTrue="1">
      <formula>#REF!="Freelancer"</formula>
    </cfRule>
    <cfRule type="expression" dxfId="577" priority="490" stopIfTrue="1">
      <formula>#REF!="DTC Int. Staff"</formula>
    </cfRule>
  </conditionalFormatting>
  <conditionalFormatting sqref="G30">
    <cfRule type="expression" dxfId="576" priority="487" stopIfTrue="1">
      <formula>$F$5="Freelancer"</formula>
    </cfRule>
    <cfRule type="expression" dxfId="575" priority="488" stopIfTrue="1">
      <formula>$F$5="DTC Int. Staff"</formula>
    </cfRule>
  </conditionalFormatting>
  <conditionalFormatting sqref="G31">
    <cfRule type="expression" dxfId="574" priority="485" stopIfTrue="1">
      <formula>#REF!="Freelancer"</formula>
    </cfRule>
    <cfRule type="expression" dxfId="573" priority="486" stopIfTrue="1">
      <formula>#REF!="DTC Int. Staff"</formula>
    </cfRule>
  </conditionalFormatting>
  <conditionalFormatting sqref="G31">
    <cfRule type="expression" dxfId="572" priority="483" stopIfTrue="1">
      <formula>$F$5="Freelancer"</formula>
    </cfRule>
    <cfRule type="expression" dxfId="571" priority="484" stopIfTrue="1">
      <formula>$F$5="DTC Int. Staff"</formula>
    </cfRule>
  </conditionalFormatting>
  <conditionalFormatting sqref="D29">
    <cfRule type="expression" dxfId="570" priority="600" stopIfTrue="1">
      <formula>IF(#REF!="",#REF!,)</formula>
    </cfRule>
  </conditionalFormatting>
  <conditionalFormatting sqref="E29">
    <cfRule type="expression" dxfId="569" priority="602" stopIfTrue="1">
      <formula>IF(#REF!&lt;&gt;1,#REF!,"")</formula>
    </cfRule>
  </conditionalFormatting>
  <conditionalFormatting sqref="G32">
    <cfRule type="expression" dxfId="568" priority="477" stopIfTrue="1">
      <formula>#REF!="Freelancer"</formula>
    </cfRule>
    <cfRule type="expression" dxfId="567" priority="478" stopIfTrue="1">
      <formula>#REF!="DTC Int. Staff"</formula>
    </cfRule>
  </conditionalFormatting>
  <conditionalFormatting sqref="G32">
    <cfRule type="expression" dxfId="566" priority="475" stopIfTrue="1">
      <formula>$F$5="Freelancer"</formula>
    </cfRule>
    <cfRule type="expression" dxfId="565" priority="476" stopIfTrue="1">
      <formula>$F$5="DTC Int. Staff"</formula>
    </cfRule>
  </conditionalFormatting>
  <conditionalFormatting sqref="G33">
    <cfRule type="expression" dxfId="564" priority="473" stopIfTrue="1">
      <formula>#REF!="Freelancer"</formula>
    </cfRule>
    <cfRule type="expression" dxfId="563" priority="474" stopIfTrue="1">
      <formula>#REF!="DTC Int. Staff"</formula>
    </cfRule>
  </conditionalFormatting>
  <conditionalFormatting sqref="G33">
    <cfRule type="expression" dxfId="562" priority="471" stopIfTrue="1">
      <formula>$F$5="Freelancer"</formula>
    </cfRule>
    <cfRule type="expression" dxfId="561" priority="472" stopIfTrue="1">
      <formula>$F$5="DTC Int. Staff"</formula>
    </cfRule>
  </conditionalFormatting>
  <conditionalFormatting sqref="G34">
    <cfRule type="expression" dxfId="560" priority="469" stopIfTrue="1">
      <formula>#REF!="Freelancer"</formula>
    </cfRule>
    <cfRule type="expression" dxfId="559" priority="470" stopIfTrue="1">
      <formula>#REF!="DTC Int. Staff"</formula>
    </cfRule>
  </conditionalFormatting>
  <conditionalFormatting sqref="G34">
    <cfRule type="expression" dxfId="558" priority="467" stopIfTrue="1">
      <formula>$F$5="Freelancer"</formula>
    </cfRule>
    <cfRule type="expression" dxfId="557" priority="468" stopIfTrue="1">
      <formula>$F$5="DTC Int. Staff"</formula>
    </cfRule>
  </conditionalFormatting>
  <conditionalFormatting sqref="G35">
    <cfRule type="expression" dxfId="556" priority="465" stopIfTrue="1">
      <formula>#REF!="Freelancer"</formula>
    </cfRule>
    <cfRule type="expression" dxfId="555" priority="466" stopIfTrue="1">
      <formula>#REF!="DTC Int. Staff"</formula>
    </cfRule>
  </conditionalFormatting>
  <conditionalFormatting sqref="G35">
    <cfRule type="expression" dxfId="554" priority="463" stopIfTrue="1">
      <formula>$F$5="Freelancer"</formula>
    </cfRule>
    <cfRule type="expression" dxfId="553" priority="464" stopIfTrue="1">
      <formula>$F$5="DTC Int. Staff"</formula>
    </cfRule>
  </conditionalFormatting>
  <conditionalFormatting sqref="G36">
    <cfRule type="expression" dxfId="552" priority="461" stopIfTrue="1">
      <formula>#REF!="Freelancer"</formula>
    </cfRule>
    <cfRule type="expression" dxfId="551" priority="462" stopIfTrue="1">
      <formula>#REF!="DTC Int. Staff"</formula>
    </cfRule>
  </conditionalFormatting>
  <conditionalFormatting sqref="G36">
    <cfRule type="expression" dxfId="550" priority="459" stopIfTrue="1">
      <formula>$F$5="Freelancer"</formula>
    </cfRule>
    <cfRule type="expression" dxfId="549" priority="460" stopIfTrue="1">
      <formula>$F$5="DTC Int. Staff"</formula>
    </cfRule>
  </conditionalFormatting>
  <conditionalFormatting sqref="G37">
    <cfRule type="expression" dxfId="548" priority="457" stopIfTrue="1">
      <formula>#REF!="Freelancer"</formula>
    </cfRule>
    <cfRule type="expression" dxfId="547" priority="458" stopIfTrue="1">
      <formula>#REF!="DTC Int. Staff"</formula>
    </cfRule>
  </conditionalFormatting>
  <conditionalFormatting sqref="G37">
    <cfRule type="expression" dxfId="546" priority="455" stopIfTrue="1">
      <formula>$F$5="Freelancer"</formula>
    </cfRule>
    <cfRule type="expression" dxfId="545" priority="456" stopIfTrue="1">
      <formula>$F$5="DTC Int. Staff"</formula>
    </cfRule>
  </conditionalFormatting>
  <conditionalFormatting sqref="G38">
    <cfRule type="expression" dxfId="544" priority="453" stopIfTrue="1">
      <formula>#REF!="Freelancer"</formula>
    </cfRule>
    <cfRule type="expression" dxfId="543" priority="454" stopIfTrue="1">
      <formula>#REF!="DTC Int. Staff"</formula>
    </cfRule>
  </conditionalFormatting>
  <conditionalFormatting sqref="G38">
    <cfRule type="expression" dxfId="542" priority="451" stopIfTrue="1">
      <formula>$F$5="Freelancer"</formula>
    </cfRule>
    <cfRule type="expression" dxfId="541" priority="452" stopIfTrue="1">
      <formula>$F$5="DTC Int. Staff"</formula>
    </cfRule>
  </conditionalFormatting>
  <conditionalFormatting sqref="D35:D38 D46:D52 D75:D78 D85:D91">
    <cfRule type="expression" dxfId="540" priority="611" stopIfTrue="1">
      <formula>IF($A39="",B39,)</formula>
    </cfRule>
  </conditionalFormatting>
  <conditionalFormatting sqref="E35:E38 E46:E52 E75:E78 E85:E91">
    <cfRule type="expression" dxfId="539" priority="613" stopIfTrue="1">
      <formula>IF($A39&lt;&gt;1,B39,"")</formula>
    </cfRule>
  </conditionalFormatting>
  <conditionalFormatting sqref="G41">
    <cfRule type="expression" dxfId="538" priority="449" stopIfTrue="1">
      <formula>#REF!="Freelancer"</formula>
    </cfRule>
    <cfRule type="expression" dxfId="537" priority="450" stopIfTrue="1">
      <formula>#REF!="DTC Int. Staff"</formula>
    </cfRule>
  </conditionalFormatting>
  <conditionalFormatting sqref="G41">
    <cfRule type="expression" dxfId="536" priority="447" stopIfTrue="1">
      <formula>$F$5="Freelancer"</formula>
    </cfRule>
    <cfRule type="expression" dxfId="535" priority="448" stopIfTrue="1">
      <formula>$F$5="DTC Int. Staff"</formula>
    </cfRule>
  </conditionalFormatting>
  <conditionalFormatting sqref="G42">
    <cfRule type="expression" dxfId="534" priority="445" stopIfTrue="1">
      <formula>#REF!="Freelancer"</formula>
    </cfRule>
    <cfRule type="expression" dxfId="533" priority="446" stopIfTrue="1">
      <formula>#REF!="DTC Int. Staff"</formula>
    </cfRule>
  </conditionalFormatting>
  <conditionalFormatting sqref="G42">
    <cfRule type="expression" dxfId="532" priority="443" stopIfTrue="1">
      <formula>$F$5="Freelancer"</formula>
    </cfRule>
    <cfRule type="expression" dxfId="531" priority="444" stopIfTrue="1">
      <formula>$F$5="DTC Int. Staff"</formula>
    </cfRule>
  </conditionalFormatting>
  <conditionalFormatting sqref="G43">
    <cfRule type="expression" dxfId="528" priority="441" stopIfTrue="1">
      <formula>#REF!="Freelancer"</formula>
    </cfRule>
    <cfRule type="expression" dxfId="527" priority="442" stopIfTrue="1">
      <formula>#REF!="DTC Int. Staff"</formula>
    </cfRule>
  </conditionalFormatting>
  <conditionalFormatting sqref="G43">
    <cfRule type="expression" dxfId="526" priority="439" stopIfTrue="1">
      <formula>$F$5="Freelancer"</formula>
    </cfRule>
    <cfRule type="expression" dxfId="525" priority="440" stopIfTrue="1">
      <formula>$F$5="DTC Int. Staff"</formula>
    </cfRule>
  </conditionalFormatting>
  <conditionalFormatting sqref="G44">
    <cfRule type="expression" dxfId="524" priority="437" stopIfTrue="1">
      <formula>#REF!="Freelancer"</formula>
    </cfRule>
    <cfRule type="expression" dxfId="523" priority="438" stopIfTrue="1">
      <formula>#REF!="DTC Int. Staff"</formula>
    </cfRule>
  </conditionalFormatting>
  <conditionalFormatting sqref="G44">
    <cfRule type="expression" dxfId="522" priority="435" stopIfTrue="1">
      <formula>$F$5="Freelancer"</formula>
    </cfRule>
    <cfRule type="expression" dxfId="521" priority="436" stopIfTrue="1">
      <formula>$F$5="DTC Int. Staff"</formula>
    </cfRule>
  </conditionalFormatting>
  <conditionalFormatting sqref="G45">
    <cfRule type="expression" dxfId="520" priority="433" stopIfTrue="1">
      <formula>#REF!="Freelancer"</formula>
    </cfRule>
    <cfRule type="expression" dxfId="519" priority="434" stopIfTrue="1">
      <formula>#REF!="DTC Int. Staff"</formula>
    </cfRule>
  </conditionalFormatting>
  <conditionalFormatting sqref="G45">
    <cfRule type="expression" dxfId="518" priority="431" stopIfTrue="1">
      <formula>$F$5="Freelancer"</formula>
    </cfRule>
    <cfRule type="expression" dxfId="517" priority="432" stopIfTrue="1">
      <formula>$F$5="DTC Int. Staff"</formula>
    </cfRule>
  </conditionalFormatting>
  <conditionalFormatting sqref="G46">
    <cfRule type="expression" dxfId="516" priority="429" stopIfTrue="1">
      <formula>#REF!="Freelancer"</formula>
    </cfRule>
    <cfRule type="expression" dxfId="515" priority="430" stopIfTrue="1">
      <formula>#REF!="DTC Int. Staff"</formula>
    </cfRule>
  </conditionalFormatting>
  <conditionalFormatting sqref="G46">
    <cfRule type="expression" dxfId="514" priority="427" stopIfTrue="1">
      <formula>$F$5="Freelancer"</formula>
    </cfRule>
    <cfRule type="expression" dxfId="513" priority="428" stopIfTrue="1">
      <formula>$F$5="DTC Int. Staff"</formula>
    </cfRule>
  </conditionalFormatting>
  <conditionalFormatting sqref="G47">
    <cfRule type="expression" dxfId="512" priority="425" stopIfTrue="1">
      <formula>#REF!="Freelancer"</formula>
    </cfRule>
    <cfRule type="expression" dxfId="511" priority="426" stopIfTrue="1">
      <formula>#REF!="DTC Int. Staff"</formula>
    </cfRule>
  </conditionalFormatting>
  <conditionalFormatting sqref="G47">
    <cfRule type="expression" dxfId="510" priority="423" stopIfTrue="1">
      <formula>$F$5="Freelancer"</formula>
    </cfRule>
    <cfRule type="expression" dxfId="509" priority="424" stopIfTrue="1">
      <formula>$F$5="DTC Int. Staff"</formula>
    </cfRule>
  </conditionalFormatting>
  <conditionalFormatting sqref="G49">
    <cfRule type="expression" dxfId="508" priority="421" stopIfTrue="1">
      <formula>#REF!="Freelancer"</formula>
    </cfRule>
    <cfRule type="expression" dxfId="507" priority="422" stopIfTrue="1">
      <formula>#REF!="DTC Int. Staff"</formula>
    </cfRule>
  </conditionalFormatting>
  <conditionalFormatting sqref="G49">
    <cfRule type="expression" dxfId="506" priority="419" stopIfTrue="1">
      <formula>$F$5="Freelancer"</formula>
    </cfRule>
    <cfRule type="expression" dxfId="505" priority="420" stopIfTrue="1">
      <formula>$F$5="DTC Int. Staff"</formula>
    </cfRule>
  </conditionalFormatting>
  <conditionalFormatting sqref="G48">
    <cfRule type="expression" dxfId="504" priority="417" stopIfTrue="1">
      <formula>#REF!="Freelancer"</formula>
    </cfRule>
    <cfRule type="expression" dxfId="503" priority="418" stopIfTrue="1">
      <formula>#REF!="DTC Int. Staff"</formula>
    </cfRule>
  </conditionalFormatting>
  <conditionalFormatting sqref="G48">
    <cfRule type="expression" dxfId="502" priority="415" stopIfTrue="1">
      <formula>$F$5="Freelancer"</formula>
    </cfRule>
    <cfRule type="expression" dxfId="501" priority="416" stopIfTrue="1">
      <formula>$F$5="DTC Int. Staff"</formula>
    </cfRule>
  </conditionalFormatting>
  <conditionalFormatting sqref="G50">
    <cfRule type="expression" dxfId="500" priority="413" stopIfTrue="1">
      <formula>#REF!="Freelancer"</formula>
    </cfRule>
    <cfRule type="expression" dxfId="499" priority="414" stopIfTrue="1">
      <formula>#REF!="DTC Int. Staff"</formula>
    </cfRule>
  </conditionalFormatting>
  <conditionalFormatting sqref="G50">
    <cfRule type="expression" dxfId="498" priority="411" stopIfTrue="1">
      <formula>$F$5="Freelancer"</formula>
    </cfRule>
    <cfRule type="expression" dxfId="497" priority="412" stopIfTrue="1">
      <formula>$F$5="DTC Int. Staff"</formula>
    </cfRule>
  </conditionalFormatting>
  <conditionalFormatting sqref="G50">
    <cfRule type="expression" dxfId="496" priority="409" stopIfTrue="1">
      <formula>#REF!="Freelancer"</formula>
    </cfRule>
    <cfRule type="expression" dxfId="495" priority="410" stopIfTrue="1">
      <formula>#REF!="DTC Int. Staff"</formula>
    </cfRule>
  </conditionalFormatting>
  <conditionalFormatting sqref="G50">
    <cfRule type="expression" dxfId="494" priority="407" stopIfTrue="1">
      <formula>$F$5="Freelancer"</formula>
    </cfRule>
    <cfRule type="expression" dxfId="493" priority="408" stopIfTrue="1">
      <formula>$F$5="DTC Int. Staff"</formula>
    </cfRule>
  </conditionalFormatting>
  <conditionalFormatting sqref="G51">
    <cfRule type="expression" dxfId="492" priority="405" stopIfTrue="1">
      <formula>#REF!="Freelancer"</formula>
    </cfRule>
    <cfRule type="expression" dxfId="491" priority="406" stopIfTrue="1">
      <formula>#REF!="DTC Int. Staff"</formula>
    </cfRule>
  </conditionalFormatting>
  <conditionalFormatting sqref="G51">
    <cfRule type="expression" dxfId="490" priority="403" stopIfTrue="1">
      <formula>$F$5="Freelancer"</formula>
    </cfRule>
    <cfRule type="expression" dxfId="489" priority="404" stopIfTrue="1">
      <formula>$F$5="DTC Int. Staff"</formula>
    </cfRule>
  </conditionalFormatting>
  <conditionalFormatting sqref="G51">
    <cfRule type="expression" dxfId="488" priority="401" stopIfTrue="1">
      <formula>#REF!="Freelancer"</formula>
    </cfRule>
    <cfRule type="expression" dxfId="487" priority="402" stopIfTrue="1">
      <formula>#REF!="DTC Int. Staff"</formula>
    </cfRule>
  </conditionalFormatting>
  <conditionalFormatting sqref="G51">
    <cfRule type="expression" dxfId="486" priority="399" stopIfTrue="1">
      <formula>$F$5="Freelancer"</formula>
    </cfRule>
    <cfRule type="expression" dxfId="485" priority="400" stopIfTrue="1">
      <formula>$F$5="DTC Int. Staff"</formula>
    </cfRule>
  </conditionalFormatting>
  <conditionalFormatting sqref="G52">
    <cfRule type="expression" dxfId="484" priority="397" stopIfTrue="1">
      <formula>#REF!="Freelancer"</formula>
    </cfRule>
    <cfRule type="expression" dxfId="483" priority="398" stopIfTrue="1">
      <formula>#REF!="DTC Int. Staff"</formula>
    </cfRule>
  </conditionalFormatting>
  <conditionalFormatting sqref="G52">
    <cfRule type="expression" dxfId="482" priority="395" stopIfTrue="1">
      <formula>$F$5="Freelancer"</formula>
    </cfRule>
    <cfRule type="expression" dxfId="481" priority="396" stopIfTrue="1">
      <formula>$F$5="DTC Int. Staff"</formula>
    </cfRule>
  </conditionalFormatting>
  <conditionalFormatting sqref="G52">
    <cfRule type="expression" dxfId="480" priority="393" stopIfTrue="1">
      <formula>#REF!="Freelancer"</formula>
    </cfRule>
    <cfRule type="expression" dxfId="479" priority="394" stopIfTrue="1">
      <formula>#REF!="DTC Int. Staff"</formula>
    </cfRule>
  </conditionalFormatting>
  <conditionalFormatting sqref="G52">
    <cfRule type="expression" dxfId="478" priority="391" stopIfTrue="1">
      <formula>$F$5="Freelancer"</formula>
    </cfRule>
    <cfRule type="expression" dxfId="477" priority="392" stopIfTrue="1">
      <formula>$F$5="DTC Int. Staff"</formula>
    </cfRule>
  </conditionalFormatting>
  <conditionalFormatting sqref="G53">
    <cfRule type="expression" dxfId="476" priority="389" stopIfTrue="1">
      <formula>#REF!="Freelancer"</formula>
    </cfRule>
    <cfRule type="expression" dxfId="475" priority="390" stopIfTrue="1">
      <formula>#REF!="DTC Int. Staff"</formula>
    </cfRule>
  </conditionalFormatting>
  <conditionalFormatting sqref="G53">
    <cfRule type="expression" dxfId="474" priority="387" stopIfTrue="1">
      <formula>$F$5="Freelancer"</formula>
    </cfRule>
    <cfRule type="expression" dxfId="473" priority="388" stopIfTrue="1">
      <formula>$F$5="DTC Int. Staff"</formula>
    </cfRule>
  </conditionalFormatting>
  <conditionalFormatting sqref="G53">
    <cfRule type="expression" dxfId="472" priority="385" stopIfTrue="1">
      <formula>#REF!="Freelancer"</formula>
    </cfRule>
    <cfRule type="expression" dxfId="471" priority="386" stopIfTrue="1">
      <formula>#REF!="DTC Int. Staff"</formula>
    </cfRule>
  </conditionalFormatting>
  <conditionalFormatting sqref="G53">
    <cfRule type="expression" dxfId="470" priority="383" stopIfTrue="1">
      <formula>$F$5="Freelancer"</formula>
    </cfRule>
    <cfRule type="expression" dxfId="469" priority="384" stopIfTrue="1">
      <formula>$F$5="DTC Int. Staff"</formula>
    </cfRule>
  </conditionalFormatting>
  <conditionalFormatting sqref="G54">
    <cfRule type="expression" dxfId="468" priority="381" stopIfTrue="1">
      <formula>#REF!="Freelancer"</formula>
    </cfRule>
    <cfRule type="expression" dxfId="467" priority="382" stopIfTrue="1">
      <formula>#REF!="DTC Int. Staff"</formula>
    </cfRule>
  </conditionalFormatting>
  <conditionalFormatting sqref="G54">
    <cfRule type="expression" dxfId="466" priority="379" stopIfTrue="1">
      <formula>$F$5="Freelancer"</formula>
    </cfRule>
    <cfRule type="expression" dxfId="465" priority="380" stopIfTrue="1">
      <formula>$F$5="DTC Int. Staff"</formula>
    </cfRule>
  </conditionalFormatting>
  <conditionalFormatting sqref="G54">
    <cfRule type="expression" dxfId="464" priority="377" stopIfTrue="1">
      <formula>#REF!="Freelancer"</formula>
    </cfRule>
    <cfRule type="expression" dxfId="463" priority="378" stopIfTrue="1">
      <formula>#REF!="DTC Int. Staff"</formula>
    </cfRule>
  </conditionalFormatting>
  <conditionalFormatting sqref="G54">
    <cfRule type="expression" dxfId="462" priority="375" stopIfTrue="1">
      <formula>$F$5="Freelancer"</formula>
    </cfRule>
    <cfRule type="expression" dxfId="461" priority="376" stopIfTrue="1">
      <formula>$F$5="DTC Int. Staff"</formula>
    </cfRule>
  </conditionalFormatting>
  <conditionalFormatting sqref="G55">
    <cfRule type="expression" dxfId="460" priority="373" stopIfTrue="1">
      <formula>#REF!="Freelancer"</formula>
    </cfRule>
    <cfRule type="expression" dxfId="459" priority="374" stopIfTrue="1">
      <formula>#REF!="DTC Int. Staff"</formula>
    </cfRule>
  </conditionalFormatting>
  <conditionalFormatting sqref="G55">
    <cfRule type="expression" dxfId="458" priority="371" stopIfTrue="1">
      <formula>$F$5="Freelancer"</formula>
    </cfRule>
    <cfRule type="expression" dxfId="457" priority="372" stopIfTrue="1">
      <formula>$F$5="DTC Int. Staff"</formula>
    </cfRule>
  </conditionalFormatting>
  <conditionalFormatting sqref="G55">
    <cfRule type="expression" dxfId="456" priority="369" stopIfTrue="1">
      <formula>#REF!="Freelancer"</formula>
    </cfRule>
    <cfRule type="expression" dxfId="455" priority="370" stopIfTrue="1">
      <formula>#REF!="DTC Int. Staff"</formula>
    </cfRule>
  </conditionalFormatting>
  <conditionalFormatting sqref="G55">
    <cfRule type="expression" dxfId="454" priority="367" stopIfTrue="1">
      <formula>$F$5="Freelancer"</formula>
    </cfRule>
    <cfRule type="expression" dxfId="453" priority="368" stopIfTrue="1">
      <formula>$F$5="DTC Int. Staff"</formula>
    </cfRule>
  </conditionalFormatting>
  <conditionalFormatting sqref="G56">
    <cfRule type="expression" dxfId="452" priority="365" stopIfTrue="1">
      <formula>#REF!="Freelancer"</formula>
    </cfRule>
    <cfRule type="expression" dxfId="451" priority="366" stopIfTrue="1">
      <formula>#REF!="DTC Int. Staff"</formula>
    </cfRule>
  </conditionalFormatting>
  <conditionalFormatting sqref="G56">
    <cfRule type="expression" dxfId="450" priority="363" stopIfTrue="1">
      <formula>$F$5="Freelancer"</formula>
    </cfRule>
    <cfRule type="expression" dxfId="449" priority="364" stopIfTrue="1">
      <formula>$F$5="DTC Int. Staff"</formula>
    </cfRule>
  </conditionalFormatting>
  <conditionalFormatting sqref="G56">
    <cfRule type="expression" dxfId="448" priority="361" stopIfTrue="1">
      <formula>#REF!="Freelancer"</formula>
    </cfRule>
    <cfRule type="expression" dxfId="447" priority="362" stopIfTrue="1">
      <formula>#REF!="DTC Int. Staff"</formula>
    </cfRule>
  </conditionalFormatting>
  <conditionalFormatting sqref="G56">
    <cfRule type="expression" dxfId="446" priority="359" stopIfTrue="1">
      <formula>$F$5="Freelancer"</formula>
    </cfRule>
    <cfRule type="expression" dxfId="445" priority="360" stopIfTrue="1">
      <formula>$F$5="DTC Int. Staff"</formula>
    </cfRule>
  </conditionalFormatting>
  <conditionalFormatting sqref="D53">
    <cfRule type="expression" dxfId="444" priority="637" stopIfTrue="1">
      <formula>IF(#REF!="",#REF!,)</formula>
    </cfRule>
  </conditionalFormatting>
  <conditionalFormatting sqref="E53">
    <cfRule type="expression" dxfId="443" priority="639" stopIfTrue="1">
      <formula>IF(#REF!&lt;&gt;1,#REF!,"")</formula>
    </cfRule>
  </conditionalFormatting>
  <conditionalFormatting sqref="G59">
    <cfRule type="expression" dxfId="442" priority="357" stopIfTrue="1">
      <formula>#REF!="Freelancer"</formula>
    </cfRule>
    <cfRule type="expression" dxfId="441" priority="358" stopIfTrue="1">
      <formula>#REF!="DTC Int. Staff"</formula>
    </cfRule>
  </conditionalFormatting>
  <conditionalFormatting sqref="G59">
    <cfRule type="expression" dxfId="440" priority="355" stopIfTrue="1">
      <formula>$F$5="Freelancer"</formula>
    </cfRule>
    <cfRule type="expression" dxfId="439" priority="356" stopIfTrue="1">
      <formula>$F$5="DTC Int. Staff"</formula>
    </cfRule>
  </conditionalFormatting>
  <conditionalFormatting sqref="G59">
    <cfRule type="expression" dxfId="438" priority="353" stopIfTrue="1">
      <formula>#REF!="Freelancer"</formula>
    </cfRule>
    <cfRule type="expression" dxfId="437" priority="354" stopIfTrue="1">
      <formula>#REF!="DTC Int. Staff"</formula>
    </cfRule>
  </conditionalFormatting>
  <conditionalFormatting sqref="G59">
    <cfRule type="expression" dxfId="436" priority="351" stopIfTrue="1">
      <formula>$F$5="Freelancer"</formula>
    </cfRule>
    <cfRule type="expression" dxfId="435" priority="352" stopIfTrue="1">
      <formula>$F$5="DTC Int. Staff"</formula>
    </cfRule>
  </conditionalFormatting>
  <conditionalFormatting sqref="G60">
    <cfRule type="expression" dxfId="434" priority="349" stopIfTrue="1">
      <formula>#REF!="Freelancer"</formula>
    </cfRule>
    <cfRule type="expression" dxfId="433" priority="350" stopIfTrue="1">
      <formula>#REF!="DTC Int. Staff"</formula>
    </cfRule>
  </conditionalFormatting>
  <conditionalFormatting sqref="G60">
    <cfRule type="expression" dxfId="432" priority="347" stopIfTrue="1">
      <formula>$F$5="Freelancer"</formula>
    </cfRule>
    <cfRule type="expression" dxfId="431" priority="348" stopIfTrue="1">
      <formula>$F$5="DTC Int. Staff"</formula>
    </cfRule>
  </conditionalFormatting>
  <conditionalFormatting sqref="G60">
    <cfRule type="expression" dxfId="430" priority="345" stopIfTrue="1">
      <formula>#REF!="Freelancer"</formula>
    </cfRule>
    <cfRule type="expression" dxfId="429" priority="346" stopIfTrue="1">
      <formula>#REF!="DTC Int. Staff"</formula>
    </cfRule>
  </conditionalFormatting>
  <conditionalFormatting sqref="G60">
    <cfRule type="expression" dxfId="428" priority="343" stopIfTrue="1">
      <formula>$F$5="Freelancer"</formula>
    </cfRule>
    <cfRule type="expression" dxfId="427" priority="344" stopIfTrue="1">
      <formula>$F$5="DTC Int. Staff"</formula>
    </cfRule>
  </conditionalFormatting>
  <conditionalFormatting sqref="G61">
    <cfRule type="expression" dxfId="426" priority="341" stopIfTrue="1">
      <formula>#REF!="Freelancer"</formula>
    </cfRule>
    <cfRule type="expression" dxfId="425" priority="342" stopIfTrue="1">
      <formula>#REF!="DTC Int. Staff"</formula>
    </cfRule>
  </conditionalFormatting>
  <conditionalFormatting sqref="G61">
    <cfRule type="expression" dxfId="424" priority="339" stopIfTrue="1">
      <formula>$F$5="Freelancer"</formula>
    </cfRule>
    <cfRule type="expression" dxfId="423" priority="340" stopIfTrue="1">
      <formula>$F$5="DTC Int. Staff"</formula>
    </cfRule>
  </conditionalFormatting>
  <conditionalFormatting sqref="G61">
    <cfRule type="expression" dxfId="422" priority="337" stopIfTrue="1">
      <formula>#REF!="Freelancer"</formula>
    </cfRule>
    <cfRule type="expression" dxfId="421" priority="338" stopIfTrue="1">
      <formula>#REF!="DTC Int. Staff"</formula>
    </cfRule>
  </conditionalFormatting>
  <conditionalFormatting sqref="G61">
    <cfRule type="expression" dxfId="420" priority="335" stopIfTrue="1">
      <formula>$F$5="Freelancer"</formula>
    </cfRule>
    <cfRule type="expression" dxfId="419" priority="336" stopIfTrue="1">
      <formula>$F$5="DTC Int. Staff"</formula>
    </cfRule>
  </conditionalFormatting>
  <conditionalFormatting sqref="G62">
    <cfRule type="expression" dxfId="418" priority="333" stopIfTrue="1">
      <formula>#REF!="Freelancer"</formula>
    </cfRule>
    <cfRule type="expression" dxfId="417" priority="334" stopIfTrue="1">
      <formula>#REF!="DTC Int. Staff"</formula>
    </cfRule>
  </conditionalFormatting>
  <conditionalFormatting sqref="G62">
    <cfRule type="expression" dxfId="416" priority="331" stopIfTrue="1">
      <formula>$F$5="Freelancer"</formula>
    </cfRule>
    <cfRule type="expression" dxfId="415" priority="332" stopIfTrue="1">
      <formula>$F$5="DTC Int. Staff"</formula>
    </cfRule>
  </conditionalFormatting>
  <conditionalFormatting sqref="G62">
    <cfRule type="expression" dxfId="414" priority="329" stopIfTrue="1">
      <formula>#REF!="Freelancer"</formula>
    </cfRule>
    <cfRule type="expression" dxfId="413" priority="330" stopIfTrue="1">
      <formula>#REF!="DTC Int. Staff"</formula>
    </cfRule>
  </conditionalFormatting>
  <conditionalFormatting sqref="G62">
    <cfRule type="expression" dxfId="412" priority="327" stopIfTrue="1">
      <formula>$F$5="Freelancer"</formula>
    </cfRule>
    <cfRule type="expression" dxfId="411" priority="328" stopIfTrue="1">
      <formula>$F$5="DTC Int. Staff"</formula>
    </cfRule>
  </conditionalFormatting>
  <conditionalFormatting sqref="G63">
    <cfRule type="expression" dxfId="410" priority="325" stopIfTrue="1">
      <formula>#REF!="Freelancer"</formula>
    </cfRule>
    <cfRule type="expression" dxfId="409" priority="326" stopIfTrue="1">
      <formula>#REF!="DTC Int. Staff"</formula>
    </cfRule>
  </conditionalFormatting>
  <conditionalFormatting sqref="G63">
    <cfRule type="expression" dxfId="408" priority="323" stopIfTrue="1">
      <formula>$F$5="Freelancer"</formula>
    </cfRule>
    <cfRule type="expression" dxfId="407" priority="324" stopIfTrue="1">
      <formula>$F$5="DTC Int. Staff"</formula>
    </cfRule>
  </conditionalFormatting>
  <conditionalFormatting sqref="G63">
    <cfRule type="expression" dxfId="406" priority="321" stopIfTrue="1">
      <formula>#REF!="Freelancer"</formula>
    </cfRule>
    <cfRule type="expression" dxfId="405" priority="322" stopIfTrue="1">
      <formula>#REF!="DTC Int. Staff"</formula>
    </cfRule>
  </conditionalFormatting>
  <conditionalFormatting sqref="G63">
    <cfRule type="expression" dxfId="404" priority="319" stopIfTrue="1">
      <formula>$F$5="Freelancer"</formula>
    </cfRule>
    <cfRule type="expression" dxfId="403" priority="320" stopIfTrue="1">
      <formula>$F$5="DTC Int. Staff"</formula>
    </cfRule>
  </conditionalFormatting>
  <conditionalFormatting sqref="G64">
    <cfRule type="expression" dxfId="402" priority="317" stopIfTrue="1">
      <formula>#REF!="Freelancer"</formula>
    </cfRule>
    <cfRule type="expression" dxfId="401" priority="318" stopIfTrue="1">
      <formula>#REF!="DTC Int. Staff"</formula>
    </cfRule>
  </conditionalFormatting>
  <conditionalFormatting sqref="G64">
    <cfRule type="expression" dxfId="400" priority="315" stopIfTrue="1">
      <formula>$F$5="Freelancer"</formula>
    </cfRule>
    <cfRule type="expression" dxfId="399" priority="316" stopIfTrue="1">
      <formula>$F$5="DTC Int. Staff"</formula>
    </cfRule>
  </conditionalFormatting>
  <conditionalFormatting sqref="G64">
    <cfRule type="expression" dxfId="398" priority="313" stopIfTrue="1">
      <formula>#REF!="Freelancer"</formula>
    </cfRule>
    <cfRule type="expression" dxfId="397" priority="314" stopIfTrue="1">
      <formula>#REF!="DTC Int. Staff"</formula>
    </cfRule>
  </conditionalFormatting>
  <conditionalFormatting sqref="G64">
    <cfRule type="expression" dxfId="396" priority="311" stopIfTrue="1">
      <formula>$F$5="Freelancer"</formula>
    </cfRule>
    <cfRule type="expression" dxfId="395" priority="312" stopIfTrue="1">
      <formula>$F$5="DTC Int. Staff"</formula>
    </cfRule>
  </conditionalFormatting>
  <conditionalFormatting sqref="G65">
    <cfRule type="expression" dxfId="394" priority="309" stopIfTrue="1">
      <formula>#REF!="Freelancer"</formula>
    </cfRule>
    <cfRule type="expression" dxfId="393" priority="310" stopIfTrue="1">
      <formula>#REF!="DTC Int. Staff"</formula>
    </cfRule>
  </conditionalFormatting>
  <conditionalFormatting sqref="G65">
    <cfRule type="expression" dxfId="392" priority="307" stopIfTrue="1">
      <formula>$F$5="Freelancer"</formula>
    </cfRule>
    <cfRule type="expression" dxfId="391" priority="308" stopIfTrue="1">
      <formula>$F$5="DTC Int. Staff"</formula>
    </cfRule>
  </conditionalFormatting>
  <conditionalFormatting sqref="G65">
    <cfRule type="expression" dxfId="390" priority="305" stopIfTrue="1">
      <formula>#REF!="Freelancer"</formula>
    </cfRule>
    <cfRule type="expression" dxfId="389" priority="306" stopIfTrue="1">
      <formula>#REF!="DTC Int. Staff"</formula>
    </cfRule>
  </conditionalFormatting>
  <conditionalFormatting sqref="G65">
    <cfRule type="expression" dxfId="388" priority="303" stopIfTrue="1">
      <formula>$F$5="Freelancer"</formula>
    </cfRule>
    <cfRule type="expression" dxfId="387" priority="304" stopIfTrue="1">
      <formula>$F$5="DTC Int. Staff"</formula>
    </cfRule>
  </conditionalFormatting>
  <conditionalFormatting sqref="G66">
    <cfRule type="expression" dxfId="386" priority="301" stopIfTrue="1">
      <formula>#REF!="Freelancer"</formula>
    </cfRule>
    <cfRule type="expression" dxfId="385" priority="302" stopIfTrue="1">
      <formula>#REF!="DTC Int. Staff"</formula>
    </cfRule>
  </conditionalFormatting>
  <conditionalFormatting sqref="G66">
    <cfRule type="expression" dxfId="384" priority="299" stopIfTrue="1">
      <formula>$F$5="Freelancer"</formula>
    </cfRule>
    <cfRule type="expression" dxfId="383" priority="300" stopIfTrue="1">
      <formula>$F$5="DTC Int. Staff"</formula>
    </cfRule>
  </conditionalFormatting>
  <conditionalFormatting sqref="G66">
    <cfRule type="expression" dxfId="382" priority="297" stopIfTrue="1">
      <formula>#REF!="Freelancer"</formula>
    </cfRule>
    <cfRule type="expression" dxfId="381" priority="298" stopIfTrue="1">
      <formula>#REF!="DTC Int. Staff"</formula>
    </cfRule>
  </conditionalFormatting>
  <conditionalFormatting sqref="G66">
    <cfRule type="expression" dxfId="380" priority="295" stopIfTrue="1">
      <formula>$F$5="Freelancer"</formula>
    </cfRule>
    <cfRule type="expression" dxfId="379" priority="296" stopIfTrue="1">
      <formula>$F$5="DTC Int. Staff"</formula>
    </cfRule>
  </conditionalFormatting>
  <conditionalFormatting sqref="G67">
    <cfRule type="expression" dxfId="378" priority="293" stopIfTrue="1">
      <formula>#REF!="Freelancer"</formula>
    </cfRule>
    <cfRule type="expression" dxfId="377" priority="294" stopIfTrue="1">
      <formula>#REF!="DTC Int. Staff"</formula>
    </cfRule>
  </conditionalFormatting>
  <conditionalFormatting sqref="G67">
    <cfRule type="expression" dxfId="376" priority="291" stopIfTrue="1">
      <formula>$F$5="Freelancer"</formula>
    </cfRule>
    <cfRule type="expression" dxfId="375" priority="292" stopIfTrue="1">
      <formula>$F$5="DTC Int. Staff"</formula>
    </cfRule>
  </conditionalFormatting>
  <conditionalFormatting sqref="G67">
    <cfRule type="expression" dxfId="374" priority="289" stopIfTrue="1">
      <formula>#REF!="Freelancer"</formula>
    </cfRule>
    <cfRule type="expression" dxfId="373" priority="290" stopIfTrue="1">
      <formula>#REF!="DTC Int. Staff"</formula>
    </cfRule>
  </conditionalFormatting>
  <conditionalFormatting sqref="G67">
    <cfRule type="expression" dxfId="372" priority="287" stopIfTrue="1">
      <formula>$F$5="Freelancer"</formula>
    </cfRule>
    <cfRule type="expression" dxfId="371" priority="288" stopIfTrue="1">
      <formula>$F$5="DTC Int. Staff"</formula>
    </cfRule>
  </conditionalFormatting>
  <conditionalFormatting sqref="G68">
    <cfRule type="expression" dxfId="370" priority="285" stopIfTrue="1">
      <formula>#REF!="Freelancer"</formula>
    </cfRule>
    <cfRule type="expression" dxfId="369" priority="286" stopIfTrue="1">
      <formula>#REF!="DTC Int. Staff"</formula>
    </cfRule>
  </conditionalFormatting>
  <conditionalFormatting sqref="G68">
    <cfRule type="expression" dxfId="368" priority="283" stopIfTrue="1">
      <formula>$F$5="Freelancer"</formula>
    </cfRule>
    <cfRule type="expression" dxfId="367" priority="284" stopIfTrue="1">
      <formula>$F$5="DTC Int. Staff"</formula>
    </cfRule>
  </conditionalFormatting>
  <conditionalFormatting sqref="G68">
    <cfRule type="expression" dxfId="366" priority="281" stopIfTrue="1">
      <formula>#REF!="Freelancer"</formula>
    </cfRule>
    <cfRule type="expression" dxfId="365" priority="282" stopIfTrue="1">
      <formula>#REF!="DTC Int. Staff"</formula>
    </cfRule>
  </conditionalFormatting>
  <conditionalFormatting sqref="G68">
    <cfRule type="expression" dxfId="364" priority="279" stopIfTrue="1">
      <formula>$F$5="Freelancer"</formula>
    </cfRule>
    <cfRule type="expression" dxfId="363" priority="280" stopIfTrue="1">
      <formula>$F$5="DTC Int. Staff"</formula>
    </cfRule>
  </conditionalFormatting>
  <conditionalFormatting sqref="G69">
    <cfRule type="expression" dxfId="362" priority="277" stopIfTrue="1">
      <formula>#REF!="Freelancer"</formula>
    </cfRule>
    <cfRule type="expression" dxfId="361" priority="278" stopIfTrue="1">
      <formula>#REF!="DTC Int. Staff"</formula>
    </cfRule>
  </conditionalFormatting>
  <conditionalFormatting sqref="G69">
    <cfRule type="expression" dxfId="360" priority="275" stopIfTrue="1">
      <formula>$F$5="Freelancer"</formula>
    </cfRule>
    <cfRule type="expression" dxfId="359" priority="276" stopIfTrue="1">
      <formula>$F$5="DTC Int. Staff"</formula>
    </cfRule>
  </conditionalFormatting>
  <conditionalFormatting sqref="G69">
    <cfRule type="expression" dxfId="358" priority="273" stopIfTrue="1">
      <formula>#REF!="Freelancer"</formula>
    </cfRule>
    <cfRule type="expression" dxfId="357" priority="274" stopIfTrue="1">
      <formula>#REF!="DTC Int. Staff"</formula>
    </cfRule>
  </conditionalFormatting>
  <conditionalFormatting sqref="G69">
    <cfRule type="expression" dxfId="356" priority="271" stopIfTrue="1">
      <formula>$F$5="Freelancer"</formula>
    </cfRule>
    <cfRule type="expression" dxfId="355" priority="272" stopIfTrue="1">
      <formula>$F$5="DTC Int. Staff"</formula>
    </cfRule>
  </conditionalFormatting>
  <conditionalFormatting sqref="G70">
    <cfRule type="expression" dxfId="354" priority="269" stopIfTrue="1">
      <formula>#REF!="Freelancer"</formula>
    </cfRule>
    <cfRule type="expression" dxfId="353" priority="270" stopIfTrue="1">
      <formula>#REF!="DTC Int. Staff"</formula>
    </cfRule>
  </conditionalFormatting>
  <conditionalFormatting sqref="G70">
    <cfRule type="expression" dxfId="352" priority="267" stopIfTrue="1">
      <formula>$F$5="Freelancer"</formula>
    </cfRule>
    <cfRule type="expression" dxfId="351" priority="268" stopIfTrue="1">
      <formula>$F$5="DTC Int. Staff"</formula>
    </cfRule>
  </conditionalFormatting>
  <conditionalFormatting sqref="G70">
    <cfRule type="expression" dxfId="350" priority="265" stopIfTrue="1">
      <formula>#REF!="Freelancer"</formula>
    </cfRule>
    <cfRule type="expression" dxfId="349" priority="266" stopIfTrue="1">
      <formula>#REF!="DTC Int. Staff"</formula>
    </cfRule>
  </conditionalFormatting>
  <conditionalFormatting sqref="G70">
    <cfRule type="expression" dxfId="348" priority="263" stopIfTrue="1">
      <formula>$F$5="Freelancer"</formula>
    </cfRule>
    <cfRule type="expression" dxfId="347" priority="264" stopIfTrue="1">
      <formula>$F$5="DTC Int. Staff"</formula>
    </cfRule>
  </conditionalFormatting>
  <conditionalFormatting sqref="G71">
    <cfRule type="expression" dxfId="346" priority="261" stopIfTrue="1">
      <formula>#REF!="Freelancer"</formula>
    </cfRule>
    <cfRule type="expression" dxfId="345" priority="262" stopIfTrue="1">
      <formula>#REF!="DTC Int. Staff"</formula>
    </cfRule>
  </conditionalFormatting>
  <conditionalFormatting sqref="G71">
    <cfRule type="expression" dxfId="344" priority="259" stopIfTrue="1">
      <formula>$F$5="Freelancer"</formula>
    </cfRule>
    <cfRule type="expression" dxfId="343" priority="260" stopIfTrue="1">
      <formula>$F$5="DTC Int. Staff"</formula>
    </cfRule>
  </conditionalFormatting>
  <conditionalFormatting sqref="G71">
    <cfRule type="expression" dxfId="342" priority="257" stopIfTrue="1">
      <formula>#REF!="Freelancer"</formula>
    </cfRule>
    <cfRule type="expression" dxfId="341" priority="258" stopIfTrue="1">
      <formula>#REF!="DTC Int. Staff"</formula>
    </cfRule>
  </conditionalFormatting>
  <conditionalFormatting sqref="G71">
    <cfRule type="expression" dxfId="340" priority="255" stopIfTrue="1">
      <formula>$F$5="Freelancer"</formula>
    </cfRule>
    <cfRule type="expression" dxfId="339" priority="256" stopIfTrue="1">
      <formula>$F$5="DTC Int. Staff"</formula>
    </cfRule>
  </conditionalFormatting>
  <conditionalFormatting sqref="G72">
    <cfRule type="expression" dxfId="338" priority="253" stopIfTrue="1">
      <formula>#REF!="Freelancer"</formula>
    </cfRule>
    <cfRule type="expression" dxfId="337" priority="254" stopIfTrue="1">
      <formula>#REF!="DTC Int. Staff"</formula>
    </cfRule>
  </conditionalFormatting>
  <conditionalFormatting sqref="G72">
    <cfRule type="expression" dxfId="336" priority="251" stopIfTrue="1">
      <formula>$F$5="Freelancer"</formula>
    </cfRule>
    <cfRule type="expression" dxfId="335" priority="252" stopIfTrue="1">
      <formula>$F$5="DTC Int. Staff"</formula>
    </cfRule>
  </conditionalFormatting>
  <conditionalFormatting sqref="G72">
    <cfRule type="expression" dxfId="334" priority="249" stopIfTrue="1">
      <formula>#REF!="Freelancer"</formula>
    </cfRule>
    <cfRule type="expression" dxfId="333" priority="250" stopIfTrue="1">
      <formula>#REF!="DTC Int. Staff"</formula>
    </cfRule>
  </conditionalFormatting>
  <conditionalFormatting sqref="G72">
    <cfRule type="expression" dxfId="332" priority="247" stopIfTrue="1">
      <formula>$F$5="Freelancer"</formula>
    </cfRule>
    <cfRule type="expression" dxfId="331" priority="248" stopIfTrue="1">
      <formula>$F$5="DTC Int. Staff"</formula>
    </cfRule>
  </conditionalFormatting>
  <conditionalFormatting sqref="G73">
    <cfRule type="expression" dxfId="330" priority="245" stopIfTrue="1">
      <formula>#REF!="Freelancer"</formula>
    </cfRule>
    <cfRule type="expression" dxfId="329" priority="246" stopIfTrue="1">
      <formula>#REF!="DTC Int. Staff"</formula>
    </cfRule>
  </conditionalFormatting>
  <conditionalFormatting sqref="G73">
    <cfRule type="expression" dxfId="328" priority="243" stopIfTrue="1">
      <formula>$F$5="Freelancer"</formula>
    </cfRule>
    <cfRule type="expression" dxfId="327" priority="244" stopIfTrue="1">
      <formula>$F$5="DTC Int. Staff"</formula>
    </cfRule>
  </conditionalFormatting>
  <conditionalFormatting sqref="G73">
    <cfRule type="expression" dxfId="326" priority="241" stopIfTrue="1">
      <formula>#REF!="Freelancer"</formula>
    </cfRule>
    <cfRule type="expression" dxfId="325" priority="242" stopIfTrue="1">
      <formula>#REF!="DTC Int. Staff"</formula>
    </cfRule>
  </conditionalFormatting>
  <conditionalFormatting sqref="G73">
    <cfRule type="expression" dxfId="324" priority="239" stopIfTrue="1">
      <formula>$F$5="Freelancer"</formula>
    </cfRule>
    <cfRule type="expression" dxfId="323" priority="240" stopIfTrue="1">
      <formula>$F$5="DTC Int. Staff"</formula>
    </cfRule>
  </conditionalFormatting>
  <conditionalFormatting sqref="G75">
    <cfRule type="expression" dxfId="322" priority="237" stopIfTrue="1">
      <formula>#REF!="Freelancer"</formula>
    </cfRule>
    <cfRule type="expression" dxfId="321" priority="238" stopIfTrue="1">
      <formula>#REF!="DTC Int. Staff"</formula>
    </cfRule>
  </conditionalFormatting>
  <conditionalFormatting sqref="G75">
    <cfRule type="expression" dxfId="320" priority="235" stopIfTrue="1">
      <formula>$F$5="Freelancer"</formula>
    </cfRule>
    <cfRule type="expression" dxfId="319" priority="236" stopIfTrue="1">
      <formula>$F$5="DTC Int. Staff"</formula>
    </cfRule>
  </conditionalFormatting>
  <conditionalFormatting sqref="G75">
    <cfRule type="expression" dxfId="318" priority="233" stopIfTrue="1">
      <formula>#REF!="Freelancer"</formula>
    </cfRule>
    <cfRule type="expression" dxfId="317" priority="234" stopIfTrue="1">
      <formula>#REF!="DTC Int. Staff"</formula>
    </cfRule>
  </conditionalFormatting>
  <conditionalFormatting sqref="G75">
    <cfRule type="expression" dxfId="316" priority="231" stopIfTrue="1">
      <formula>$F$5="Freelancer"</formula>
    </cfRule>
    <cfRule type="expression" dxfId="315" priority="232" stopIfTrue="1">
      <formula>$F$5="DTC Int. Staff"</formula>
    </cfRule>
  </conditionalFormatting>
  <conditionalFormatting sqref="D74">
    <cfRule type="expression" dxfId="314" priority="229" stopIfTrue="1">
      <formula>IF($A79="",B79,)</formula>
    </cfRule>
  </conditionalFormatting>
  <conditionalFormatting sqref="E74">
    <cfRule type="expression" dxfId="313" priority="230" stopIfTrue="1">
      <formula>IF($A79&lt;&gt;1,B79,"")</formula>
    </cfRule>
  </conditionalFormatting>
  <conditionalFormatting sqref="G74">
    <cfRule type="expression" dxfId="312" priority="227" stopIfTrue="1">
      <formula>#REF!="Freelancer"</formula>
    </cfRule>
    <cfRule type="expression" dxfId="311" priority="228" stopIfTrue="1">
      <formula>#REF!="DTC Int. Staff"</formula>
    </cfRule>
  </conditionalFormatting>
  <conditionalFormatting sqref="G74">
    <cfRule type="expression" dxfId="310" priority="225" stopIfTrue="1">
      <formula>$F$5="Freelancer"</formula>
    </cfRule>
    <cfRule type="expression" dxfId="309" priority="226" stopIfTrue="1">
      <formula>$F$5="DTC Int. Staff"</formula>
    </cfRule>
  </conditionalFormatting>
  <conditionalFormatting sqref="G74">
    <cfRule type="expression" dxfId="308" priority="223" stopIfTrue="1">
      <formula>#REF!="Freelancer"</formula>
    </cfRule>
    <cfRule type="expression" dxfId="307" priority="224" stopIfTrue="1">
      <formula>#REF!="DTC Int. Staff"</formula>
    </cfRule>
  </conditionalFormatting>
  <conditionalFormatting sqref="G74">
    <cfRule type="expression" dxfId="306" priority="221" stopIfTrue="1">
      <formula>$F$5="Freelancer"</formula>
    </cfRule>
    <cfRule type="expression" dxfId="305" priority="222" stopIfTrue="1">
      <formula>$F$5="DTC Int. Staff"</formula>
    </cfRule>
  </conditionalFormatting>
  <conditionalFormatting sqref="G76">
    <cfRule type="expression" dxfId="304" priority="219" stopIfTrue="1">
      <formula>#REF!="Freelancer"</formula>
    </cfRule>
    <cfRule type="expression" dxfId="303" priority="220" stopIfTrue="1">
      <formula>#REF!="DTC Int. Staff"</formula>
    </cfRule>
  </conditionalFormatting>
  <conditionalFormatting sqref="G76">
    <cfRule type="expression" dxfId="302" priority="217" stopIfTrue="1">
      <formula>$F$5="Freelancer"</formula>
    </cfRule>
    <cfRule type="expression" dxfId="301" priority="218" stopIfTrue="1">
      <formula>$F$5="DTC Int. Staff"</formula>
    </cfRule>
  </conditionalFormatting>
  <conditionalFormatting sqref="G76">
    <cfRule type="expression" dxfId="300" priority="215" stopIfTrue="1">
      <formula>#REF!="Freelancer"</formula>
    </cfRule>
    <cfRule type="expression" dxfId="299" priority="216" stopIfTrue="1">
      <formula>#REF!="DTC Int. Staff"</formula>
    </cfRule>
  </conditionalFormatting>
  <conditionalFormatting sqref="G76">
    <cfRule type="expression" dxfId="298" priority="213" stopIfTrue="1">
      <formula>$F$5="Freelancer"</formula>
    </cfRule>
    <cfRule type="expression" dxfId="297" priority="214" stopIfTrue="1">
      <formula>$F$5="DTC Int. Staff"</formula>
    </cfRule>
  </conditionalFormatting>
  <conditionalFormatting sqref="G77">
    <cfRule type="expression" dxfId="296" priority="211" stopIfTrue="1">
      <formula>#REF!="Freelancer"</formula>
    </cfRule>
    <cfRule type="expression" dxfId="295" priority="212" stopIfTrue="1">
      <formula>#REF!="DTC Int. Staff"</formula>
    </cfRule>
  </conditionalFormatting>
  <conditionalFormatting sqref="G77">
    <cfRule type="expression" dxfId="294" priority="209" stopIfTrue="1">
      <formula>$F$5="Freelancer"</formula>
    </cfRule>
    <cfRule type="expression" dxfId="293" priority="210" stopIfTrue="1">
      <formula>$F$5="DTC Int. Staff"</formula>
    </cfRule>
  </conditionalFormatting>
  <conditionalFormatting sqref="G77">
    <cfRule type="expression" dxfId="292" priority="207" stopIfTrue="1">
      <formula>#REF!="Freelancer"</formula>
    </cfRule>
    <cfRule type="expression" dxfId="291" priority="208" stopIfTrue="1">
      <formula>#REF!="DTC Int. Staff"</formula>
    </cfRule>
  </conditionalFormatting>
  <conditionalFormatting sqref="G77">
    <cfRule type="expression" dxfId="290" priority="205" stopIfTrue="1">
      <formula>$F$5="Freelancer"</formula>
    </cfRule>
    <cfRule type="expression" dxfId="289" priority="206" stopIfTrue="1">
      <formula>$F$5="DTC Int. Staff"</formula>
    </cfRule>
  </conditionalFormatting>
  <conditionalFormatting sqref="G78">
    <cfRule type="expression" dxfId="288" priority="203" stopIfTrue="1">
      <formula>#REF!="Freelancer"</formula>
    </cfRule>
    <cfRule type="expression" dxfId="287" priority="204" stopIfTrue="1">
      <formula>#REF!="DTC Int. Staff"</formula>
    </cfRule>
  </conditionalFormatting>
  <conditionalFormatting sqref="G78">
    <cfRule type="expression" dxfId="286" priority="201" stopIfTrue="1">
      <formula>$F$5="Freelancer"</formula>
    </cfRule>
    <cfRule type="expression" dxfId="285" priority="202" stopIfTrue="1">
      <formula>$F$5="DTC Int. Staff"</formula>
    </cfRule>
  </conditionalFormatting>
  <conditionalFormatting sqref="G78">
    <cfRule type="expression" dxfId="284" priority="199" stopIfTrue="1">
      <formula>#REF!="Freelancer"</formula>
    </cfRule>
    <cfRule type="expression" dxfId="283" priority="200" stopIfTrue="1">
      <formula>#REF!="DTC Int. Staff"</formula>
    </cfRule>
  </conditionalFormatting>
  <conditionalFormatting sqref="G78">
    <cfRule type="expression" dxfId="282" priority="197" stopIfTrue="1">
      <formula>$F$5="Freelancer"</formula>
    </cfRule>
    <cfRule type="expression" dxfId="281" priority="198" stopIfTrue="1">
      <formula>$F$5="DTC Int. Staff"</formula>
    </cfRule>
  </conditionalFormatting>
  <conditionalFormatting sqref="D79:D82 D96:D99">
    <cfRule type="expression" dxfId="280" priority="644" stopIfTrue="1">
      <formula>IF($A85="",B85,)</formula>
    </cfRule>
  </conditionalFormatting>
  <conditionalFormatting sqref="E79:E82 E96:E99">
    <cfRule type="expression" dxfId="279" priority="645" stopIfTrue="1">
      <formula>IF($A85&lt;&gt;1,B85,"")</formula>
    </cfRule>
  </conditionalFormatting>
  <conditionalFormatting sqref="G79">
    <cfRule type="expression" dxfId="278" priority="195" stopIfTrue="1">
      <formula>#REF!="Freelancer"</formula>
    </cfRule>
    <cfRule type="expression" dxfId="277" priority="196" stopIfTrue="1">
      <formula>#REF!="DTC Int. Staff"</formula>
    </cfRule>
  </conditionalFormatting>
  <conditionalFormatting sqref="G79">
    <cfRule type="expression" dxfId="276" priority="193" stopIfTrue="1">
      <formula>$F$5="Freelancer"</formula>
    </cfRule>
    <cfRule type="expression" dxfId="275" priority="194" stopIfTrue="1">
      <formula>$F$5="DTC Int. Staff"</formula>
    </cfRule>
  </conditionalFormatting>
  <conditionalFormatting sqref="G79">
    <cfRule type="expression" dxfId="274" priority="191" stopIfTrue="1">
      <formula>#REF!="Freelancer"</formula>
    </cfRule>
    <cfRule type="expression" dxfId="273" priority="192" stopIfTrue="1">
      <formula>#REF!="DTC Int. Staff"</formula>
    </cfRule>
  </conditionalFormatting>
  <conditionalFormatting sqref="G79">
    <cfRule type="expression" dxfId="272" priority="189" stopIfTrue="1">
      <formula>$F$5="Freelancer"</formula>
    </cfRule>
    <cfRule type="expression" dxfId="271" priority="190" stopIfTrue="1">
      <formula>$F$5="DTC Int. Staff"</formula>
    </cfRule>
  </conditionalFormatting>
  <conditionalFormatting sqref="G80">
    <cfRule type="expression" dxfId="270" priority="187" stopIfTrue="1">
      <formula>#REF!="Freelancer"</formula>
    </cfRule>
    <cfRule type="expression" dxfId="269" priority="188" stopIfTrue="1">
      <formula>#REF!="DTC Int. Staff"</formula>
    </cfRule>
  </conditionalFormatting>
  <conditionalFormatting sqref="G80">
    <cfRule type="expression" dxfId="268" priority="185" stopIfTrue="1">
      <formula>$F$5="Freelancer"</formula>
    </cfRule>
    <cfRule type="expression" dxfId="267" priority="186" stopIfTrue="1">
      <formula>$F$5="DTC Int. Staff"</formula>
    </cfRule>
  </conditionalFormatting>
  <conditionalFormatting sqref="G80">
    <cfRule type="expression" dxfId="266" priority="183" stopIfTrue="1">
      <formula>#REF!="Freelancer"</formula>
    </cfRule>
    <cfRule type="expression" dxfId="265" priority="184" stopIfTrue="1">
      <formula>#REF!="DTC Int. Staff"</formula>
    </cfRule>
  </conditionalFormatting>
  <conditionalFormatting sqref="G80">
    <cfRule type="expression" dxfId="264" priority="181" stopIfTrue="1">
      <formula>$F$5="Freelancer"</formula>
    </cfRule>
    <cfRule type="expression" dxfId="263" priority="182" stopIfTrue="1">
      <formula>$F$5="DTC Int. Staff"</formula>
    </cfRule>
  </conditionalFormatting>
  <conditionalFormatting sqref="G81">
    <cfRule type="expression" dxfId="262" priority="179" stopIfTrue="1">
      <formula>#REF!="Freelancer"</formula>
    </cfRule>
    <cfRule type="expression" dxfId="261" priority="180" stopIfTrue="1">
      <formula>#REF!="DTC Int. Staff"</formula>
    </cfRule>
  </conditionalFormatting>
  <conditionalFormatting sqref="G81">
    <cfRule type="expression" dxfId="260" priority="177" stopIfTrue="1">
      <formula>$F$5="Freelancer"</formula>
    </cfRule>
    <cfRule type="expression" dxfId="259" priority="178" stopIfTrue="1">
      <formula>$F$5="DTC Int. Staff"</formula>
    </cfRule>
  </conditionalFormatting>
  <conditionalFormatting sqref="G81">
    <cfRule type="expression" dxfId="258" priority="175" stopIfTrue="1">
      <formula>#REF!="Freelancer"</formula>
    </cfRule>
    <cfRule type="expression" dxfId="257" priority="176" stopIfTrue="1">
      <formula>#REF!="DTC Int. Staff"</formula>
    </cfRule>
  </conditionalFormatting>
  <conditionalFormatting sqref="G81">
    <cfRule type="expression" dxfId="256" priority="173" stopIfTrue="1">
      <formula>$F$5="Freelancer"</formula>
    </cfRule>
    <cfRule type="expression" dxfId="255" priority="174" stopIfTrue="1">
      <formula>$F$5="DTC Int. Staff"</formula>
    </cfRule>
  </conditionalFormatting>
  <conditionalFormatting sqref="G82">
    <cfRule type="expression" dxfId="254" priority="171" stopIfTrue="1">
      <formula>#REF!="Freelancer"</formula>
    </cfRule>
    <cfRule type="expression" dxfId="253" priority="172" stopIfTrue="1">
      <formula>#REF!="DTC Int. Staff"</formula>
    </cfRule>
  </conditionalFormatting>
  <conditionalFormatting sqref="G82">
    <cfRule type="expression" dxfId="252" priority="169" stopIfTrue="1">
      <formula>$F$5="Freelancer"</formula>
    </cfRule>
    <cfRule type="expression" dxfId="251" priority="170" stopIfTrue="1">
      <formula>$F$5="DTC Int. Staff"</formula>
    </cfRule>
  </conditionalFormatting>
  <conditionalFormatting sqref="G82">
    <cfRule type="expression" dxfId="250" priority="167" stopIfTrue="1">
      <formula>#REF!="Freelancer"</formula>
    </cfRule>
    <cfRule type="expression" dxfId="249" priority="168" stopIfTrue="1">
      <formula>#REF!="DTC Int. Staff"</formula>
    </cfRule>
  </conditionalFormatting>
  <conditionalFormatting sqref="G82">
    <cfRule type="expression" dxfId="248" priority="165" stopIfTrue="1">
      <formula>$F$5="Freelancer"</formula>
    </cfRule>
    <cfRule type="expression" dxfId="247" priority="166" stopIfTrue="1">
      <formula>$F$5="DTC Int. Staff"</formula>
    </cfRule>
  </conditionalFormatting>
  <conditionalFormatting sqref="G85">
    <cfRule type="expression" dxfId="246" priority="163" stopIfTrue="1">
      <formula>#REF!="Freelancer"</formula>
    </cfRule>
    <cfRule type="expression" dxfId="245" priority="164" stopIfTrue="1">
      <formula>#REF!="DTC Int. Staff"</formula>
    </cfRule>
  </conditionalFormatting>
  <conditionalFormatting sqref="G85">
    <cfRule type="expression" dxfId="244" priority="161" stopIfTrue="1">
      <formula>$F$5="Freelancer"</formula>
    </cfRule>
    <cfRule type="expression" dxfId="243" priority="162" stopIfTrue="1">
      <formula>$F$5="DTC Int. Staff"</formula>
    </cfRule>
  </conditionalFormatting>
  <conditionalFormatting sqref="G85">
    <cfRule type="expression" dxfId="242" priority="159" stopIfTrue="1">
      <formula>#REF!="Freelancer"</formula>
    </cfRule>
    <cfRule type="expression" dxfId="241" priority="160" stopIfTrue="1">
      <formula>#REF!="DTC Int. Staff"</formula>
    </cfRule>
  </conditionalFormatting>
  <conditionalFormatting sqref="G85">
    <cfRule type="expression" dxfId="240" priority="157" stopIfTrue="1">
      <formula>$F$5="Freelancer"</formula>
    </cfRule>
    <cfRule type="expression" dxfId="239" priority="158" stopIfTrue="1">
      <formula>$F$5="DTC Int. Staff"</formula>
    </cfRule>
  </conditionalFormatting>
  <conditionalFormatting sqref="G84">
    <cfRule type="expression" dxfId="238" priority="155" stopIfTrue="1">
      <formula>#REF!="Freelancer"</formula>
    </cfRule>
    <cfRule type="expression" dxfId="237" priority="156" stopIfTrue="1">
      <formula>#REF!="DTC Int. Staff"</formula>
    </cfRule>
  </conditionalFormatting>
  <conditionalFormatting sqref="G84">
    <cfRule type="expression" dxfId="236" priority="153" stopIfTrue="1">
      <formula>$F$5="Freelancer"</formula>
    </cfRule>
    <cfRule type="expression" dxfId="235" priority="154" stopIfTrue="1">
      <formula>$F$5="DTC Int. Staff"</formula>
    </cfRule>
  </conditionalFormatting>
  <conditionalFormatting sqref="G84">
    <cfRule type="expression" dxfId="234" priority="151" stopIfTrue="1">
      <formula>#REF!="Freelancer"</formula>
    </cfRule>
    <cfRule type="expression" dxfId="233" priority="152" stopIfTrue="1">
      <formula>#REF!="DTC Int. Staff"</formula>
    </cfRule>
  </conditionalFormatting>
  <conditionalFormatting sqref="G84">
    <cfRule type="expression" dxfId="232" priority="149" stopIfTrue="1">
      <formula>$F$5="Freelancer"</formula>
    </cfRule>
    <cfRule type="expression" dxfId="231" priority="150" stopIfTrue="1">
      <formula>$F$5="DTC Int. Staff"</formula>
    </cfRule>
  </conditionalFormatting>
  <conditionalFormatting sqref="D84">
    <cfRule type="expression" dxfId="230" priority="147" stopIfTrue="1">
      <formula>IF($A88="",B88,)</formula>
    </cfRule>
  </conditionalFormatting>
  <conditionalFormatting sqref="E84">
    <cfRule type="expression" dxfId="229" priority="148" stopIfTrue="1">
      <formula>IF($A88&lt;&gt;1,B88,"")</formula>
    </cfRule>
  </conditionalFormatting>
  <conditionalFormatting sqref="D83">
    <cfRule type="expression" dxfId="228" priority="137" stopIfTrue="1">
      <formula>IF($A87="",B87,)</formula>
    </cfRule>
  </conditionalFormatting>
  <conditionalFormatting sqref="E83">
    <cfRule type="expression" dxfId="227" priority="138" stopIfTrue="1">
      <formula>IF($A87&lt;&gt;1,B87,"")</formula>
    </cfRule>
  </conditionalFormatting>
  <conditionalFormatting sqref="G83">
    <cfRule type="expression" dxfId="226" priority="135" stopIfTrue="1">
      <formula>#REF!="Freelancer"</formula>
    </cfRule>
    <cfRule type="expression" dxfId="225" priority="136" stopIfTrue="1">
      <formula>#REF!="DTC Int. Staff"</formula>
    </cfRule>
  </conditionalFormatting>
  <conditionalFormatting sqref="G83">
    <cfRule type="expression" dxfId="224" priority="133" stopIfTrue="1">
      <formula>$F$5="Freelancer"</formula>
    </cfRule>
    <cfRule type="expression" dxfId="223" priority="134" stopIfTrue="1">
      <formula>$F$5="DTC Int. Staff"</formula>
    </cfRule>
  </conditionalFormatting>
  <conditionalFormatting sqref="G83">
    <cfRule type="expression" dxfId="222" priority="131" stopIfTrue="1">
      <formula>#REF!="Freelancer"</formula>
    </cfRule>
    <cfRule type="expression" dxfId="221" priority="132" stopIfTrue="1">
      <formula>#REF!="DTC Int. Staff"</formula>
    </cfRule>
  </conditionalFormatting>
  <conditionalFormatting sqref="G83">
    <cfRule type="expression" dxfId="220" priority="129" stopIfTrue="1">
      <formula>$F$5="Freelancer"</formula>
    </cfRule>
    <cfRule type="expression" dxfId="219" priority="130" stopIfTrue="1">
      <formula>$F$5="DTC Int. Staff"</formula>
    </cfRule>
  </conditionalFormatting>
  <conditionalFormatting sqref="G86">
    <cfRule type="expression" dxfId="218" priority="127" stopIfTrue="1">
      <formula>#REF!="Freelancer"</formula>
    </cfRule>
    <cfRule type="expression" dxfId="217" priority="128" stopIfTrue="1">
      <formula>#REF!="DTC Int. Staff"</formula>
    </cfRule>
  </conditionalFormatting>
  <conditionalFormatting sqref="G88">
    <cfRule type="expression" dxfId="216" priority="125" stopIfTrue="1">
      <formula>#REF!="Freelancer"</formula>
    </cfRule>
    <cfRule type="expression" dxfId="215" priority="126" stopIfTrue="1">
      <formula>#REF!="DTC Int. Staff"</formula>
    </cfRule>
  </conditionalFormatting>
  <conditionalFormatting sqref="G88">
    <cfRule type="expression" dxfId="214" priority="123" stopIfTrue="1">
      <formula>$F$5="Freelancer"</formula>
    </cfRule>
    <cfRule type="expression" dxfId="213" priority="124" stopIfTrue="1">
      <formula>$F$5="DTC Int. Staff"</formula>
    </cfRule>
  </conditionalFormatting>
  <conditionalFormatting sqref="G88">
    <cfRule type="expression" dxfId="212" priority="121" stopIfTrue="1">
      <formula>#REF!="Freelancer"</formula>
    </cfRule>
    <cfRule type="expression" dxfId="211" priority="122" stopIfTrue="1">
      <formula>#REF!="DTC Int. Staff"</formula>
    </cfRule>
  </conditionalFormatting>
  <conditionalFormatting sqref="G88">
    <cfRule type="expression" dxfId="210" priority="119" stopIfTrue="1">
      <formula>$F$5="Freelancer"</formula>
    </cfRule>
    <cfRule type="expression" dxfId="209" priority="120" stopIfTrue="1">
      <formula>$F$5="DTC Int. Staff"</formula>
    </cfRule>
  </conditionalFormatting>
  <conditionalFormatting sqref="G89">
    <cfRule type="expression" dxfId="208" priority="117" stopIfTrue="1">
      <formula>#REF!="Freelancer"</formula>
    </cfRule>
    <cfRule type="expression" dxfId="207" priority="118" stopIfTrue="1">
      <formula>#REF!="DTC Int. Staff"</formula>
    </cfRule>
  </conditionalFormatting>
  <conditionalFormatting sqref="G89">
    <cfRule type="expression" dxfId="206" priority="115" stopIfTrue="1">
      <formula>$F$5="Freelancer"</formula>
    </cfRule>
    <cfRule type="expression" dxfId="205" priority="116" stopIfTrue="1">
      <formula>$F$5="DTC Int. Staff"</formula>
    </cfRule>
  </conditionalFormatting>
  <conditionalFormatting sqref="G89">
    <cfRule type="expression" dxfId="204" priority="113" stopIfTrue="1">
      <formula>#REF!="Freelancer"</formula>
    </cfRule>
    <cfRule type="expression" dxfId="203" priority="114" stopIfTrue="1">
      <formula>#REF!="DTC Int. Staff"</formula>
    </cfRule>
  </conditionalFormatting>
  <conditionalFormatting sqref="G89">
    <cfRule type="expression" dxfId="202" priority="111" stopIfTrue="1">
      <formula>$F$5="Freelancer"</formula>
    </cfRule>
    <cfRule type="expression" dxfId="201" priority="112" stopIfTrue="1">
      <formula>$F$5="DTC Int. Staff"</formula>
    </cfRule>
  </conditionalFormatting>
  <conditionalFormatting sqref="G90">
    <cfRule type="expression" dxfId="200" priority="109" stopIfTrue="1">
      <formula>#REF!="Freelancer"</formula>
    </cfRule>
    <cfRule type="expression" dxfId="199" priority="110" stopIfTrue="1">
      <formula>#REF!="DTC Int. Staff"</formula>
    </cfRule>
  </conditionalFormatting>
  <conditionalFormatting sqref="G90">
    <cfRule type="expression" dxfId="198" priority="107" stopIfTrue="1">
      <formula>$F$5="Freelancer"</formula>
    </cfRule>
    <cfRule type="expression" dxfId="197" priority="108" stopIfTrue="1">
      <formula>$F$5="DTC Int. Staff"</formula>
    </cfRule>
  </conditionalFormatting>
  <conditionalFormatting sqref="G90">
    <cfRule type="expression" dxfId="196" priority="105" stopIfTrue="1">
      <formula>#REF!="Freelancer"</formula>
    </cfRule>
    <cfRule type="expression" dxfId="195" priority="106" stopIfTrue="1">
      <formula>#REF!="DTC Int. Staff"</formula>
    </cfRule>
  </conditionalFormatting>
  <conditionalFormatting sqref="G90">
    <cfRule type="expression" dxfId="194" priority="103" stopIfTrue="1">
      <formula>$F$5="Freelancer"</formula>
    </cfRule>
    <cfRule type="expression" dxfId="193" priority="104" stopIfTrue="1">
      <formula>$F$5="DTC Int. Staff"</formula>
    </cfRule>
  </conditionalFormatting>
  <conditionalFormatting sqref="G91">
    <cfRule type="expression" dxfId="192" priority="101" stopIfTrue="1">
      <formula>#REF!="Freelancer"</formula>
    </cfRule>
    <cfRule type="expression" dxfId="191" priority="102" stopIfTrue="1">
      <formula>#REF!="DTC Int. Staff"</formula>
    </cfRule>
  </conditionalFormatting>
  <conditionalFormatting sqref="G91">
    <cfRule type="expression" dxfId="190" priority="99" stopIfTrue="1">
      <formula>$F$5="Freelancer"</formula>
    </cfRule>
    <cfRule type="expression" dxfId="189" priority="100" stopIfTrue="1">
      <formula>$F$5="DTC Int. Staff"</formula>
    </cfRule>
  </conditionalFormatting>
  <conditionalFormatting sqref="G91">
    <cfRule type="expression" dxfId="188" priority="97" stopIfTrue="1">
      <formula>#REF!="Freelancer"</formula>
    </cfRule>
    <cfRule type="expression" dxfId="187" priority="98" stopIfTrue="1">
      <formula>#REF!="DTC Int. Staff"</formula>
    </cfRule>
  </conditionalFormatting>
  <conditionalFormatting sqref="G91">
    <cfRule type="expression" dxfId="186" priority="95" stopIfTrue="1">
      <formula>$F$5="Freelancer"</formula>
    </cfRule>
    <cfRule type="expression" dxfId="185" priority="96" stopIfTrue="1">
      <formula>$F$5="DTC Int. Staff"</formula>
    </cfRule>
  </conditionalFormatting>
  <conditionalFormatting sqref="G93">
    <cfRule type="expression" dxfId="184" priority="93" stopIfTrue="1">
      <formula>#REF!="Freelancer"</formula>
    </cfRule>
    <cfRule type="expression" dxfId="183" priority="94" stopIfTrue="1">
      <formula>#REF!="DTC Int. Staff"</formula>
    </cfRule>
  </conditionalFormatting>
  <conditionalFormatting sqref="G93">
    <cfRule type="expression" dxfId="182" priority="91" stopIfTrue="1">
      <formula>$F$5="Freelancer"</formula>
    </cfRule>
    <cfRule type="expression" dxfId="181" priority="92" stopIfTrue="1">
      <formula>$F$5="DTC Int. Staff"</formula>
    </cfRule>
  </conditionalFormatting>
  <conditionalFormatting sqref="G93">
    <cfRule type="expression" dxfId="180" priority="89" stopIfTrue="1">
      <formula>#REF!="Freelancer"</formula>
    </cfRule>
    <cfRule type="expression" dxfId="179" priority="90" stopIfTrue="1">
      <formula>#REF!="DTC Int. Staff"</formula>
    </cfRule>
  </conditionalFormatting>
  <conditionalFormatting sqref="G93">
    <cfRule type="expression" dxfId="178" priority="87" stopIfTrue="1">
      <formula>$F$5="Freelancer"</formula>
    </cfRule>
    <cfRule type="expression" dxfId="177" priority="88" stopIfTrue="1">
      <formula>$F$5="DTC Int. Staff"</formula>
    </cfRule>
  </conditionalFormatting>
  <conditionalFormatting sqref="G94">
    <cfRule type="expression" dxfId="176" priority="85" stopIfTrue="1">
      <formula>#REF!="Freelancer"</formula>
    </cfRule>
    <cfRule type="expression" dxfId="175" priority="86" stopIfTrue="1">
      <formula>#REF!="DTC Int. Staff"</formula>
    </cfRule>
  </conditionalFormatting>
  <conditionalFormatting sqref="G94">
    <cfRule type="expression" dxfId="174" priority="83" stopIfTrue="1">
      <formula>$F$5="Freelancer"</formula>
    </cfRule>
    <cfRule type="expression" dxfId="173" priority="84" stopIfTrue="1">
      <formula>$F$5="DTC Int. Staff"</formula>
    </cfRule>
  </conditionalFormatting>
  <conditionalFormatting sqref="G94">
    <cfRule type="expression" dxfId="172" priority="81" stopIfTrue="1">
      <formula>#REF!="Freelancer"</formula>
    </cfRule>
    <cfRule type="expression" dxfId="171" priority="82" stopIfTrue="1">
      <formula>#REF!="DTC Int. Staff"</formula>
    </cfRule>
  </conditionalFormatting>
  <conditionalFormatting sqref="G94">
    <cfRule type="expression" dxfId="170" priority="79" stopIfTrue="1">
      <formula>$F$5="Freelancer"</formula>
    </cfRule>
    <cfRule type="expression" dxfId="169" priority="80" stopIfTrue="1">
      <formula>$F$5="DTC Int. Staff"</formula>
    </cfRule>
  </conditionalFormatting>
  <conditionalFormatting sqref="G95">
    <cfRule type="expression" dxfId="168" priority="77" stopIfTrue="1">
      <formula>#REF!="Freelancer"</formula>
    </cfRule>
    <cfRule type="expression" dxfId="167" priority="78" stopIfTrue="1">
      <formula>#REF!="DTC Int. Staff"</formula>
    </cfRule>
  </conditionalFormatting>
  <conditionalFormatting sqref="G95">
    <cfRule type="expression" dxfId="166" priority="75" stopIfTrue="1">
      <formula>$F$5="Freelancer"</formula>
    </cfRule>
    <cfRule type="expression" dxfId="165" priority="76" stopIfTrue="1">
      <formula>$F$5="DTC Int. Staff"</formula>
    </cfRule>
  </conditionalFormatting>
  <conditionalFormatting sqref="G95">
    <cfRule type="expression" dxfId="164" priority="73" stopIfTrue="1">
      <formula>#REF!="Freelancer"</formula>
    </cfRule>
    <cfRule type="expression" dxfId="163" priority="74" stopIfTrue="1">
      <formula>#REF!="DTC Int. Staff"</formula>
    </cfRule>
  </conditionalFormatting>
  <conditionalFormatting sqref="G95">
    <cfRule type="expression" dxfId="162" priority="71" stopIfTrue="1">
      <formula>$F$5="Freelancer"</formula>
    </cfRule>
    <cfRule type="expression" dxfId="161" priority="72" stopIfTrue="1">
      <formula>$F$5="DTC Int. Staff"</formula>
    </cfRule>
  </conditionalFormatting>
  <conditionalFormatting sqref="G96">
    <cfRule type="expression" dxfId="160" priority="69" stopIfTrue="1">
      <formula>#REF!="Freelancer"</formula>
    </cfRule>
    <cfRule type="expression" dxfId="159" priority="70" stopIfTrue="1">
      <formula>#REF!="DTC Int. Staff"</formula>
    </cfRule>
  </conditionalFormatting>
  <conditionalFormatting sqref="G96">
    <cfRule type="expression" dxfId="158" priority="67" stopIfTrue="1">
      <formula>$F$5="Freelancer"</formula>
    </cfRule>
    <cfRule type="expression" dxfId="157" priority="68" stopIfTrue="1">
      <formula>$F$5="DTC Int. Staff"</formula>
    </cfRule>
  </conditionalFormatting>
  <conditionalFormatting sqref="G96">
    <cfRule type="expression" dxfId="156" priority="65" stopIfTrue="1">
      <formula>#REF!="Freelancer"</formula>
    </cfRule>
    <cfRule type="expression" dxfId="155" priority="66" stopIfTrue="1">
      <formula>#REF!="DTC Int. Staff"</formula>
    </cfRule>
  </conditionalFormatting>
  <conditionalFormatting sqref="G96">
    <cfRule type="expression" dxfId="154" priority="63" stopIfTrue="1">
      <formula>$F$5="Freelancer"</formula>
    </cfRule>
    <cfRule type="expression" dxfId="153" priority="64" stopIfTrue="1">
      <formula>$F$5="DTC Int. Staff"</formula>
    </cfRule>
  </conditionalFormatting>
  <conditionalFormatting sqref="G97">
    <cfRule type="expression" dxfId="152" priority="61" stopIfTrue="1">
      <formula>#REF!="Freelancer"</formula>
    </cfRule>
    <cfRule type="expression" dxfId="151" priority="62" stopIfTrue="1">
      <formula>#REF!="DTC Int. Staff"</formula>
    </cfRule>
  </conditionalFormatting>
  <conditionalFormatting sqref="G97">
    <cfRule type="expression" dxfId="150" priority="59" stopIfTrue="1">
      <formula>$F$5="Freelancer"</formula>
    </cfRule>
    <cfRule type="expression" dxfId="149" priority="60" stopIfTrue="1">
      <formula>$F$5="DTC Int. Staff"</formula>
    </cfRule>
  </conditionalFormatting>
  <conditionalFormatting sqref="G97">
    <cfRule type="expression" dxfId="148" priority="57" stopIfTrue="1">
      <formula>#REF!="Freelancer"</formula>
    </cfRule>
    <cfRule type="expression" dxfId="147" priority="58" stopIfTrue="1">
      <formula>#REF!="DTC Int. Staff"</formula>
    </cfRule>
  </conditionalFormatting>
  <conditionalFormatting sqref="G97">
    <cfRule type="expression" dxfId="146" priority="55" stopIfTrue="1">
      <formula>$F$5="Freelancer"</formula>
    </cfRule>
    <cfRule type="expression" dxfId="145" priority="56" stopIfTrue="1">
      <formula>$F$5="DTC Int. Staff"</formula>
    </cfRule>
  </conditionalFormatting>
  <conditionalFormatting sqref="G98">
    <cfRule type="expression" dxfId="144" priority="53" stopIfTrue="1">
      <formula>#REF!="Freelancer"</formula>
    </cfRule>
    <cfRule type="expression" dxfId="143" priority="54" stopIfTrue="1">
      <formula>#REF!="DTC Int. Staff"</formula>
    </cfRule>
  </conditionalFormatting>
  <conditionalFormatting sqref="G98">
    <cfRule type="expression" dxfId="142" priority="51" stopIfTrue="1">
      <formula>$F$5="Freelancer"</formula>
    </cfRule>
    <cfRule type="expression" dxfId="141" priority="52" stopIfTrue="1">
      <formula>$F$5="DTC Int. Staff"</formula>
    </cfRule>
  </conditionalFormatting>
  <conditionalFormatting sqref="G98">
    <cfRule type="expression" dxfId="140" priority="49" stopIfTrue="1">
      <formula>#REF!="Freelancer"</formula>
    </cfRule>
    <cfRule type="expression" dxfId="139" priority="50" stopIfTrue="1">
      <formula>#REF!="DTC Int. Staff"</formula>
    </cfRule>
  </conditionalFormatting>
  <conditionalFormatting sqref="G98">
    <cfRule type="expression" dxfId="138" priority="47" stopIfTrue="1">
      <formula>$F$5="Freelancer"</formula>
    </cfRule>
    <cfRule type="expression" dxfId="137" priority="48" stopIfTrue="1">
      <formula>$F$5="DTC Int. Staff"</formula>
    </cfRule>
  </conditionalFormatting>
  <conditionalFormatting sqref="G99">
    <cfRule type="expression" dxfId="136" priority="45" stopIfTrue="1">
      <formula>#REF!="Freelancer"</formula>
    </cfRule>
    <cfRule type="expression" dxfId="135" priority="46" stopIfTrue="1">
      <formula>#REF!="DTC Int. Staff"</formula>
    </cfRule>
  </conditionalFormatting>
  <conditionalFormatting sqref="G99">
    <cfRule type="expression" dxfId="134" priority="43" stopIfTrue="1">
      <formula>$F$5="Freelancer"</formula>
    </cfRule>
    <cfRule type="expression" dxfId="133" priority="44" stopIfTrue="1">
      <formula>$F$5="DTC Int. Staff"</formula>
    </cfRule>
  </conditionalFormatting>
  <conditionalFormatting sqref="G99">
    <cfRule type="expression" dxfId="132" priority="41" stopIfTrue="1">
      <formula>#REF!="Freelancer"</formula>
    </cfRule>
    <cfRule type="expression" dxfId="131" priority="42" stopIfTrue="1">
      <formula>#REF!="DTC Int. Staff"</formula>
    </cfRule>
  </conditionalFormatting>
  <conditionalFormatting sqref="G99">
    <cfRule type="expression" dxfId="130" priority="39" stopIfTrue="1">
      <formula>$F$5="Freelancer"</formula>
    </cfRule>
    <cfRule type="expression" dxfId="129" priority="40" stopIfTrue="1">
      <formula>$F$5="DTC Int. Staff"</formula>
    </cfRule>
  </conditionalFormatting>
  <conditionalFormatting sqref="D100:D103">
    <cfRule type="expression" dxfId="128" priority="647" stopIfTrue="1">
      <formula>IF($A107="",B107,)</formula>
    </cfRule>
  </conditionalFormatting>
  <conditionalFormatting sqref="E100:E103">
    <cfRule type="expression" dxfId="127" priority="649" stopIfTrue="1">
      <formula>IF($A107&lt;&gt;1,B107,"")</formula>
    </cfRule>
  </conditionalFormatting>
  <conditionalFormatting sqref="G100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100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100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100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101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101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101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101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G102">
    <cfRule type="expression" dxfId="110" priority="21" stopIfTrue="1">
      <formula>#REF!="Freelancer"</formula>
    </cfRule>
    <cfRule type="expression" dxfId="109" priority="22" stopIfTrue="1">
      <formula>#REF!="DTC Int. Staff"</formula>
    </cfRule>
  </conditionalFormatting>
  <conditionalFormatting sqref="G102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02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02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103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103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G103">
    <cfRule type="expression" dxfId="98" priority="9" stopIfTrue="1">
      <formula>#REF!="Freelancer"</formula>
    </cfRule>
    <cfRule type="expression" dxfId="97" priority="10" stopIfTrue="1">
      <formula>#REF!="DTC Int. Staff"</formula>
    </cfRule>
  </conditionalFormatting>
  <conditionalFormatting sqref="G103">
    <cfRule type="expression" dxfId="96" priority="7" stopIfTrue="1">
      <formula>$F$5="Freelancer"</formula>
    </cfRule>
    <cfRule type="expression" dxfId="95" priority="8" stopIfTrue="1">
      <formula>$F$5="DTC Int. Staff"</formula>
    </cfRule>
  </conditionalFormatting>
  <conditionalFormatting sqref="D39:D40">
    <cfRule type="expression" dxfId="5" priority="6" stopIfTrue="1">
      <formula>IF($A42="",B42,)</formula>
    </cfRule>
  </conditionalFormatting>
  <conditionalFormatting sqref="E39:E40">
    <cfRule type="expression" dxfId="4" priority="5" stopIfTrue="1">
      <formula>IF($A42&lt;&gt;1,B42,"")</formula>
    </cfRule>
  </conditionalFormatting>
  <conditionalFormatting sqref="G39:G4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:G40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4" priority="25" stopIfTrue="1">
      <formula>IF($A11=1,B11,)</formula>
    </cfRule>
    <cfRule type="expression" dxfId="93" priority="26" stopIfTrue="1">
      <formula>IF($A11="",B11,)</formula>
    </cfRule>
  </conditionalFormatting>
  <conditionalFormatting sqref="E11:E15">
    <cfRule type="expression" dxfId="92" priority="27" stopIfTrue="1">
      <formula>IF($A11="",B11,"")</formula>
    </cfRule>
  </conditionalFormatting>
  <conditionalFormatting sqref="E16:E124">
    <cfRule type="expression" dxfId="91" priority="28" stopIfTrue="1">
      <formula>IF($A16&lt;&gt;1,B16,"")</formula>
    </cfRule>
  </conditionalFormatting>
  <conditionalFormatting sqref="D11:D124">
    <cfRule type="expression" dxfId="90" priority="29" stopIfTrue="1">
      <formula>IF($A11="",B11,)</formula>
    </cfRule>
  </conditionalFormatting>
  <conditionalFormatting sqref="G11:G16 G82:G119 G18:G76">
    <cfRule type="expression" dxfId="89" priority="30" stopIfTrue="1">
      <formula>#REF!="Freelancer"</formula>
    </cfRule>
    <cfRule type="expression" dxfId="88" priority="31" stopIfTrue="1">
      <formula>#REF!="DTC Int. Staff"</formula>
    </cfRule>
  </conditionalFormatting>
  <conditionalFormatting sqref="G115:G119 G87:G104 G18:G22 G33:G49 G60:G76">
    <cfRule type="expression" dxfId="87" priority="23" stopIfTrue="1">
      <formula>$F$5="Freelancer"</formula>
    </cfRule>
    <cfRule type="expression" dxfId="86" priority="24" stopIfTrue="1">
      <formula>$F$5="DTC Int. Staff"</formula>
    </cfRule>
  </conditionalFormatting>
  <conditionalFormatting sqref="G16">
    <cfRule type="expression" dxfId="85" priority="21" stopIfTrue="1">
      <formula>#REF!="Freelancer"</formula>
    </cfRule>
    <cfRule type="expression" dxfId="84" priority="22" stopIfTrue="1">
      <formula>#REF!="DTC Int. Staff"</formula>
    </cfRule>
  </conditionalFormatting>
  <conditionalFormatting sqref="G16">
    <cfRule type="expression" dxfId="83" priority="19" stopIfTrue="1">
      <formula>$F$5="Freelancer"</formula>
    </cfRule>
    <cfRule type="expression" dxfId="82" priority="20" stopIfTrue="1">
      <formula>$F$5="DTC Int. Staff"</formula>
    </cfRule>
  </conditionalFormatting>
  <conditionalFormatting sqref="G17">
    <cfRule type="expression" dxfId="81" priority="17" stopIfTrue="1">
      <formula>#REF!="Freelancer"</formula>
    </cfRule>
    <cfRule type="expression" dxfId="80" priority="18" stopIfTrue="1">
      <formula>#REF!="DTC Int. Staff"</formula>
    </cfRule>
  </conditionalFormatting>
  <conditionalFormatting sqref="G17">
    <cfRule type="expression" dxfId="79" priority="15" stopIfTrue="1">
      <formula>$F$5="Freelancer"</formula>
    </cfRule>
    <cfRule type="expression" dxfId="78" priority="16" stopIfTrue="1">
      <formula>$F$5="DTC Int. Staff"</formula>
    </cfRule>
  </conditionalFormatting>
  <conditionalFormatting sqref="C126">
    <cfRule type="expression" dxfId="77" priority="12" stopIfTrue="1">
      <formula>IF($A126=1,B126,)</formula>
    </cfRule>
    <cfRule type="expression" dxfId="76" priority="13" stopIfTrue="1">
      <formula>IF($A126="",B126,)</formula>
    </cfRule>
  </conditionalFormatting>
  <conditionalFormatting sqref="D126">
    <cfRule type="expression" dxfId="75" priority="14" stopIfTrue="1">
      <formula>IF($A126="",B126,)</formula>
    </cfRule>
  </conditionalFormatting>
  <conditionalFormatting sqref="C125">
    <cfRule type="expression" dxfId="74" priority="9" stopIfTrue="1">
      <formula>IF($A125=1,B125,)</formula>
    </cfRule>
    <cfRule type="expression" dxfId="73" priority="10" stopIfTrue="1">
      <formula>IF($A125="",B125,)</formula>
    </cfRule>
  </conditionalFormatting>
  <conditionalFormatting sqref="D125">
    <cfRule type="expression" dxfId="72" priority="11" stopIfTrue="1">
      <formula>IF($A125="",B125,)</formula>
    </cfRule>
  </conditionalFormatting>
  <conditionalFormatting sqref="E125">
    <cfRule type="expression" dxfId="71" priority="8" stopIfTrue="1">
      <formula>IF($A125&lt;&gt;1,B125,"")</formula>
    </cfRule>
  </conditionalFormatting>
  <conditionalFormatting sqref="E126">
    <cfRule type="expression" dxfId="70" priority="7" stopIfTrue="1">
      <formula>IF($A126&lt;&gt;1,B126,"")</formula>
    </cfRule>
  </conditionalFormatting>
  <conditionalFormatting sqref="G55:G59">
    <cfRule type="expression" dxfId="69" priority="5" stopIfTrue="1">
      <formula>$F$5="Freelancer"</formula>
    </cfRule>
    <cfRule type="expression" dxfId="68" priority="6" stopIfTrue="1">
      <formula>$F$5="DTC Int. Staff"</formula>
    </cfRule>
  </conditionalFormatting>
  <conditionalFormatting sqref="G77:G81">
    <cfRule type="expression" dxfId="67" priority="3" stopIfTrue="1">
      <formula>#REF!="Freelancer"</formula>
    </cfRule>
    <cfRule type="expression" dxfId="66" priority="4" stopIfTrue="1">
      <formula>#REF!="DTC Int. Staff"</formula>
    </cfRule>
  </conditionalFormatting>
  <conditionalFormatting sqref="G77:G81">
    <cfRule type="expression" dxfId="65" priority="1" stopIfTrue="1">
      <formula>$F$5="Freelancer"</formula>
    </cfRule>
    <cfRule type="expression" dxfId="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6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3" priority="25" stopIfTrue="1">
      <formula>IF($A11=1,B11,)</formula>
    </cfRule>
    <cfRule type="expression" dxfId="62" priority="26" stopIfTrue="1">
      <formula>IF($A11="",B11,)</formula>
    </cfRule>
  </conditionalFormatting>
  <conditionalFormatting sqref="E11:E15">
    <cfRule type="expression" dxfId="61" priority="27" stopIfTrue="1">
      <formula>IF($A11="",B11,"")</formula>
    </cfRule>
  </conditionalFormatting>
  <conditionalFormatting sqref="E26:E124">
    <cfRule type="expression" dxfId="60" priority="28" stopIfTrue="1">
      <formula>IF($A26&lt;&gt;1,B26,"")</formula>
    </cfRule>
  </conditionalFormatting>
  <conditionalFormatting sqref="D11:D15 D26:D124">
    <cfRule type="expression" dxfId="59" priority="29" stopIfTrue="1">
      <formula>IF($A11="",B11,)</formula>
    </cfRule>
  </conditionalFormatting>
  <conditionalFormatting sqref="G11:G20 G26:G84 G90:G119">
    <cfRule type="expression" dxfId="58" priority="30" stopIfTrue="1">
      <formula>#REF!="Freelancer"</formula>
    </cfRule>
    <cfRule type="expression" dxfId="57" priority="31" stopIfTrue="1">
      <formula>#REF!="DTC Int. Staff"</formula>
    </cfRule>
  </conditionalFormatting>
  <conditionalFormatting sqref="G119 G26:G30 G37:G57 G64:G84 G91:G112">
    <cfRule type="expression" dxfId="56" priority="23" stopIfTrue="1">
      <formula>$F$5="Freelancer"</formula>
    </cfRule>
    <cfRule type="expression" dxfId="55" priority="24" stopIfTrue="1">
      <formula>$F$5="DTC Int. Staff"</formula>
    </cfRule>
  </conditionalFormatting>
  <conditionalFormatting sqref="G16:G20">
    <cfRule type="expression" dxfId="54" priority="21" stopIfTrue="1">
      <formula>#REF!="Freelancer"</formula>
    </cfRule>
    <cfRule type="expression" dxfId="53" priority="22" stopIfTrue="1">
      <formula>#REF!="DTC Int. Staff"</formula>
    </cfRule>
  </conditionalFormatting>
  <conditionalFormatting sqref="G16:G20">
    <cfRule type="expression" dxfId="52" priority="19" stopIfTrue="1">
      <formula>$F$5="Freelancer"</formula>
    </cfRule>
    <cfRule type="expression" dxfId="51" priority="20" stopIfTrue="1">
      <formula>$F$5="DTC Int. Staff"</formula>
    </cfRule>
  </conditionalFormatting>
  <conditionalFormatting sqref="G21:G25">
    <cfRule type="expression" dxfId="50" priority="17" stopIfTrue="1">
      <formula>#REF!="Freelancer"</formula>
    </cfRule>
    <cfRule type="expression" dxfId="49" priority="18" stopIfTrue="1">
      <formula>#REF!="DTC Int. Staff"</formula>
    </cfRule>
  </conditionalFormatting>
  <conditionalFormatting sqref="G21:G25">
    <cfRule type="expression" dxfId="48" priority="15" stopIfTrue="1">
      <formula>$F$5="Freelancer"</formula>
    </cfRule>
    <cfRule type="expression" dxfId="47" priority="16" stopIfTrue="1">
      <formula>$F$5="DTC Int. Staff"</formula>
    </cfRule>
  </conditionalFormatting>
  <conditionalFormatting sqref="C125:C129">
    <cfRule type="expression" dxfId="46" priority="12" stopIfTrue="1">
      <formula>IF($A125=1,B125,)</formula>
    </cfRule>
    <cfRule type="expression" dxfId="45" priority="13" stopIfTrue="1">
      <formula>IF($A125="",B125,)</formula>
    </cfRule>
  </conditionalFormatting>
  <conditionalFormatting sqref="D125:D129">
    <cfRule type="expression" dxfId="44" priority="14" stopIfTrue="1">
      <formula>IF($A125="",B125,)</formula>
    </cfRule>
  </conditionalFormatting>
  <conditionalFormatting sqref="E125:E129">
    <cfRule type="expression" dxfId="43" priority="11" stopIfTrue="1">
      <formula>IF($A125&lt;&gt;1,B125,"")</formula>
    </cfRule>
  </conditionalFormatting>
  <conditionalFormatting sqref="G63">
    <cfRule type="expression" dxfId="42" priority="9" stopIfTrue="1">
      <formula>$F$5="Freelancer"</formula>
    </cfRule>
    <cfRule type="expression" dxfId="41" priority="10" stopIfTrue="1">
      <formula>$F$5="DTC Int. Staff"</formula>
    </cfRule>
  </conditionalFormatting>
  <conditionalFormatting sqref="G85:G89">
    <cfRule type="expression" dxfId="40" priority="7" stopIfTrue="1">
      <formula>#REF!="Freelancer"</formula>
    </cfRule>
    <cfRule type="expression" dxfId="39" priority="8" stopIfTrue="1">
      <formula>#REF!="DTC Int. Staff"</formula>
    </cfRule>
  </conditionalFormatting>
  <conditionalFormatting sqref="G85:G89">
    <cfRule type="expression" dxfId="38" priority="5" stopIfTrue="1">
      <formula>$F$5="Freelancer"</formula>
    </cfRule>
    <cfRule type="expression" dxfId="37" priority="6" stopIfTrue="1">
      <formula>$F$5="DTC Int. Staff"</formula>
    </cfRule>
  </conditionalFormatting>
  <conditionalFormatting sqref="E17:E20">
    <cfRule type="expression" dxfId="36" priority="3" stopIfTrue="1">
      <formula>IF($A17="",B17,"")</formula>
    </cfRule>
  </conditionalFormatting>
  <conditionalFormatting sqref="D17:D20">
    <cfRule type="expression" dxfId="35" priority="4" stopIfTrue="1">
      <formula>IF($A17="",B17,)</formula>
    </cfRule>
  </conditionalFormatting>
  <conditionalFormatting sqref="E22:E25">
    <cfRule type="expression" dxfId="34" priority="1" stopIfTrue="1">
      <formula>IF($A22="",B22,"")</formula>
    </cfRule>
  </conditionalFormatting>
  <conditionalFormatting sqref="D22:D25">
    <cfRule type="expression" dxfId="3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5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5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5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5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5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6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2" priority="21" stopIfTrue="1">
      <formula>IF($A11=1,B11,)</formula>
    </cfRule>
    <cfRule type="expression" dxfId="31" priority="22" stopIfTrue="1">
      <formula>IF($A11="",B11,)</formula>
    </cfRule>
  </conditionalFormatting>
  <conditionalFormatting sqref="E11:E15">
    <cfRule type="expression" dxfId="30" priority="23" stopIfTrue="1">
      <formula>IF($A11="",B11,"")</formula>
    </cfRule>
  </conditionalFormatting>
  <conditionalFormatting sqref="E16:E124">
    <cfRule type="expression" dxfId="29" priority="24" stopIfTrue="1">
      <formula>IF($A16&lt;&gt;1,B16,"")</formula>
    </cfRule>
  </conditionalFormatting>
  <conditionalFormatting sqref="D11:D124">
    <cfRule type="expression" dxfId="28" priority="25" stopIfTrue="1">
      <formula>IF($A11="",B11,)</formula>
    </cfRule>
  </conditionalFormatting>
  <conditionalFormatting sqref="G11:G20 G26:G80 G82:G119">
    <cfRule type="expression" dxfId="27" priority="26" stopIfTrue="1">
      <formula>#REF!="Freelancer"</formula>
    </cfRule>
    <cfRule type="expression" dxfId="26" priority="27" stopIfTrue="1">
      <formula>#REF!="DTC Int. Staff"</formula>
    </cfRule>
  </conditionalFormatting>
  <conditionalFormatting sqref="G115:G119 G87:G108 G26 G33:G53 G60:G80">
    <cfRule type="expression" dxfId="25" priority="19" stopIfTrue="1">
      <formula>$F$5="Freelancer"</formula>
    </cfRule>
    <cfRule type="expression" dxfId="24" priority="20" stopIfTrue="1">
      <formula>$F$5="DTC Int. Staff"</formula>
    </cfRule>
  </conditionalFormatting>
  <conditionalFormatting sqref="G16:G20">
    <cfRule type="expression" dxfId="23" priority="17" stopIfTrue="1">
      <formula>#REF!="Freelancer"</formula>
    </cfRule>
    <cfRule type="expression" dxfId="22" priority="18" stopIfTrue="1">
      <formula>#REF!="DTC Int. Staff"</formula>
    </cfRule>
  </conditionalFormatting>
  <conditionalFormatting sqref="G16:G20">
    <cfRule type="expression" dxfId="21" priority="15" stopIfTrue="1">
      <formula>$F$5="Freelancer"</formula>
    </cfRule>
    <cfRule type="expression" dxfId="20" priority="16" stopIfTrue="1">
      <formula>$F$5="DTC Int. Staff"</formula>
    </cfRule>
  </conditionalFormatting>
  <conditionalFormatting sqref="G21:G25">
    <cfRule type="expression" dxfId="19" priority="13" stopIfTrue="1">
      <formula>#REF!="Freelancer"</formula>
    </cfRule>
    <cfRule type="expression" dxfId="18" priority="14" stopIfTrue="1">
      <formula>#REF!="DTC Int. Staff"</formula>
    </cfRule>
  </conditionalFormatting>
  <conditionalFormatting sqref="G21:G25">
    <cfRule type="expression" dxfId="17" priority="11" stopIfTrue="1">
      <formula>$F$5="Freelancer"</formula>
    </cfRule>
    <cfRule type="expression" dxfId="16" priority="12" stopIfTrue="1">
      <formula>$F$5="DTC Int. Staff"</formula>
    </cfRule>
  </conditionalFormatting>
  <conditionalFormatting sqref="C125:C134">
    <cfRule type="expression" dxfId="15" priority="8" stopIfTrue="1">
      <formula>IF($A125=1,B125,)</formula>
    </cfRule>
    <cfRule type="expression" dxfId="14" priority="9" stopIfTrue="1">
      <formula>IF($A125="",B125,)</formula>
    </cfRule>
  </conditionalFormatting>
  <conditionalFormatting sqref="D125:D134">
    <cfRule type="expression" dxfId="13" priority="10" stopIfTrue="1">
      <formula>IF($A125="",B125,)</formula>
    </cfRule>
  </conditionalFormatting>
  <conditionalFormatting sqref="E125:E134">
    <cfRule type="expression" dxfId="12" priority="7" stopIfTrue="1">
      <formula>IF($A125&lt;&gt;1,B125,"")</formula>
    </cfRule>
  </conditionalFormatting>
  <conditionalFormatting sqref="G55:G59">
    <cfRule type="expression" dxfId="11" priority="5" stopIfTrue="1">
      <formula>$F$5="Freelancer"</formula>
    </cfRule>
    <cfRule type="expression" dxfId="10" priority="6" stopIfTrue="1">
      <formula>$F$5="DTC Int. Staff"</formula>
    </cfRule>
  </conditionalFormatting>
  <conditionalFormatting sqref="G81">
    <cfRule type="expression" dxfId="9" priority="3" stopIfTrue="1">
      <formula>#REF!="Freelancer"</formula>
    </cfRule>
    <cfRule type="expression" dxfId="8" priority="4" stopIfTrue="1">
      <formula>#REF!="DTC Int. Staff"</formula>
    </cfRule>
  </conditionalFormatting>
  <conditionalFormatting sqref="G81">
    <cfRule type="expression" dxfId="7" priority="1" stopIfTrue="1">
      <formula>$F$5="Freelancer"</formula>
    </cfRule>
    <cfRule type="expression" dxfId="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872" priority="29" stopIfTrue="1">
      <formula>IF($A11=1,B11,)</formula>
    </cfRule>
    <cfRule type="expression" dxfId="871" priority="30" stopIfTrue="1">
      <formula>IF($A11="",B11,)</formula>
    </cfRule>
  </conditionalFormatting>
  <conditionalFormatting sqref="E11:E15">
    <cfRule type="expression" dxfId="870" priority="31" stopIfTrue="1">
      <formula>IF($A11="",B11,"")</formula>
    </cfRule>
  </conditionalFormatting>
  <conditionalFormatting sqref="E16:E124">
    <cfRule type="expression" dxfId="869" priority="32" stopIfTrue="1">
      <formula>IF($A16&lt;&gt;1,B16,"")</formula>
    </cfRule>
  </conditionalFormatting>
  <conditionalFormatting sqref="D11:D124">
    <cfRule type="expression" dxfId="868" priority="33" stopIfTrue="1">
      <formula>IF($A11="",B11,)</formula>
    </cfRule>
  </conditionalFormatting>
  <conditionalFormatting sqref="G11:G16 G82:G119 G18:G76">
    <cfRule type="expression" dxfId="867" priority="34" stopIfTrue="1">
      <formula>#REF!="Freelancer"</formula>
    </cfRule>
    <cfRule type="expression" dxfId="866" priority="35" stopIfTrue="1">
      <formula>#REF!="DTC Int. Staff"</formula>
    </cfRule>
  </conditionalFormatting>
  <conditionalFormatting sqref="G115:G119 G87:G104 G18:G22 G33:G49 G60:G76">
    <cfRule type="expression" dxfId="865" priority="27" stopIfTrue="1">
      <formula>$F$5="Freelancer"</formula>
    </cfRule>
    <cfRule type="expression" dxfId="864" priority="28" stopIfTrue="1">
      <formula>$F$5="DTC Int. Staff"</formula>
    </cfRule>
  </conditionalFormatting>
  <conditionalFormatting sqref="G16">
    <cfRule type="expression" dxfId="863" priority="25" stopIfTrue="1">
      <formula>#REF!="Freelancer"</formula>
    </cfRule>
    <cfRule type="expression" dxfId="862" priority="26" stopIfTrue="1">
      <formula>#REF!="DTC Int. Staff"</formula>
    </cfRule>
  </conditionalFormatting>
  <conditionalFormatting sqref="G16">
    <cfRule type="expression" dxfId="861" priority="23" stopIfTrue="1">
      <formula>$F$5="Freelancer"</formula>
    </cfRule>
    <cfRule type="expression" dxfId="860" priority="24" stopIfTrue="1">
      <formula>$F$5="DTC Int. Staff"</formula>
    </cfRule>
  </conditionalFormatting>
  <conditionalFormatting sqref="G17">
    <cfRule type="expression" dxfId="859" priority="21" stopIfTrue="1">
      <formula>#REF!="Freelancer"</formula>
    </cfRule>
    <cfRule type="expression" dxfId="858" priority="22" stopIfTrue="1">
      <formula>#REF!="DTC Int. Staff"</formula>
    </cfRule>
  </conditionalFormatting>
  <conditionalFormatting sqref="G17">
    <cfRule type="expression" dxfId="857" priority="19" stopIfTrue="1">
      <formula>$F$5="Freelancer"</formula>
    </cfRule>
    <cfRule type="expression" dxfId="856" priority="20" stopIfTrue="1">
      <formula>$F$5="DTC Int. Staff"</formula>
    </cfRule>
  </conditionalFormatting>
  <conditionalFormatting sqref="C126">
    <cfRule type="expression" dxfId="855" priority="16" stopIfTrue="1">
      <formula>IF($A126=1,B126,)</formula>
    </cfRule>
    <cfRule type="expression" dxfId="854" priority="17" stopIfTrue="1">
      <formula>IF($A126="",B126,)</formula>
    </cfRule>
  </conditionalFormatting>
  <conditionalFormatting sqref="D126">
    <cfRule type="expression" dxfId="853" priority="18" stopIfTrue="1">
      <formula>IF($A126="",B126,)</formula>
    </cfRule>
  </conditionalFormatting>
  <conditionalFormatting sqref="C125">
    <cfRule type="expression" dxfId="852" priority="13" stopIfTrue="1">
      <formula>IF($A125=1,B125,)</formula>
    </cfRule>
    <cfRule type="expression" dxfId="851" priority="14" stopIfTrue="1">
      <formula>IF($A125="",B125,)</formula>
    </cfRule>
  </conditionalFormatting>
  <conditionalFormatting sqref="D125">
    <cfRule type="expression" dxfId="850" priority="15" stopIfTrue="1">
      <formula>IF($A125="",B125,)</formula>
    </cfRule>
  </conditionalFormatting>
  <conditionalFormatting sqref="E125">
    <cfRule type="expression" dxfId="849" priority="12" stopIfTrue="1">
      <formula>IF($A125&lt;&gt;1,B125,"")</formula>
    </cfRule>
  </conditionalFormatting>
  <conditionalFormatting sqref="E126">
    <cfRule type="expression" dxfId="848" priority="11" stopIfTrue="1">
      <formula>IF($A126&lt;&gt;1,B126,"")</formula>
    </cfRule>
  </conditionalFormatting>
  <conditionalFormatting sqref="G55:G59">
    <cfRule type="expression" dxfId="847" priority="9" stopIfTrue="1">
      <formula>$F$5="Freelancer"</formula>
    </cfRule>
    <cfRule type="expression" dxfId="846" priority="10" stopIfTrue="1">
      <formula>$F$5="DTC Int. Staff"</formula>
    </cfRule>
  </conditionalFormatting>
  <conditionalFormatting sqref="G77:G81">
    <cfRule type="expression" dxfId="845" priority="7" stopIfTrue="1">
      <formula>#REF!="Freelancer"</formula>
    </cfRule>
    <cfRule type="expression" dxfId="844" priority="8" stopIfTrue="1">
      <formula>#REF!="DTC Int. Staff"</formula>
    </cfRule>
  </conditionalFormatting>
  <conditionalFormatting sqref="G77:G81">
    <cfRule type="expression" dxfId="843" priority="5" stopIfTrue="1">
      <formula>$F$5="Freelancer"</formula>
    </cfRule>
    <cfRule type="expression" dxfId="8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841" priority="42" stopIfTrue="1">
      <formula>IF($A11=1,B11,)</formula>
    </cfRule>
    <cfRule type="expression" dxfId="840" priority="43" stopIfTrue="1">
      <formula>IF($A11="",B11,)</formula>
    </cfRule>
  </conditionalFormatting>
  <conditionalFormatting sqref="E11:E15">
    <cfRule type="expression" dxfId="839" priority="44" stopIfTrue="1">
      <formula>IF($A11="",B11,"")</formula>
    </cfRule>
  </conditionalFormatting>
  <conditionalFormatting sqref="E17:E20 E26:E43 E48 E53:E70 E75 E80:E98 E103 E108:E119">
    <cfRule type="expression" dxfId="838" priority="45" stopIfTrue="1">
      <formula>IF($A17&lt;&gt;1,B17,"")</formula>
    </cfRule>
  </conditionalFormatting>
  <conditionalFormatting sqref="D11:D15 D26:D43 D48 D53:D70 D75 D80:D98 D103 D108:D119 D17:D20">
    <cfRule type="expression" dxfId="837" priority="46" stopIfTrue="1">
      <formula>IF($A11="",B11,)</formula>
    </cfRule>
  </conditionalFormatting>
  <conditionalFormatting sqref="G11:G20 G26:G84 G90:G119">
    <cfRule type="expression" dxfId="836" priority="47" stopIfTrue="1">
      <formula>#REF!="Freelancer"</formula>
    </cfRule>
    <cfRule type="expression" dxfId="835" priority="48" stopIfTrue="1">
      <formula>#REF!="DTC Int. Staff"</formula>
    </cfRule>
  </conditionalFormatting>
  <conditionalFormatting sqref="G119 G26:G30 G37:G57 G64:G84 G91:G112">
    <cfRule type="expression" dxfId="834" priority="40" stopIfTrue="1">
      <formula>$F$5="Freelancer"</formula>
    </cfRule>
    <cfRule type="expression" dxfId="833" priority="41" stopIfTrue="1">
      <formula>$F$5="DTC Int. Staff"</formula>
    </cfRule>
  </conditionalFormatting>
  <conditionalFormatting sqref="G16:G20">
    <cfRule type="expression" dxfId="832" priority="38" stopIfTrue="1">
      <formula>#REF!="Freelancer"</formula>
    </cfRule>
    <cfRule type="expression" dxfId="831" priority="39" stopIfTrue="1">
      <formula>#REF!="DTC Int. Staff"</formula>
    </cfRule>
  </conditionalFormatting>
  <conditionalFormatting sqref="G16:G20">
    <cfRule type="expression" dxfId="830" priority="36" stopIfTrue="1">
      <formula>$F$5="Freelancer"</formula>
    </cfRule>
    <cfRule type="expression" dxfId="829" priority="37" stopIfTrue="1">
      <formula>$F$5="DTC Int. Staff"</formula>
    </cfRule>
  </conditionalFormatting>
  <conditionalFormatting sqref="G21:G25">
    <cfRule type="expression" dxfId="828" priority="34" stopIfTrue="1">
      <formula>#REF!="Freelancer"</formula>
    </cfRule>
    <cfRule type="expression" dxfId="827" priority="35" stopIfTrue="1">
      <formula>#REF!="DTC Int. Staff"</formula>
    </cfRule>
  </conditionalFormatting>
  <conditionalFormatting sqref="G21:G25">
    <cfRule type="expression" dxfId="826" priority="32" stopIfTrue="1">
      <formula>$F$5="Freelancer"</formula>
    </cfRule>
    <cfRule type="expression" dxfId="825" priority="33" stopIfTrue="1">
      <formula>$F$5="DTC Int. Staff"</formula>
    </cfRule>
  </conditionalFormatting>
  <conditionalFormatting sqref="G63">
    <cfRule type="expression" dxfId="824" priority="22" stopIfTrue="1">
      <formula>$F$5="Freelancer"</formula>
    </cfRule>
    <cfRule type="expression" dxfId="823" priority="23" stopIfTrue="1">
      <formula>$F$5="DTC Int. Staff"</formula>
    </cfRule>
  </conditionalFormatting>
  <conditionalFormatting sqref="G85:G89">
    <cfRule type="expression" dxfId="822" priority="20" stopIfTrue="1">
      <formula>#REF!="Freelancer"</formula>
    </cfRule>
    <cfRule type="expression" dxfId="821" priority="21" stopIfTrue="1">
      <formula>#REF!="DTC Int. Staff"</formula>
    </cfRule>
  </conditionalFormatting>
  <conditionalFormatting sqref="G85:G89">
    <cfRule type="expression" dxfId="820" priority="18" stopIfTrue="1">
      <formula>$F$5="Freelancer"</formula>
    </cfRule>
    <cfRule type="expression" dxfId="819" priority="19" stopIfTrue="1">
      <formula>$F$5="DTC Int. Staff"</formula>
    </cfRule>
  </conditionalFormatting>
  <conditionalFormatting sqref="E22:E25">
    <cfRule type="expression" dxfId="818" priority="16" stopIfTrue="1">
      <formula>IF($A22&lt;&gt;1,B22,"")</formula>
    </cfRule>
  </conditionalFormatting>
  <conditionalFormatting sqref="D22:D25">
    <cfRule type="expression" dxfId="817" priority="17" stopIfTrue="1">
      <formula>IF($A22="",B22,)</formula>
    </cfRule>
  </conditionalFormatting>
  <conditionalFormatting sqref="E44:E47">
    <cfRule type="expression" dxfId="816" priority="14" stopIfTrue="1">
      <formula>IF($A44&lt;&gt;1,B44,"")</formula>
    </cfRule>
  </conditionalFormatting>
  <conditionalFormatting sqref="D44:D47">
    <cfRule type="expression" dxfId="815" priority="15" stopIfTrue="1">
      <formula>IF($A44="",B44,)</formula>
    </cfRule>
  </conditionalFormatting>
  <conditionalFormatting sqref="E49:E52">
    <cfRule type="expression" dxfId="814" priority="12" stopIfTrue="1">
      <formula>IF($A49&lt;&gt;1,B49,"")</formula>
    </cfRule>
  </conditionalFormatting>
  <conditionalFormatting sqref="D49:D52">
    <cfRule type="expression" dxfId="813" priority="13" stopIfTrue="1">
      <formula>IF($A49="",B49,)</formula>
    </cfRule>
  </conditionalFormatting>
  <conditionalFormatting sqref="E71:E74">
    <cfRule type="expression" dxfId="812" priority="10" stopIfTrue="1">
      <formula>IF($A71&lt;&gt;1,B71,"")</formula>
    </cfRule>
  </conditionalFormatting>
  <conditionalFormatting sqref="D71:D74">
    <cfRule type="expression" dxfId="811" priority="11" stopIfTrue="1">
      <formula>IF($A71="",B71,)</formula>
    </cfRule>
  </conditionalFormatting>
  <conditionalFormatting sqref="E76:E79">
    <cfRule type="expression" dxfId="810" priority="8" stopIfTrue="1">
      <formula>IF($A76&lt;&gt;1,B76,"")</formula>
    </cfRule>
  </conditionalFormatting>
  <conditionalFormatting sqref="D76:D79">
    <cfRule type="expression" dxfId="809" priority="9" stopIfTrue="1">
      <formula>IF($A76="",B76,)</formula>
    </cfRule>
  </conditionalFormatting>
  <conditionalFormatting sqref="E93">
    <cfRule type="timePeriod" dxfId="8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807" priority="5" stopIfTrue="1">
      <formula>IF($A99&lt;&gt;1,B99,"")</formula>
    </cfRule>
  </conditionalFormatting>
  <conditionalFormatting sqref="D99:D102">
    <cfRule type="expression" dxfId="806" priority="6" stopIfTrue="1">
      <formula>IF($A99="",B99,)</formula>
    </cfRule>
  </conditionalFormatting>
  <conditionalFormatting sqref="E99:E102">
    <cfRule type="timePeriod" dxfId="8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804" priority="2" stopIfTrue="1">
      <formula>IF($A104&lt;&gt;1,B104,"")</formula>
    </cfRule>
  </conditionalFormatting>
  <conditionalFormatting sqref="D104:D107">
    <cfRule type="expression" dxfId="803" priority="3" stopIfTrue="1">
      <formula>IF($A104="",B104,)</formula>
    </cfRule>
  </conditionalFormatting>
  <conditionalFormatting sqref="E104:E107">
    <cfRule type="timePeriod" dxfId="8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01" priority="29" stopIfTrue="1">
      <formula>IF($A11=1,B11,)</formula>
    </cfRule>
    <cfRule type="expression" dxfId="800" priority="30" stopIfTrue="1">
      <formula>IF($A11="",B11,)</formula>
    </cfRule>
  </conditionalFormatting>
  <conditionalFormatting sqref="E11:E15">
    <cfRule type="expression" dxfId="799" priority="31" stopIfTrue="1">
      <formula>IF($A11="",B11,"")</formula>
    </cfRule>
  </conditionalFormatting>
  <conditionalFormatting sqref="E130:E134 E26:E124">
    <cfRule type="expression" dxfId="798" priority="32" stopIfTrue="1">
      <formula>IF($A26&lt;&gt;1,B26,"")</formula>
    </cfRule>
  </conditionalFormatting>
  <conditionalFormatting sqref="D130:D134 D11:D15 D26:D124">
    <cfRule type="expression" dxfId="797" priority="33" stopIfTrue="1">
      <formula>IF($A11="",B11,)</formula>
    </cfRule>
  </conditionalFormatting>
  <conditionalFormatting sqref="G11:G20 G26:G84 G90:G119">
    <cfRule type="expression" dxfId="796" priority="34" stopIfTrue="1">
      <formula>#REF!="Freelancer"</formula>
    </cfRule>
    <cfRule type="expression" dxfId="795" priority="35" stopIfTrue="1">
      <formula>#REF!="DTC Int. Staff"</formula>
    </cfRule>
  </conditionalFormatting>
  <conditionalFormatting sqref="G119 G26:G30 G37:G57 G64:G84 G91:G112">
    <cfRule type="expression" dxfId="794" priority="27" stopIfTrue="1">
      <formula>$F$5="Freelancer"</formula>
    </cfRule>
    <cfRule type="expression" dxfId="793" priority="28" stopIfTrue="1">
      <formula>$F$5="DTC Int. Staff"</formula>
    </cfRule>
  </conditionalFormatting>
  <conditionalFormatting sqref="G16:G20">
    <cfRule type="expression" dxfId="792" priority="25" stopIfTrue="1">
      <formula>#REF!="Freelancer"</formula>
    </cfRule>
    <cfRule type="expression" dxfId="791" priority="26" stopIfTrue="1">
      <formula>#REF!="DTC Int. Staff"</formula>
    </cfRule>
  </conditionalFormatting>
  <conditionalFormatting sqref="G16:G20">
    <cfRule type="expression" dxfId="790" priority="23" stopIfTrue="1">
      <formula>$F$5="Freelancer"</formula>
    </cfRule>
    <cfRule type="expression" dxfId="789" priority="24" stopIfTrue="1">
      <formula>$F$5="DTC Int. Staff"</formula>
    </cfRule>
  </conditionalFormatting>
  <conditionalFormatting sqref="G21:G25">
    <cfRule type="expression" dxfId="788" priority="21" stopIfTrue="1">
      <formula>#REF!="Freelancer"</formula>
    </cfRule>
    <cfRule type="expression" dxfId="787" priority="22" stopIfTrue="1">
      <formula>#REF!="DTC Int. Staff"</formula>
    </cfRule>
  </conditionalFormatting>
  <conditionalFormatting sqref="G21:G25">
    <cfRule type="expression" dxfId="786" priority="19" stopIfTrue="1">
      <formula>$F$5="Freelancer"</formula>
    </cfRule>
    <cfRule type="expression" dxfId="785" priority="20" stopIfTrue="1">
      <formula>$F$5="DTC Int. Staff"</formula>
    </cfRule>
  </conditionalFormatting>
  <conditionalFormatting sqref="C125:C129">
    <cfRule type="expression" dxfId="784" priority="13" stopIfTrue="1">
      <formula>IF($A125=1,B125,)</formula>
    </cfRule>
    <cfRule type="expression" dxfId="783" priority="14" stopIfTrue="1">
      <formula>IF($A125="",B125,)</formula>
    </cfRule>
  </conditionalFormatting>
  <conditionalFormatting sqref="D125:D129">
    <cfRule type="expression" dxfId="782" priority="15" stopIfTrue="1">
      <formula>IF($A125="",B125,)</formula>
    </cfRule>
  </conditionalFormatting>
  <conditionalFormatting sqref="E125:E129">
    <cfRule type="expression" dxfId="781" priority="12" stopIfTrue="1">
      <formula>IF($A125&lt;&gt;1,B125,"")</formula>
    </cfRule>
  </conditionalFormatting>
  <conditionalFormatting sqref="G63">
    <cfRule type="expression" dxfId="780" priority="9" stopIfTrue="1">
      <formula>$F$5="Freelancer"</formula>
    </cfRule>
    <cfRule type="expression" dxfId="779" priority="10" stopIfTrue="1">
      <formula>$F$5="DTC Int. Staff"</formula>
    </cfRule>
  </conditionalFormatting>
  <conditionalFormatting sqref="G85:G89">
    <cfRule type="expression" dxfId="778" priority="7" stopIfTrue="1">
      <formula>#REF!="Freelancer"</formula>
    </cfRule>
    <cfRule type="expression" dxfId="777" priority="8" stopIfTrue="1">
      <formula>#REF!="DTC Int. Staff"</formula>
    </cfRule>
  </conditionalFormatting>
  <conditionalFormatting sqref="G85:G89">
    <cfRule type="expression" dxfId="776" priority="5" stopIfTrue="1">
      <formula>$F$5="Freelancer"</formula>
    </cfRule>
    <cfRule type="expression" dxfId="775" priority="6" stopIfTrue="1">
      <formula>$F$5="DTC Int. Staff"</formula>
    </cfRule>
  </conditionalFormatting>
  <conditionalFormatting sqref="E17:E20">
    <cfRule type="expression" dxfId="774" priority="3" stopIfTrue="1">
      <formula>IF($A17="",B17,"")</formula>
    </cfRule>
  </conditionalFormatting>
  <conditionalFormatting sqref="D17:D20">
    <cfRule type="expression" dxfId="773" priority="4" stopIfTrue="1">
      <formula>IF($A17="",B17,)</formula>
    </cfRule>
  </conditionalFormatting>
  <conditionalFormatting sqref="E22:E25">
    <cfRule type="expression" dxfId="772" priority="1" stopIfTrue="1">
      <formula>IF($A22="",B22,"")</formula>
    </cfRule>
  </conditionalFormatting>
  <conditionalFormatting sqref="D22:D25">
    <cfRule type="expression" dxfId="7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770" priority="25" stopIfTrue="1">
      <formula>IF($A11=1,B11,)</formula>
    </cfRule>
    <cfRule type="expression" dxfId="769" priority="26" stopIfTrue="1">
      <formula>IF($A11="",B11,)</formula>
    </cfRule>
  </conditionalFormatting>
  <conditionalFormatting sqref="E11:E15">
    <cfRule type="expression" dxfId="768" priority="27" stopIfTrue="1">
      <formula>IF($A11="",B11,"")</formula>
    </cfRule>
  </conditionalFormatting>
  <conditionalFormatting sqref="E16:E128">
    <cfRule type="expression" dxfId="767" priority="28" stopIfTrue="1">
      <formula>IF($A16&lt;&gt;1,B16,"")</formula>
    </cfRule>
  </conditionalFormatting>
  <conditionalFormatting sqref="D11:D128">
    <cfRule type="expression" dxfId="766" priority="29" stopIfTrue="1">
      <formula>IF($A11="",B11,)</formula>
    </cfRule>
  </conditionalFormatting>
  <conditionalFormatting sqref="G11:G20 G82:G123 G22:G76">
    <cfRule type="expression" dxfId="765" priority="30" stopIfTrue="1">
      <formula>#REF!="Freelancer"</formula>
    </cfRule>
    <cfRule type="expression" dxfId="764" priority="31" stopIfTrue="1">
      <formula>#REF!="DTC Int. Staff"</formula>
    </cfRule>
  </conditionalFormatting>
  <conditionalFormatting sqref="G119:G123 G87:G108 G22 G33:G49 G60:G76">
    <cfRule type="expression" dxfId="763" priority="23" stopIfTrue="1">
      <formula>$F$5="Freelancer"</formula>
    </cfRule>
    <cfRule type="expression" dxfId="762" priority="24" stopIfTrue="1">
      <formula>$F$5="DTC Int. Staff"</formula>
    </cfRule>
  </conditionalFormatting>
  <conditionalFormatting sqref="G16:G20">
    <cfRule type="expression" dxfId="761" priority="21" stopIfTrue="1">
      <formula>#REF!="Freelancer"</formula>
    </cfRule>
    <cfRule type="expression" dxfId="760" priority="22" stopIfTrue="1">
      <formula>#REF!="DTC Int. Staff"</formula>
    </cfRule>
  </conditionalFormatting>
  <conditionalFormatting sqref="G16:G20">
    <cfRule type="expression" dxfId="759" priority="19" stopIfTrue="1">
      <formula>$F$5="Freelancer"</formula>
    </cfRule>
    <cfRule type="expression" dxfId="758" priority="20" stopIfTrue="1">
      <formula>$F$5="DTC Int. Staff"</formula>
    </cfRule>
  </conditionalFormatting>
  <conditionalFormatting sqref="G21">
    <cfRule type="expression" dxfId="757" priority="17" stopIfTrue="1">
      <formula>#REF!="Freelancer"</formula>
    </cfRule>
    <cfRule type="expression" dxfId="756" priority="18" stopIfTrue="1">
      <formula>#REF!="DTC Int. Staff"</formula>
    </cfRule>
  </conditionalFormatting>
  <conditionalFormatting sqref="G21">
    <cfRule type="expression" dxfId="755" priority="15" stopIfTrue="1">
      <formula>$F$5="Freelancer"</formula>
    </cfRule>
    <cfRule type="expression" dxfId="754" priority="16" stopIfTrue="1">
      <formula>$F$5="DTC Int. Staff"</formula>
    </cfRule>
  </conditionalFormatting>
  <conditionalFormatting sqref="C129:C133">
    <cfRule type="expression" dxfId="753" priority="9" stopIfTrue="1">
      <formula>IF($A129=1,B129,)</formula>
    </cfRule>
    <cfRule type="expression" dxfId="752" priority="10" stopIfTrue="1">
      <formula>IF($A129="",B129,)</formula>
    </cfRule>
  </conditionalFormatting>
  <conditionalFormatting sqref="D129:D133">
    <cfRule type="expression" dxfId="751" priority="11" stopIfTrue="1">
      <formula>IF($A129="",B129,)</formula>
    </cfRule>
  </conditionalFormatting>
  <conditionalFormatting sqref="E129:E133">
    <cfRule type="expression" dxfId="750" priority="8" stopIfTrue="1">
      <formula>IF($A129&lt;&gt;1,B129,"")</formula>
    </cfRule>
  </conditionalFormatting>
  <conditionalFormatting sqref="G55:G59">
    <cfRule type="expression" dxfId="749" priority="5" stopIfTrue="1">
      <formula>$F$5="Freelancer"</formula>
    </cfRule>
    <cfRule type="expression" dxfId="748" priority="6" stopIfTrue="1">
      <formula>$F$5="DTC Int. Staff"</formula>
    </cfRule>
  </conditionalFormatting>
  <conditionalFormatting sqref="G77:G81">
    <cfRule type="expression" dxfId="747" priority="3" stopIfTrue="1">
      <formula>#REF!="Freelancer"</formula>
    </cfRule>
    <cfRule type="expression" dxfId="746" priority="4" stopIfTrue="1">
      <formula>#REF!="DTC Int. Staff"</formula>
    </cfRule>
  </conditionalFormatting>
  <conditionalFormatting sqref="G77:G81">
    <cfRule type="expression" dxfId="745" priority="1" stopIfTrue="1">
      <formula>$F$5="Freelancer"</formula>
    </cfRule>
    <cfRule type="expression" dxfId="7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743" priority="25" stopIfTrue="1">
      <formula>IF($A11=1,B11,)</formula>
    </cfRule>
    <cfRule type="expression" dxfId="742" priority="26" stopIfTrue="1">
      <formula>IF($A11="",B11,)</formula>
    </cfRule>
  </conditionalFormatting>
  <conditionalFormatting sqref="E11">
    <cfRule type="expression" dxfId="741" priority="27" stopIfTrue="1">
      <formula>IF($A11="",B11,"")</formula>
    </cfRule>
  </conditionalFormatting>
  <conditionalFormatting sqref="E12:E119">
    <cfRule type="expression" dxfId="740" priority="28" stopIfTrue="1">
      <formula>IF($A12&lt;&gt;1,B12,"")</formula>
    </cfRule>
  </conditionalFormatting>
  <conditionalFormatting sqref="D11:D119">
    <cfRule type="expression" dxfId="739" priority="29" stopIfTrue="1">
      <formula>IF($A11="",B11,)</formula>
    </cfRule>
  </conditionalFormatting>
  <conditionalFormatting sqref="G11:G12 G18:G76 G82:G118">
    <cfRule type="expression" dxfId="738" priority="30" stopIfTrue="1">
      <formula>#REF!="Freelancer"</formula>
    </cfRule>
    <cfRule type="expression" dxfId="737" priority="31" stopIfTrue="1">
      <formula>#REF!="DTC Int. Staff"</formula>
    </cfRule>
  </conditionalFormatting>
  <conditionalFormatting sqref="G114:G118 G18:G22 G33:G49 G60:G76 G87:G103">
    <cfRule type="expression" dxfId="736" priority="23" stopIfTrue="1">
      <formula>$F$5="Freelancer"</formula>
    </cfRule>
    <cfRule type="expression" dxfId="735" priority="24" stopIfTrue="1">
      <formula>$F$5="DTC Int. Staff"</formula>
    </cfRule>
  </conditionalFormatting>
  <conditionalFormatting sqref="G12">
    <cfRule type="expression" dxfId="734" priority="21" stopIfTrue="1">
      <formula>#REF!="Freelancer"</formula>
    </cfRule>
    <cfRule type="expression" dxfId="733" priority="22" stopIfTrue="1">
      <formula>#REF!="DTC Int. Staff"</formula>
    </cfRule>
  </conditionalFormatting>
  <conditionalFormatting sqref="G12">
    <cfRule type="expression" dxfId="732" priority="19" stopIfTrue="1">
      <formula>$F$5="Freelancer"</formula>
    </cfRule>
    <cfRule type="expression" dxfId="731" priority="20" stopIfTrue="1">
      <formula>$F$5="DTC Int. Staff"</formula>
    </cfRule>
  </conditionalFormatting>
  <conditionalFormatting sqref="G13:G17">
    <cfRule type="expression" dxfId="730" priority="17" stopIfTrue="1">
      <formula>#REF!="Freelancer"</formula>
    </cfRule>
    <cfRule type="expression" dxfId="729" priority="18" stopIfTrue="1">
      <formula>#REF!="DTC Int. Staff"</formula>
    </cfRule>
  </conditionalFormatting>
  <conditionalFormatting sqref="G13:G17">
    <cfRule type="expression" dxfId="728" priority="15" stopIfTrue="1">
      <formula>$F$5="Freelancer"</formula>
    </cfRule>
    <cfRule type="expression" dxfId="727" priority="16" stopIfTrue="1">
      <formula>$F$5="DTC Int. Staff"</formula>
    </cfRule>
  </conditionalFormatting>
  <conditionalFormatting sqref="C121:C125">
    <cfRule type="expression" dxfId="726" priority="12" stopIfTrue="1">
      <formula>IF($A121=1,B121,)</formula>
    </cfRule>
    <cfRule type="expression" dxfId="725" priority="13" stopIfTrue="1">
      <formula>IF($A121="",B121,)</formula>
    </cfRule>
  </conditionalFormatting>
  <conditionalFormatting sqref="D121:D125">
    <cfRule type="expression" dxfId="724" priority="14" stopIfTrue="1">
      <formula>IF($A121="",B121,)</formula>
    </cfRule>
  </conditionalFormatting>
  <conditionalFormatting sqref="C120">
    <cfRule type="expression" dxfId="723" priority="9" stopIfTrue="1">
      <formula>IF($A120=1,B120,)</formula>
    </cfRule>
    <cfRule type="expression" dxfId="722" priority="10" stopIfTrue="1">
      <formula>IF($A120="",B120,)</formula>
    </cfRule>
  </conditionalFormatting>
  <conditionalFormatting sqref="D120">
    <cfRule type="expression" dxfId="721" priority="11" stopIfTrue="1">
      <formula>IF($A120="",B120,)</formula>
    </cfRule>
  </conditionalFormatting>
  <conditionalFormatting sqref="E120">
    <cfRule type="expression" dxfId="720" priority="8" stopIfTrue="1">
      <formula>IF($A120&lt;&gt;1,B120,"")</formula>
    </cfRule>
  </conditionalFormatting>
  <conditionalFormatting sqref="E121:E125">
    <cfRule type="expression" dxfId="719" priority="7" stopIfTrue="1">
      <formula>IF($A121&lt;&gt;1,B121,"")</formula>
    </cfRule>
  </conditionalFormatting>
  <conditionalFormatting sqref="G55:G59">
    <cfRule type="expression" dxfId="718" priority="5" stopIfTrue="1">
      <formula>$F$5="Freelancer"</formula>
    </cfRule>
    <cfRule type="expression" dxfId="717" priority="6" stopIfTrue="1">
      <formula>$F$5="DTC Int. Staff"</formula>
    </cfRule>
  </conditionalFormatting>
  <conditionalFormatting sqref="G77:G81">
    <cfRule type="expression" dxfId="716" priority="3" stopIfTrue="1">
      <formula>#REF!="Freelancer"</formula>
    </cfRule>
    <cfRule type="expression" dxfId="715" priority="4" stopIfTrue="1">
      <formula>#REF!="DTC Int. Staff"</formula>
    </cfRule>
  </conditionalFormatting>
  <conditionalFormatting sqref="G77:G81">
    <cfRule type="expression" dxfId="714" priority="1" stopIfTrue="1">
      <formula>$F$5="Freelancer"</formula>
    </cfRule>
    <cfRule type="expression" dxfId="7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712" priority="25" stopIfTrue="1">
      <formula>IF($A11=1,B11,)</formula>
    </cfRule>
    <cfRule type="expression" dxfId="711" priority="26" stopIfTrue="1">
      <formula>IF($A11="",B11,)</formula>
    </cfRule>
  </conditionalFormatting>
  <conditionalFormatting sqref="E11:E15">
    <cfRule type="expression" dxfId="710" priority="27" stopIfTrue="1">
      <formula>IF($A11="",B11,"")</formula>
    </cfRule>
  </conditionalFormatting>
  <conditionalFormatting sqref="E16:E124">
    <cfRule type="expression" dxfId="709" priority="28" stopIfTrue="1">
      <formula>IF($A16&lt;&gt;1,B16,"")</formula>
    </cfRule>
  </conditionalFormatting>
  <conditionalFormatting sqref="D11:D124">
    <cfRule type="expression" dxfId="708" priority="29" stopIfTrue="1">
      <formula>IF($A11="",B11,)</formula>
    </cfRule>
  </conditionalFormatting>
  <conditionalFormatting sqref="G11:G20 G26:G84 G86:G119">
    <cfRule type="expression" dxfId="707" priority="30" stopIfTrue="1">
      <formula>#REF!="Freelancer"</formula>
    </cfRule>
    <cfRule type="expression" dxfId="706" priority="31" stopIfTrue="1">
      <formula>#REF!="DTC Int. Staff"</formula>
    </cfRule>
  </conditionalFormatting>
  <conditionalFormatting sqref="G115:G119 G87:G112 G26:G30 G33:G57 G60:G84">
    <cfRule type="expression" dxfId="705" priority="23" stopIfTrue="1">
      <formula>$F$5="Freelancer"</formula>
    </cfRule>
    <cfRule type="expression" dxfId="704" priority="24" stopIfTrue="1">
      <formula>$F$5="DTC Int. Staff"</formula>
    </cfRule>
  </conditionalFormatting>
  <conditionalFormatting sqref="G16:G20">
    <cfRule type="expression" dxfId="703" priority="21" stopIfTrue="1">
      <formula>#REF!="Freelancer"</formula>
    </cfRule>
    <cfRule type="expression" dxfId="702" priority="22" stopIfTrue="1">
      <formula>#REF!="DTC Int. Staff"</formula>
    </cfRule>
  </conditionalFormatting>
  <conditionalFormatting sqref="G16:G20">
    <cfRule type="expression" dxfId="701" priority="19" stopIfTrue="1">
      <formula>$F$5="Freelancer"</formula>
    </cfRule>
    <cfRule type="expression" dxfId="700" priority="20" stopIfTrue="1">
      <formula>$F$5="DTC Int. Staff"</formula>
    </cfRule>
  </conditionalFormatting>
  <conditionalFormatting sqref="G21:G25">
    <cfRule type="expression" dxfId="699" priority="17" stopIfTrue="1">
      <formula>#REF!="Freelancer"</formula>
    </cfRule>
    <cfRule type="expression" dxfId="698" priority="18" stopIfTrue="1">
      <formula>#REF!="DTC Int. Staff"</formula>
    </cfRule>
  </conditionalFormatting>
  <conditionalFormatting sqref="G21:G25">
    <cfRule type="expression" dxfId="697" priority="15" stopIfTrue="1">
      <formula>$F$5="Freelancer"</formula>
    </cfRule>
    <cfRule type="expression" dxfId="696" priority="16" stopIfTrue="1">
      <formula>$F$5="DTC Int. Staff"</formula>
    </cfRule>
  </conditionalFormatting>
  <conditionalFormatting sqref="C125:C129">
    <cfRule type="expression" dxfId="695" priority="9" stopIfTrue="1">
      <formula>IF($A125=1,B125,)</formula>
    </cfRule>
    <cfRule type="expression" dxfId="694" priority="10" stopIfTrue="1">
      <formula>IF($A125="",B125,)</formula>
    </cfRule>
  </conditionalFormatting>
  <conditionalFormatting sqref="D125:D129">
    <cfRule type="expression" dxfId="693" priority="11" stopIfTrue="1">
      <formula>IF($A125="",B125,)</formula>
    </cfRule>
  </conditionalFormatting>
  <conditionalFormatting sqref="E125:E129">
    <cfRule type="expression" dxfId="692" priority="8" stopIfTrue="1">
      <formula>IF($A125&lt;&gt;1,B125,"")</formula>
    </cfRule>
  </conditionalFormatting>
  <conditionalFormatting sqref="G59">
    <cfRule type="expression" dxfId="691" priority="5" stopIfTrue="1">
      <formula>$F$5="Freelancer"</formula>
    </cfRule>
    <cfRule type="expression" dxfId="690" priority="6" stopIfTrue="1">
      <formula>$F$5="DTC Int. Staff"</formula>
    </cfRule>
  </conditionalFormatting>
  <conditionalFormatting sqref="G85">
    <cfRule type="expression" dxfId="689" priority="3" stopIfTrue="1">
      <formula>#REF!="Freelancer"</formula>
    </cfRule>
    <cfRule type="expression" dxfId="688" priority="4" stopIfTrue="1">
      <formula>#REF!="DTC Int. Staff"</formula>
    </cfRule>
  </conditionalFormatting>
  <conditionalFormatting sqref="G85">
    <cfRule type="expression" dxfId="687" priority="1" stopIfTrue="1">
      <formula>$F$5="Freelancer"</formula>
    </cfRule>
    <cfRule type="expression" dxfId="6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14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Sujira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Zhang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85" priority="29" stopIfTrue="1">
      <formula>IF($A11=1,B11,)</formula>
    </cfRule>
    <cfRule type="expression" dxfId="684" priority="30" stopIfTrue="1">
      <formula>IF($A11="",B11,)</formula>
    </cfRule>
  </conditionalFormatting>
  <conditionalFormatting sqref="E11:E15">
    <cfRule type="expression" dxfId="683" priority="31" stopIfTrue="1">
      <formula>IF($A11="",B11,"")</formula>
    </cfRule>
  </conditionalFormatting>
  <conditionalFormatting sqref="E16:E128">
    <cfRule type="expression" dxfId="682" priority="32" stopIfTrue="1">
      <formula>IF($A16&lt;&gt;1,B16,"")</formula>
    </cfRule>
  </conditionalFormatting>
  <conditionalFormatting sqref="D11:D128">
    <cfRule type="expression" dxfId="681" priority="33" stopIfTrue="1">
      <formula>IF($A11="",B11,)</formula>
    </cfRule>
  </conditionalFormatting>
  <conditionalFormatting sqref="G11:G20 G82:G123 G22:G76">
    <cfRule type="expression" dxfId="680" priority="34" stopIfTrue="1">
      <formula>#REF!="Freelancer"</formula>
    </cfRule>
    <cfRule type="expression" dxfId="679" priority="35" stopIfTrue="1">
      <formula>#REF!="DTC Int. Staff"</formula>
    </cfRule>
  </conditionalFormatting>
  <conditionalFormatting sqref="G119:G123 G87:G108 G22 G33:G49 G60:G76">
    <cfRule type="expression" dxfId="678" priority="27" stopIfTrue="1">
      <formula>$F$5="Freelancer"</formula>
    </cfRule>
    <cfRule type="expression" dxfId="677" priority="28" stopIfTrue="1">
      <formula>$F$5="DTC Int. Staff"</formula>
    </cfRule>
  </conditionalFormatting>
  <conditionalFormatting sqref="G16:G20">
    <cfRule type="expression" dxfId="676" priority="25" stopIfTrue="1">
      <formula>#REF!="Freelancer"</formula>
    </cfRule>
    <cfRule type="expression" dxfId="675" priority="26" stopIfTrue="1">
      <formula>#REF!="DTC Int. Staff"</formula>
    </cfRule>
  </conditionalFormatting>
  <conditionalFormatting sqref="G16:G20">
    <cfRule type="expression" dxfId="674" priority="23" stopIfTrue="1">
      <formula>$F$5="Freelancer"</formula>
    </cfRule>
    <cfRule type="expression" dxfId="673" priority="24" stopIfTrue="1">
      <formula>$F$5="DTC Int. Staff"</formula>
    </cfRule>
  </conditionalFormatting>
  <conditionalFormatting sqref="G21">
    <cfRule type="expression" dxfId="672" priority="21" stopIfTrue="1">
      <formula>#REF!="Freelancer"</formula>
    </cfRule>
    <cfRule type="expression" dxfId="671" priority="22" stopIfTrue="1">
      <formula>#REF!="DTC Int. Staff"</formula>
    </cfRule>
  </conditionalFormatting>
  <conditionalFormatting sqref="G21">
    <cfRule type="expression" dxfId="670" priority="19" stopIfTrue="1">
      <formula>$F$5="Freelancer"</formula>
    </cfRule>
    <cfRule type="expression" dxfId="669" priority="20" stopIfTrue="1">
      <formula>$F$5="DTC Int. Staff"</formula>
    </cfRule>
  </conditionalFormatting>
  <conditionalFormatting sqref="C129:C133">
    <cfRule type="expression" dxfId="668" priority="16" stopIfTrue="1">
      <formula>IF($A129=1,B129,)</formula>
    </cfRule>
    <cfRule type="expression" dxfId="667" priority="17" stopIfTrue="1">
      <formula>IF($A129="",B129,)</formula>
    </cfRule>
  </conditionalFormatting>
  <conditionalFormatting sqref="D129:D133">
    <cfRule type="expression" dxfId="666" priority="18" stopIfTrue="1">
      <formula>IF($A129="",B129,)</formula>
    </cfRule>
  </conditionalFormatting>
  <conditionalFormatting sqref="E129:E133">
    <cfRule type="expression" dxfId="665" priority="15" stopIfTrue="1">
      <formula>IF($A129&lt;&gt;1,B129,"")</formula>
    </cfRule>
  </conditionalFormatting>
  <conditionalFormatting sqref="G55:G59">
    <cfRule type="expression" dxfId="664" priority="13" stopIfTrue="1">
      <formula>$F$5="Freelancer"</formula>
    </cfRule>
    <cfRule type="expression" dxfId="663" priority="14" stopIfTrue="1">
      <formula>$F$5="DTC Int. Staff"</formula>
    </cfRule>
  </conditionalFormatting>
  <conditionalFormatting sqref="G77:G81">
    <cfRule type="expression" dxfId="662" priority="11" stopIfTrue="1">
      <formula>#REF!="Freelancer"</formula>
    </cfRule>
    <cfRule type="expression" dxfId="661" priority="12" stopIfTrue="1">
      <formula>#REF!="DTC Int. Staff"</formula>
    </cfRule>
  </conditionalFormatting>
  <conditionalFormatting sqref="G77:G81">
    <cfRule type="expression" dxfId="660" priority="9" stopIfTrue="1">
      <formula>$F$5="Freelancer"</formula>
    </cfRule>
    <cfRule type="expression" dxfId="659" priority="10" stopIfTrue="1">
      <formula>$F$5="DTC Int. Staff"</formula>
    </cfRule>
  </conditionalFormatting>
  <conditionalFormatting sqref="G134">
    <cfRule type="expression" dxfId="658" priority="1" stopIfTrue="1">
      <formula>$F$5="Freelancer"</formula>
    </cfRule>
    <cfRule type="expression" dxfId="657" priority="2" stopIfTrue="1">
      <formula>$F$5="DTC Int. Staff"</formula>
    </cfRule>
  </conditionalFormatting>
  <conditionalFormatting sqref="C134">
    <cfRule type="expression" dxfId="656" priority="3" stopIfTrue="1">
      <formula>IF($A134=1,B134,)</formula>
    </cfRule>
    <cfRule type="expression" dxfId="655" priority="4" stopIfTrue="1">
      <formula>IF($A134="",B134,)</formula>
    </cfRule>
  </conditionalFormatting>
  <conditionalFormatting sqref="E134">
    <cfRule type="expression" dxfId="654" priority="5" stopIfTrue="1">
      <formula>IF($A134&lt;&gt;1,B134,"")</formula>
    </cfRule>
  </conditionalFormatting>
  <conditionalFormatting sqref="D134">
    <cfRule type="expression" dxfId="653" priority="6" stopIfTrue="1">
      <formula>IF($A134="",B134,)</formula>
    </cfRule>
  </conditionalFormatting>
  <conditionalFormatting sqref="G134">
    <cfRule type="expression" dxfId="652" priority="7" stopIfTrue="1">
      <formula>#REF!="Freelancer"</formula>
    </cfRule>
    <cfRule type="expression" dxfId="651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50"/>
  <sheetViews>
    <sheetView showGridLines="0" topLeftCell="D96" zoomScale="70" zoomScaleNormal="70" workbookViewId="0">
      <selection activeCell="G104" sqref="G10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51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52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SUM(J10:J116)</f>
        <v>80</v>
      </c>
      <c r="J8" s="25">
        <f>I8/8</f>
        <v>10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00" si="0"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>
        <v>0</v>
      </c>
    </row>
    <row r="12" spans="1:10" ht="22.5" customHeight="1" x14ac:dyDescent="0.25">
      <c r="A12" s="31">
        <f t="shared" si="0"/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5">
        <v>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5">
        <v>0</v>
      </c>
    </row>
    <row r="14" spans="1:10" ht="22.5" customHeight="1" x14ac:dyDescent="0.25">
      <c r="A14" s="31"/>
      <c r="C14" s="76"/>
      <c r="D14" s="74" t="str">
        <f t="shared" ref="D14:E16" si="1">D13</f>
        <v>Mo</v>
      </c>
      <c r="E14" s="34">
        <f t="shared" si="1"/>
        <v>44410</v>
      </c>
      <c r="F14" s="65"/>
      <c r="G14" s="66"/>
      <c r="H14" s="67"/>
      <c r="I14" s="66"/>
      <c r="J14" s="85">
        <v>0</v>
      </c>
    </row>
    <row r="15" spans="1:10" ht="22.5" customHeight="1" x14ac:dyDescent="0.25">
      <c r="A15" s="31"/>
      <c r="C15" s="76"/>
      <c r="D15" s="74" t="str">
        <f t="shared" si="1"/>
        <v>Mo</v>
      </c>
      <c r="E15" s="34">
        <f t="shared" si="1"/>
        <v>44410</v>
      </c>
      <c r="F15" s="65"/>
      <c r="G15" s="66"/>
      <c r="H15" s="67"/>
      <c r="I15" s="66"/>
      <c r="J15" s="85">
        <v>0</v>
      </c>
    </row>
    <row r="16" spans="1:10" ht="22.5" customHeight="1" x14ac:dyDescent="0.25">
      <c r="A16" s="31"/>
      <c r="C16" s="76"/>
      <c r="D16" s="74" t="str">
        <f t="shared" si="1"/>
        <v>Mo</v>
      </c>
      <c r="E16" s="34">
        <f t="shared" si="1"/>
        <v>44410</v>
      </c>
      <c r="F16" s="65"/>
      <c r="G16" s="66"/>
      <c r="H16" s="67"/>
      <c r="I16" s="66"/>
      <c r="J16" s="85">
        <v>0</v>
      </c>
    </row>
    <row r="17" spans="1:10" ht="22.5" customHeight="1" x14ac:dyDescent="0.25">
      <c r="A17" s="31">
        <f t="shared" si="0"/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5">
        <v>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5">
        <v>0</v>
      </c>
    </row>
    <row r="19" spans="1:10" ht="22.5" customHeight="1" x14ac:dyDescent="0.25">
      <c r="A19" s="31"/>
      <c r="C19" s="76"/>
      <c r="D19" s="77" t="str">
        <f t="shared" ref="D19:E21" si="2">D18</f>
        <v>Tue</v>
      </c>
      <c r="E19" s="45">
        <f t="shared" si="2"/>
        <v>44411</v>
      </c>
      <c r="F19" s="46"/>
      <c r="G19" s="47"/>
      <c r="H19" s="71"/>
      <c r="I19" s="47"/>
      <c r="J19" s="85">
        <v>0</v>
      </c>
    </row>
    <row r="20" spans="1:10" ht="22.5" customHeight="1" x14ac:dyDescent="0.25">
      <c r="A20" s="31"/>
      <c r="C20" s="76"/>
      <c r="D20" s="77" t="str">
        <f t="shared" si="2"/>
        <v>Tue</v>
      </c>
      <c r="E20" s="45">
        <f t="shared" si="2"/>
        <v>44411</v>
      </c>
      <c r="F20" s="46"/>
      <c r="G20" s="47"/>
      <c r="H20" s="71"/>
      <c r="I20" s="47"/>
      <c r="J20" s="85">
        <v>0</v>
      </c>
    </row>
    <row r="21" spans="1:10" ht="22.5" customHeight="1" x14ac:dyDescent="0.25">
      <c r="A21" s="31"/>
      <c r="C21" s="76"/>
      <c r="D21" s="77" t="str">
        <f t="shared" si="2"/>
        <v>Tue</v>
      </c>
      <c r="E21" s="45">
        <f t="shared" si="2"/>
        <v>44411</v>
      </c>
      <c r="F21" s="46"/>
      <c r="G21" s="47"/>
      <c r="H21" s="71"/>
      <c r="I21" s="47"/>
      <c r="J21" s="85">
        <v>0</v>
      </c>
    </row>
    <row r="22" spans="1:10" ht="22.5" customHeight="1" x14ac:dyDescent="0.25">
      <c r="A22" s="31">
        <f t="shared" si="0"/>
        <v>1</v>
      </c>
      <c r="B22" s="8">
        <f>WEEKDAY(E22,2)</f>
        <v>3</v>
      </c>
      <c r="C22" s="76"/>
      <c r="D22" s="74" t="str">
        <f t="shared" ref="D22:D65" si="3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5">
        <v>0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5">
        <v>0</v>
      </c>
    </row>
    <row r="24" spans="1:10" ht="22.5" customHeight="1" x14ac:dyDescent="0.25">
      <c r="A24" s="31"/>
      <c r="C24" s="76"/>
      <c r="D24" s="74" t="str">
        <f t="shared" ref="D24:E26" si="4">D23</f>
        <v>Wed</v>
      </c>
      <c r="E24" s="34">
        <f t="shared" si="4"/>
        <v>44412</v>
      </c>
      <c r="F24" s="65"/>
      <c r="G24" s="66"/>
      <c r="H24" s="108"/>
      <c r="I24" s="66"/>
      <c r="J24" s="85">
        <v>0</v>
      </c>
    </row>
    <row r="25" spans="1:10" ht="22.5" customHeight="1" x14ac:dyDescent="0.25">
      <c r="A25" s="31"/>
      <c r="C25" s="76"/>
      <c r="D25" s="74" t="str">
        <f t="shared" si="4"/>
        <v>Wed</v>
      </c>
      <c r="E25" s="34">
        <f t="shared" si="4"/>
        <v>44412</v>
      </c>
      <c r="F25" s="65"/>
      <c r="G25" s="66"/>
      <c r="H25" s="108"/>
      <c r="I25" s="66"/>
      <c r="J25" s="85">
        <v>0</v>
      </c>
    </row>
    <row r="26" spans="1:10" ht="22.5" customHeight="1" x14ac:dyDescent="0.25">
      <c r="A26" s="31"/>
      <c r="C26" s="76"/>
      <c r="D26" s="74" t="str">
        <f t="shared" si="4"/>
        <v>Wed</v>
      </c>
      <c r="E26" s="34">
        <f t="shared" si="4"/>
        <v>44412</v>
      </c>
      <c r="F26" s="65"/>
      <c r="G26" s="66"/>
      <c r="H26" s="108"/>
      <c r="I26" s="66"/>
      <c r="J26" s="85">
        <v>0</v>
      </c>
    </row>
    <row r="27" spans="1:10" ht="22.5" customHeight="1" x14ac:dyDescent="0.25">
      <c r="A27" s="31">
        <f t="shared" si="0"/>
        <v>1</v>
      </c>
      <c r="B27" s="8">
        <f>WEEKDAY(E27,2)</f>
        <v>4</v>
      </c>
      <c r="C27" s="76"/>
      <c r="D27" s="77" t="str">
        <f t="shared" si="3"/>
        <v>Thu</v>
      </c>
      <c r="E27" s="45">
        <f>+E22+1</f>
        <v>44413</v>
      </c>
      <c r="F27" s="46"/>
      <c r="G27" s="47"/>
      <c r="H27" s="48"/>
      <c r="I27" s="47"/>
      <c r="J27" s="85">
        <v>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5">
        <v>0</v>
      </c>
    </row>
    <row r="29" spans="1:10" ht="22.5" customHeight="1" x14ac:dyDescent="0.25">
      <c r="A29" s="31"/>
      <c r="C29" s="76"/>
      <c r="D29" s="77" t="str">
        <f t="shared" ref="D29:D31" si="5">D28</f>
        <v>Thu</v>
      </c>
      <c r="E29" s="45">
        <f t="shared" ref="E29:E31" si="6">E28</f>
        <v>44413</v>
      </c>
      <c r="F29" s="46"/>
      <c r="G29" s="47"/>
      <c r="H29" s="48"/>
      <c r="I29" s="47"/>
      <c r="J29" s="85">
        <v>0</v>
      </c>
    </row>
    <row r="30" spans="1:10" ht="22.5" customHeight="1" x14ac:dyDescent="0.25">
      <c r="A30" s="31"/>
      <c r="C30" s="76"/>
      <c r="D30" s="77" t="str">
        <f t="shared" si="5"/>
        <v>Thu</v>
      </c>
      <c r="E30" s="45">
        <f t="shared" si="6"/>
        <v>44413</v>
      </c>
      <c r="F30" s="46"/>
      <c r="G30" s="47"/>
      <c r="H30" s="48"/>
      <c r="I30" s="47"/>
      <c r="J30" s="85">
        <v>0</v>
      </c>
    </row>
    <row r="31" spans="1:10" ht="22.5" customHeight="1" x14ac:dyDescent="0.25">
      <c r="A31" s="31"/>
      <c r="C31" s="76"/>
      <c r="D31" s="77" t="str">
        <f t="shared" si="5"/>
        <v>Thu</v>
      </c>
      <c r="E31" s="45">
        <f t="shared" si="6"/>
        <v>44413</v>
      </c>
      <c r="F31" s="46"/>
      <c r="G31" s="47"/>
      <c r="H31" s="48"/>
      <c r="I31" s="47"/>
      <c r="J31" s="85">
        <v>0</v>
      </c>
    </row>
    <row r="32" spans="1:10" ht="22.5" customHeight="1" x14ac:dyDescent="0.25">
      <c r="A32" s="31">
        <f t="shared" si="0"/>
        <v>1</v>
      </c>
      <c r="B32" s="8">
        <f>WEEKDAY(E32,2)</f>
        <v>5</v>
      </c>
      <c r="C32" s="76"/>
      <c r="D32" s="74" t="str">
        <f t="shared" si="3"/>
        <v>Fri</v>
      </c>
      <c r="E32" s="34">
        <f>+E27+1</f>
        <v>44414</v>
      </c>
      <c r="F32" s="35"/>
      <c r="G32" s="36"/>
      <c r="H32" s="50"/>
      <c r="I32" s="36"/>
      <c r="J32" s="85">
        <v>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>
        <v>0</v>
      </c>
    </row>
    <row r="34" spans="1:10" ht="22.5" customHeight="1" x14ac:dyDescent="0.25">
      <c r="A34" s="31"/>
      <c r="C34" s="76"/>
      <c r="D34" s="74" t="str">
        <f t="shared" ref="D34:D36" si="7">D33</f>
        <v>Fri</v>
      </c>
      <c r="E34" s="34">
        <f t="shared" ref="E34:E36" si="8">E33</f>
        <v>44414</v>
      </c>
      <c r="F34" s="35"/>
      <c r="G34" s="36"/>
      <c r="H34" s="50"/>
      <c r="I34" s="36"/>
      <c r="J34" s="85">
        <v>0</v>
      </c>
    </row>
    <row r="35" spans="1:10" ht="22.5" customHeight="1" x14ac:dyDescent="0.25">
      <c r="A35" s="31"/>
      <c r="C35" s="76"/>
      <c r="D35" s="74" t="str">
        <f t="shared" si="7"/>
        <v>Fri</v>
      </c>
      <c r="E35" s="34">
        <f t="shared" si="8"/>
        <v>44414</v>
      </c>
      <c r="F35" s="35"/>
      <c r="G35" s="36"/>
      <c r="H35" s="50"/>
      <c r="I35" s="36"/>
      <c r="J35" s="85">
        <v>0</v>
      </c>
    </row>
    <row r="36" spans="1:10" ht="22.5" customHeight="1" x14ac:dyDescent="0.25">
      <c r="A36" s="31"/>
      <c r="C36" s="76"/>
      <c r="D36" s="74" t="str">
        <f t="shared" si="7"/>
        <v>Fri</v>
      </c>
      <c r="E36" s="34">
        <f t="shared" si="8"/>
        <v>44414</v>
      </c>
      <c r="F36" s="35"/>
      <c r="G36" s="36"/>
      <c r="H36" s="50"/>
      <c r="I36" s="36"/>
      <c r="J36" s="85">
        <v>0</v>
      </c>
    </row>
    <row r="37" spans="1:10" ht="22.5" customHeight="1" x14ac:dyDescent="0.25">
      <c r="A37" s="31" t="str">
        <f t="shared" si="0"/>
        <v/>
      </c>
      <c r="B37" s="8">
        <f>WEEKDAY(E37,2)</f>
        <v>6</v>
      </c>
      <c r="C37" s="76"/>
      <c r="D37" s="77" t="str">
        <f t="shared" si="3"/>
        <v>Sat</v>
      </c>
      <c r="E37" s="45">
        <f>+E32+1</f>
        <v>44415</v>
      </c>
      <c r="F37" s="46"/>
      <c r="G37" s="47"/>
      <c r="H37" s="48"/>
      <c r="I37" s="47"/>
      <c r="J37" s="85">
        <v>0</v>
      </c>
    </row>
    <row r="38" spans="1:10" s="110" customFormat="1" ht="22.5" customHeight="1" x14ac:dyDescent="0.25">
      <c r="A38" s="109" t="str">
        <f t="shared" si="0"/>
        <v/>
      </c>
      <c r="B38" s="110">
        <f>WEEKDAY(E38,2)</f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5">
        <v>0</v>
      </c>
    </row>
    <row r="39" spans="1:10" ht="22.5" customHeight="1" x14ac:dyDescent="0.25">
      <c r="A39" s="31">
        <f t="shared" si="0"/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5">
        <v>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5">
        <v>0</v>
      </c>
    </row>
    <row r="41" spans="1:10" ht="22.5" customHeight="1" x14ac:dyDescent="0.25">
      <c r="A41" s="31"/>
      <c r="C41" s="76"/>
      <c r="D41" s="74" t="str">
        <f t="shared" ref="D41:E43" si="9">D40</f>
        <v>Mo</v>
      </c>
      <c r="E41" s="34">
        <f t="shared" si="9"/>
        <v>44417</v>
      </c>
      <c r="F41" s="65"/>
      <c r="G41" s="66"/>
      <c r="H41" s="67"/>
      <c r="I41" s="66"/>
      <c r="J41" s="85">
        <v>0</v>
      </c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44417</v>
      </c>
      <c r="F42" s="65"/>
      <c r="G42" s="66"/>
      <c r="H42" s="67"/>
      <c r="I42" s="66"/>
      <c r="J42" s="85">
        <v>0</v>
      </c>
    </row>
    <row r="43" spans="1:10" ht="22.5" customHeight="1" x14ac:dyDescent="0.25">
      <c r="A43" s="31"/>
      <c r="C43" s="76"/>
      <c r="D43" s="74" t="str">
        <f t="shared" si="9"/>
        <v>Mo</v>
      </c>
      <c r="E43" s="34">
        <f t="shared" si="9"/>
        <v>44417</v>
      </c>
      <c r="F43" s="65"/>
      <c r="G43" s="66"/>
      <c r="H43" s="67"/>
      <c r="I43" s="66"/>
      <c r="J43" s="85">
        <v>0</v>
      </c>
    </row>
    <row r="44" spans="1:10" ht="22.5" customHeight="1" x14ac:dyDescent="0.25">
      <c r="A44" s="31">
        <f t="shared" si="0"/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5">
        <v>0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5">
        <v>0</v>
      </c>
    </row>
    <row r="46" spans="1:10" ht="22.5" customHeight="1" x14ac:dyDescent="0.25">
      <c r="A46" s="31"/>
      <c r="C46" s="76"/>
      <c r="D46" s="77" t="str">
        <f t="shared" ref="D46:E48" si="10">D45</f>
        <v>Tue</v>
      </c>
      <c r="E46" s="45">
        <f t="shared" si="10"/>
        <v>44418</v>
      </c>
      <c r="F46" s="46"/>
      <c r="G46" s="47"/>
      <c r="H46" s="71"/>
      <c r="I46" s="47"/>
      <c r="J46" s="85">
        <v>0</v>
      </c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44418</v>
      </c>
      <c r="F47" s="46"/>
      <c r="G47" s="47"/>
      <c r="H47" s="71"/>
      <c r="I47" s="47"/>
      <c r="J47" s="85">
        <v>0</v>
      </c>
    </row>
    <row r="48" spans="1:10" ht="22.5" customHeight="1" x14ac:dyDescent="0.25">
      <c r="A48" s="31"/>
      <c r="C48" s="76"/>
      <c r="D48" s="77" t="str">
        <f t="shared" si="10"/>
        <v>Tue</v>
      </c>
      <c r="E48" s="45">
        <f t="shared" si="10"/>
        <v>44418</v>
      </c>
      <c r="F48" s="46"/>
      <c r="G48" s="47"/>
      <c r="H48" s="71"/>
      <c r="I48" s="47"/>
      <c r="J48" s="85">
        <v>0</v>
      </c>
    </row>
    <row r="49" spans="1:10" ht="22.5" customHeight="1" x14ac:dyDescent="0.25">
      <c r="A49" s="31">
        <f t="shared" si="0"/>
        <v>1</v>
      </c>
      <c r="B49" s="8">
        <f>WEEKDAY(E49,2)</f>
        <v>3</v>
      </c>
      <c r="C49" s="76"/>
      <c r="D49" s="74" t="str">
        <f t="shared" si="3"/>
        <v>Wed</v>
      </c>
      <c r="E49" s="34">
        <f>+E44+1</f>
        <v>44419</v>
      </c>
      <c r="F49" s="65"/>
      <c r="G49" s="66"/>
      <c r="H49" s="67"/>
      <c r="I49" s="66"/>
      <c r="J49" s="85">
        <v>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5">
        <v>0</v>
      </c>
    </row>
    <row r="51" spans="1:10" ht="22.5" customHeight="1" x14ac:dyDescent="0.25">
      <c r="A51" s="31"/>
      <c r="C51" s="76"/>
      <c r="D51" s="74" t="str">
        <f t="shared" ref="D51:E53" si="11">D50</f>
        <v>Wed</v>
      </c>
      <c r="E51" s="34">
        <f t="shared" si="11"/>
        <v>44419</v>
      </c>
      <c r="F51" s="65"/>
      <c r="G51" s="66"/>
      <c r="H51" s="67"/>
      <c r="I51" s="66"/>
      <c r="J51" s="85">
        <v>0</v>
      </c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44419</v>
      </c>
      <c r="F52" s="65"/>
      <c r="G52" s="66"/>
      <c r="H52" s="67"/>
      <c r="I52" s="66"/>
      <c r="J52" s="85">
        <v>0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44419</v>
      </c>
      <c r="F53" s="65"/>
      <c r="G53" s="66"/>
      <c r="H53" s="67"/>
      <c r="I53" s="66"/>
      <c r="J53" s="85">
        <v>0</v>
      </c>
    </row>
    <row r="54" spans="1:10" ht="22.5" customHeight="1" x14ac:dyDescent="0.25">
      <c r="A54" s="31">
        <f t="shared" si="0"/>
        <v>1</v>
      </c>
      <c r="B54" s="8">
        <f>WEEKDAY(E54,2)</f>
        <v>4</v>
      </c>
      <c r="C54" s="76"/>
      <c r="D54" s="77" t="str">
        <f t="shared" si="3"/>
        <v>Thu</v>
      </c>
      <c r="E54" s="45">
        <f>+E49+1</f>
        <v>44420</v>
      </c>
      <c r="F54" s="65"/>
      <c r="G54" s="66"/>
      <c r="H54" s="68"/>
      <c r="I54" s="66"/>
      <c r="J54" s="85">
        <v>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5">
        <v>0</v>
      </c>
    </row>
    <row r="56" spans="1:10" ht="22.5" customHeight="1" x14ac:dyDescent="0.25">
      <c r="A56" s="31"/>
      <c r="C56" s="76"/>
      <c r="D56" s="77" t="str">
        <f t="shared" ref="D56:D58" si="12">D55</f>
        <v>Thu</v>
      </c>
      <c r="E56" s="45">
        <f t="shared" ref="E56:E58" si="13">E55</f>
        <v>44420</v>
      </c>
      <c r="F56" s="65"/>
      <c r="G56" s="66"/>
      <c r="H56" s="68"/>
      <c r="I56" s="66"/>
      <c r="J56" s="85">
        <v>0</v>
      </c>
    </row>
    <row r="57" spans="1:10" ht="22.5" customHeight="1" x14ac:dyDescent="0.25">
      <c r="A57" s="31"/>
      <c r="C57" s="76"/>
      <c r="D57" s="77" t="str">
        <f t="shared" si="12"/>
        <v>Thu</v>
      </c>
      <c r="E57" s="45">
        <f t="shared" si="13"/>
        <v>44420</v>
      </c>
      <c r="F57" s="65"/>
      <c r="G57" s="66"/>
      <c r="H57" s="68"/>
      <c r="I57" s="66"/>
      <c r="J57" s="85">
        <v>0</v>
      </c>
    </row>
    <row r="58" spans="1:10" ht="22.5" customHeight="1" x14ac:dyDescent="0.25">
      <c r="A58" s="31"/>
      <c r="C58" s="76"/>
      <c r="D58" s="77" t="str">
        <f t="shared" si="12"/>
        <v>Thu</v>
      </c>
      <c r="E58" s="45">
        <f t="shared" si="13"/>
        <v>44420</v>
      </c>
      <c r="F58" s="65"/>
      <c r="G58" s="66"/>
      <c r="H58" s="68"/>
      <c r="I58" s="66"/>
      <c r="J58" s="85">
        <v>0</v>
      </c>
    </row>
    <row r="59" spans="1:10" ht="22.5" customHeight="1" x14ac:dyDescent="0.25">
      <c r="A59" s="31">
        <f t="shared" si="0"/>
        <v>1</v>
      </c>
      <c r="B59" s="8">
        <f>WEEKDAY(E59,2)</f>
        <v>5</v>
      </c>
      <c r="C59" s="76"/>
      <c r="D59" s="74" t="str">
        <f t="shared" si="3"/>
        <v>Fri</v>
      </c>
      <c r="E59" s="34">
        <f>+E54+1</f>
        <v>44421</v>
      </c>
      <c r="F59" s="35"/>
      <c r="G59" s="36"/>
      <c r="H59" s="43"/>
      <c r="I59" s="36"/>
      <c r="J59" s="85">
        <v>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>
        <v>0</v>
      </c>
    </row>
    <row r="61" spans="1:10" ht="22.5" customHeight="1" x14ac:dyDescent="0.25">
      <c r="A61" s="31"/>
      <c r="C61" s="76"/>
      <c r="D61" s="74" t="str">
        <f t="shared" ref="D61:D63" si="14">D60</f>
        <v>Fri</v>
      </c>
      <c r="E61" s="34">
        <f t="shared" ref="E61:E63" si="15">E60</f>
        <v>44421</v>
      </c>
      <c r="F61" s="35"/>
      <c r="G61" s="36"/>
      <c r="H61" s="43"/>
      <c r="I61" s="36"/>
      <c r="J61" s="85">
        <v>0</v>
      </c>
    </row>
    <row r="62" spans="1:10" ht="22.5" customHeight="1" x14ac:dyDescent="0.25">
      <c r="A62" s="31"/>
      <c r="C62" s="76"/>
      <c r="D62" s="74" t="str">
        <f t="shared" si="14"/>
        <v>Fri</v>
      </c>
      <c r="E62" s="34">
        <f t="shared" si="15"/>
        <v>44421</v>
      </c>
      <c r="F62" s="35"/>
      <c r="G62" s="36"/>
      <c r="H62" s="43"/>
      <c r="I62" s="36"/>
      <c r="J62" s="85">
        <v>0</v>
      </c>
    </row>
    <row r="63" spans="1:10" ht="22.5" customHeight="1" x14ac:dyDescent="0.25">
      <c r="A63" s="31"/>
      <c r="C63" s="76"/>
      <c r="D63" s="74" t="str">
        <f t="shared" si="14"/>
        <v>Fri</v>
      </c>
      <c r="E63" s="34">
        <f t="shared" si="15"/>
        <v>44421</v>
      </c>
      <c r="F63" s="35"/>
      <c r="G63" s="36"/>
      <c r="H63" s="43"/>
      <c r="I63" s="36"/>
      <c r="J63" s="85">
        <v>0</v>
      </c>
    </row>
    <row r="64" spans="1:10" ht="22.5" customHeight="1" x14ac:dyDescent="0.25">
      <c r="A64" s="31" t="str">
        <f t="shared" si="0"/>
        <v/>
      </c>
      <c r="B64" s="8">
        <f>WEEKDAY(E64,2)</f>
        <v>6</v>
      </c>
      <c r="C64" s="76"/>
      <c r="D64" s="77" t="str">
        <f t="shared" si="3"/>
        <v>Sat</v>
      </c>
      <c r="E64" s="45">
        <f>+E59+1</f>
        <v>44422</v>
      </c>
      <c r="F64" s="46"/>
      <c r="G64" s="47"/>
      <c r="H64" s="48"/>
      <c r="I64" s="47"/>
      <c r="J64" s="85">
        <v>0</v>
      </c>
    </row>
    <row r="65" spans="1:10" ht="22.5" customHeight="1" x14ac:dyDescent="0.25">
      <c r="A65" s="31" t="str">
        <f t="shared" si="0"/>
        <v/>
      </c>
      <c r="B65" s="8">
        <f>WEEKDAY(E65,2)</f>
        <v>7</v>
      </c>
      <c r="C65" s="76"/>
      <c r="D65" s="74" t="str">
        <f t="shared" si="3"/>
        <v>Sun</v>
      </c>
      <c r="E65" s="34">
        <f>+E64+1</f>
        <v>44423</v>
      </c>
      <c r="F65" s="46"/>
      <c r="G65" s="47"/>
      <c r="H65" s="48"/>
      <c r="I65" s="47"/>
      <c r="J65" s="85">
        <v>0</v>
      </c>
    </row>
    <row r="66" spans="1:10" ht="22.5" customHeight="1" x14ac:dyDescent="0.25">
      <c r="A66" s="31">
        <f t="shared" si="0"/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65" t="s">
        <v>53</v>
      </c>
      <c r="G66" s="66">
        <v>9002</v>
      </c>
      <c r="H66" s="67" t="s">
        <v>57</v>
      </c>
      <c r="I66" s="66" t="s">
        <v>56</v>
      </c>
      <c r="J66" s="87">
        <v>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 t="s">
        <v>53</v>
      </c>
      <c r="G67" s="66">
        <v>9002</v>
      </c>
      <c r="H67" s="67" t="s">
        <v>55</v>
      </c>
      <c r="I67" s="66" t="s">
        <v>54</v>
      </c>
      <c r="J67" s="87">
        <v>3</v>
      </c>
    </row>
    <row r="68" spans="1:10" ht="22.5" customHeight="1" x14ac:dyDescent="0.25">
      <c r="A68" s="31"/>
      <c r="C68" s="76"/>
      <c r="D68" s="74" t="str">
        <f>D67</f>
        <v>Mo</v>
      </c>
      <c r="E68" s="34">
        <f>E67</f>
        <v>44424</v>
      </c>
      <c r="F68" s="65" t="s">
        <v>53</v>
      </c>
      <c r="G68" s="66">
        <v>9002</v>
      </c>
      <c r="H68" s="67" t="s">
        <v>58</v>
      </c>
      <c r="I68" s="66" t="s">
        <v>54</v>
      </c>
      <c r="J68" s="87">
        <v>2</v>
      </c>
    </row>
    <row r="69" spans="1:10" ht="22.5" customHeight="1" x14ac:dyDescent="0.25">
      <c r="A69" s="31">
        <f t="shared" si="0"/>
        <v>1</v>
      </c>
      <c r="B69" s="8">
        <f>WEEKDAY(E69,2)</f>
        <v>2</v>
      </c>
      <c r="C69" s="76"/>
      <c r="D69" s="77" t="str">
        <f>IF(B69=1,"Mo",IF(B69=2,"Tue",IF(B69=3,"Wed",IF(B69=4,"Thu",IF(B69=5,"Fri",IF(B69=6,"Sat",IF(B69=7,"Sun","")))))))</f>
        <v>Tue</v>
      </c>
      <c r="E69" s="45">
        <f>+E66+1</f>
        <v>44425</v>
      </c>
      <c r="F69" s="65" t="s">
        <v>53</v>
      </c>
      <c r="G69" s="66">
        <v>9002</v>
      </c>
      <c r="H69" s="48" t="s">
        <v>59</v>
      </c>
      <c r="I69" s="47" t="s">
        <v>54</v>
      </c>
      <c r="J69" s="86">
        <v>1.5</v>
      </c>
    </row>
    <row r="70" spans="1:10" ht="22.5" customHeight="1" x14ac:dyDescent="0.25">
      <c r="A70" s="31"/>
      <c r="C70" s="76"/>
      <c r="D70" s="77" t="str">
        <f>D69</f>
        <v>Tue</v>
      </c>
      <c r="E70" s="45">
        <f>E69</f>
        <v>44425</v>
      </c>
      <c r="F70" s="65" t="s">
        <v>53</v>
      </c>
      <c r="G70" s="66">
        <v>9002</v>
      </c>
      <c r="H70" s="48" t="s">
        <v>60</v>
      </c>
      <c r="I70" s="47" t="s">
        <v>54</v>
      </c>
      <c r="J70" s="86">
        <v>3</v>
      </c>
    </row>
    <row r="71" spans="1:10" ht="22.5" customHeight="1" x14ac:dyDescent="0.25">
      <c r="A71" s="31"/>
      <c r="C71" s="76"/>
      <c r="D71" s="77" t="str">
        <f t="shared" ref="D71:E71" si="16">D70</f>
        <v>Tue</v>
      </c>
      <c r="E71" s="45">
        <f t="shared" si="16"/>
        <v>44425</v>
      </c>
      <c r="F71" s="65" t="s">
        <v>53</v>
      </c>
      <c r="G71" s="66">
        <v>9002</v>
      </c>
      <c r="H71" s="48" t="s">
        <v>61</v>
      </c>
      <c r="I71" s="47" t="s">
        <v>54</v>
      </c>
      <c r="J71" s="86">
        <v>2</v>
      </c>
    </row>
    <row r="72" spans="1:10" ht="22.5" customHeight="1" x14ac:dyDescent="0.25">
      <c r="A72" s="31">
        <f t="shared" si="0"/>
        <v>1</v>
      </c>
      <c r="B72" s="8">
        <f>WEEKDAY(E72,2)</f>
        <v>3</v>
      </c>
      <c r="C72" s="76"/>
      <c r="D72" s="74" t="str">
        <f>IF(B72=1,"Mo",IF(B72=2,"Tue",IF(B72=3,"Wed",IF(B72=4,"Thu",IF(B72=5,"Fri",IF(B72=6,"Sat",IF(B72=7,"Sun","")))))))</f>
        <v>Wed</v>
      </c>
      <c r="E72" s="34">
        <f>+E69+1</f>
        <v>44426</v>
      </c>
      <c r="F72" s="65" t="s">
        <v>53</v>
      </c>
      <c r="G72" s="66">
        <v>9002</v>
      </c>
      <c r="H72" s="67" t="s">
        <v>62</v>
      </c>
      <c r="I72" s="66" t="s">
        <v>54</v>
      </c>
      <c r="J72" s="87">
        <v>1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44426</v>
      </c>
      <c r="F73" s="65" t="s">
        <v>53</v>
      </c>
      <c r="G73" s="66">
        <v>9002</v>
      </c>
      <c r="H73" s="67" t="s">
        <v>63</v>
      </c>
      <c r="I73" s="66" t="s">
        <v>54</v>
      </c>
      <c r="J73" s="87">
        <v>3</v>
      </c>
    </row>
    <row r="74" spans="1:10" ht="22.5" customHeight="1" x14ac:dyDescent="0.25">
      <c r="A74" s="31"/>
      <c r="C74" s="76"/>
      <c r="D74" s="74" t="str">
        <f t="shared" ref="D74:E75" si="17">D73</f>
        <v>Wed</v>
      </c>
      <c r="E74" s="34">
        <f t="shared" si="17"/>
        <v>44426</v>
      </c>
      <c r="F74" s="65" t="s">
        <v>53</v>
      </c>
      <c r="G74" s="66">
        <v>9002</v>
      </c>
      <c r="H74" s="67" t="s">
        <v>64</v>
      </c>
      <c r="I74" s="66" t="s">
        <v>54</v>
      </c>
      <c r="J74" s="87">
        <v>0.5</v>
      </c>
    </row>
    <row r="75" spans="1:10" ht="22.5" customHeight="1" x14ac:dyDescent="0.25">
      <c r="A75" s="31"/>
      <c r="C75" s="76"/>
      <c r="D75" s="74" t="str">
        <f t="shared" si="17"/>
        <v>Wed</v>
      </c>
      <c r="E75" s="34">
        <f t="shared" si="17"/>
        <v>44426</v>
      </c>
      <c r="F75" s="65" t="s">
        <v>53</v>
      </c>
      <c r="G75" s="66">
        <v>9002</v>
      </c>
      <c r="H75" s="67" t="s">
        <v>65</v>
      </c>
      <c r="I75" s="66" t="s">
        <v>54</v>
      </c>
      <c r="J75" s="87">
        <v>3</v>
      </c>
    </row>
    <row r="76" spans="1:10" ht="22.5" customHeight="1" x14ac:dyDescent="0.25">
      <c r="A76" s="31">
        <f t="shared" si="0"/>
        <v>1</v>
      </c>
      <c r="B76" s="8">
        <f>WEEKDAY(E76,2)</f>
        <v>4</v>
      </c>
      <c r="C76" s="76"/>
      <c r="D76" s="77" t="str">
        <f>IF(B76=1,"Mo",IF(B76=2,"Tue",IF(B76=3,"Wed",IF(B76=4,"Thu",IF(B76=5,"Fri",IF(B76=6,"Sat",IF(B76=7,"Sun","")))))))</f>
        <v>Thu</v>
      </c>
      <c r="E76" s="45">
        <f>+E72+1</f>
        <v>44427</v>
      </c>
      <c r="F76" s="65" t="s">
        <v>53</v>
      </c>
      <c r="G76" s="66">
        <v>9002</v>
      </c>
      <c r="H76" s="67" t="s">
        <v>62</v>
      </c>
      <c r="I76" s="66" t="s">
        <v>54</v>
      </c>
      <c r="J76" s="86">
        <v>1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44427</v>
      </c>
      <c r="F77" s="65" t="s">
        <v>53</v>
      </c>
      <c r="G77" s="66">
        <v>9002</v>
      </c>
      <c r="H77" s="67" t="s">
        <v>66</v>
      </c>
      <c r="I77" s="66" t="s">
        <v>54</v>
      </c>
      <c r="J77" s="86">
        <v>3</v>
      </c>
    </row>
    <row r="78" spans="1:10" ht="22.5" customHeight="1" x14ac:dyDescent="0.25">
      <c r="A78" s="31"/>
      <c r="C78" s="76"/>
      <c r="D78" s="77" t="str">
        <f t="shared" ref="D78:D79" si="18">D77</f>
        <v>Thu</v>
      </c>
      <c r="E78" s="45">
        <f t="shared" ref="E78:E79" si="19">E77</f>
        <v>44427</v>
      </c>
      <c r="F78" s="65" t="s">
        <v>53</v>
      </c>
      <c r="G78" s="66">
        <v>9002</v>
      </c>
      <c r="H78" s="48" t="s">
        <v>67</v>
      </c>
      <c r="I78" s="66" t="s">
        <v>54</v>
      </c>
      <c r="J78" s="86">
        <v>2</v>
      </c>
    </row>
    <row r="79" spans="1:10" ht="22.5" customHeight="1" x14ac:dyDescent="0.25">
      <c r="A79" s="31"/>
      <c r="C79" s="76"/>
      <c r="D79" s="77" t="str">
        <f t="shared" si="18"/>
        <v>Thu</v>
      </c>
      <c r="E79" s="45">
        <f t="shared" si="19"/>
        <v>44427</v>
      </c>
      <c r="F79" s="65" t="s">
        <v>53</v>
      </c>
      <c r="G79" s="66">
        <v>9002</v>
      </c>
      <c r="H79" s="67" t="s">
        <v>64</v>
      </c>
      <c r="I79" s="66" t="s">
        <v>54</v>
      </c>
      <c r="J79" s="86">
        <v>1.5</v>
      </c>
    </row>
    <row r="80" spans="1:10" ht="22.5" customHeight="1" x14ac:dyDescent="0.25">
      <c r="A80" s="31">
        <f t="shared" si="0"/>
        <v>1</v>
      </c>
      <c r="B80" s="8">
        <f>WEEKDAY(E80,2)</f>
        <v>5</v>
      </c>
      <c r="C80" s="76"/>
      <c r="D80" s="74" t="str">
        <f>IF(B80=1,"Mo",IF(B80=2,"Tue",IF(B80=3,"Wed",IF(B80=4,"Thu",IF(B80=5,"Fri",IF(B80=6,"Sat",IF(B80=7,"Sun","")))))))</f>
        <v>Fri</v>
      </c>
      <c r="E80" s="34">
        <f>+E76+1</f>
        <v>44428</v>
      </c>
      <c r="F80" s="65" t="s">
        <v>53</v>
      </c>
      <c r="G80" s="66">
        <v>9002</v>
      </c>
      <c r="H80" s="43" t="s">
        <v>68</v>
      </c>
      <c r="I80" s="66" t="s">
        <v>54</v>
      </c>
      <c r="J80" s="85">
        <v>3</v>
      </c>
    </row>
    <row r="81" spans="1:10" ht="22.5" customHeight="1" x14ac:dyDescent="0.25">
      <c r="A81" s="31"/>
      <c r="C81" s="76"/>
      <c r="D81" s="74" t="str">
        <f>D80</f>
        <v>Fri</v>
      </c>
      <c r="E81" s="34">
        <f>E80</f>
        <v>44428</v>
      </c>
      <c r="F81" s="65" t="s">
        <v>53</v>
      </c>
      <c r="G81" s="66">
        <v>9002</v>
      </c>
      <c r="H81" s="43" t="s">
        <v>69</v>
      </c>
      <c r="I81" s="66" t="s">
        <v>54</v>
      </c>
      <c r="J81" s="85">
        <v>5</v>
      </c>
    </row>
    <row r="82" spans="1:10" ht="22.5" customHeight="1" x14ac:dyDescent="0.25">
      <c r="A82" s="31" t="str">
        <f t="shared" si="0"/>
        <v/>
      </c>
      <c r="B82" s="8">
        <f>WEEKDAY(E82,2)</f>
        <v>6</v>
      </c>
      <c r="C82" s="76"/>
      <c r="D82" s="77" t="str">
        <f>IF(B82=1,"Mo",IF(B82=2,"Tue",IF(B82=3,"Wed",IF(B82=4,"Thu",IF(B82=5,"Fri",IF(B82=6,"Sat",IF(B82=7,"Sun","")))))))</f>
        <v>Sat</v>
      </c>
      <c r="E82" s="45">
        <f>+E80+1</f>
        <v>44429</v>
      </c>
      <c r="F82" s="65" t="s">
        <v>53</v>
      </c>
      <c r="G82" s="66">
        <v>9002</v>
      </c>
      <c r="H82" s="48"/>
      <c r="I82" s="47"/>
      <c r="J82" s="86">
        <v>0</v>
      </c>
    </row>
    <row r="83" spans="1:10" s="110" customFormat="1" ht="22.5" customHeight="1" x14ac:dyDescent="0.25">
      <c r="A83" s="109" t="str">
        <f t="shared" si="0"/>
        <v/>
      </c>
      <c r="B83" s="110">
        <f>WEEKDAY(E83,2)</f>
        <v>7</v>
      </c>
      <c r="C83" s="111"/>
      <c r="D83" s="77" t="str">
        <f>IF(B83=1,"Mo",IF(B83=2,"Tue",IF(B83=3,"Wed",IF(B83=4,"Thu",IF(B83=5,"Fri",IF(B83=6,"Sat",IF(B83=7,"Sun","")))))))</f>
        <v>Sun</v>
      </c>
      <c r="E83" s="45">
        <f>+E82+1</f>
        <v>44430</v>
      </c>
      <c r="F83" s="65" t="s">
        <v>53</v>
      </c>
      <c r="G83" s="66">
        <v>9002</v>
      </c>
      <c r="H83" s="48"/>
      <c r="I83" s="47"/>
      <c r="J83" s="86">
        <v>0</v>
      </c>
    </row>
    <row r="84" spans="1:10" ht="22.5" customHeight="1" x14ac:dyDescent="0.25">
      <c r="A84" s="31">
        <f t="shared" si="0"/>
        <v>1</v>
      </c>
      <c r="B84" s="8">
        <f>WEEKDAY(E84,2)</f>
        <v>1</v>
      </c>
      <c r="C84" s="76"/>
      <c r="D84" s="74" t="str">
        <f>IF(B84=1,"Mo",IF(B84=2,"Tue",IF(B84=3,"Wed",IF(B84=4,"Thu",IF(B84=5,"Fri",IF(B84=6,"Sat",IF(B84=7,"Sun","")))))))</f>
        <v>Mo</v>
      </c>
      <c r="E84" s="34">
        <f>+E83+1</f>
        <v>44431</v>
      </c>
      <c r="F84" s="65" t="s">
        <v>53</v>
      </c>
      <c r="G84" s="66">
        <v>9002</v>
      </c>
      <c r="H84" s="67" t="s">
        <v>78</v>
      </c>
      <c r="I84" s="66" t="s">
        <v>54</v>
      </c>
      <c r="J84" s="87">
        <v>2</v>
      </c>
    </row>
    <row r="85" spans="1:10" ht="22.5" customHeight="1" x14ac:dyDescent="0.25">
      <c r="A85" s="31"/>
      <c r="C85" s="76"/>
      <c r="D85" s="74" t="str">
        <f>D84</f>
        <v>Mo</v>
      </c>
      <c r="E85" s="34">
        <f>E84</f>
        <v>44431</v>
      </c>
      <c r="F85" s="65" t="s">
        <v>53</v>
      </c>
      <c r="G85" s="66">
        <v>9002</v>
      </c>
      <c r="H85" s="67" t="s">
        <v>62</v>
      </c>
      <c r="I85" s="66" t="s">
        <v>54</v>
      </c>
      <c r="J85" s="87">
        <v>1.5</v>
      </c>
    </row>
    <row r="86" spans="1:10" ht="22.5" customHeight="1" x14ac:dyDescent="0.25">
      <c r="A86" s="31"/>
      <c r="C86" s="76"/>
      <c r="D86" s="74" t="str">
        <f t="shared" ref="D86:E86" si="20">D85</f>
        <v>Mo</v>
      </c>
      <c r="E86" s="34">
        <f t="shared" si="20"/>
        <v>44431</v>
      </c>
      <c r="F86" s="65" t="s">
        <v>53</v>
      </c>
      <c r="G86" s="66">
        <v>9002</v>
      </c>
      <c r="H86" s="67" t="s">
        <v>64</v>
      </c>
      <c r="I86" s="66" t="s">
        <v>54</v>
      </c>
      <c r="J86" s="87">
        <v>2</v>
      </c>
    </row>
    <row r="87" spans="1:10" ht="22.5" customHeight="1" x14ac:dyDescent="0.25">
      <c r="A87" s="31">
        <f t="shared" si="0"/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+E84+1</f>
        <v>44432</v>
      </c>
      <c r="F87" s="65" t="s">
        <v>53</v>
      </c>
      <c r="G87" s="66">
        <v>9002</v>
      </c>
      <c r="H87" s="48" t="s">
        <v>70</v>
      </c>
      <c r="I87" s="66" t="s">
        <v>54</v>
      </c>
      <c r="J87" s="86">
        <v>2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44432</v>
      </c>
      <c r="F88" s="65" t="s">
        <v>53</v>
      </c>
      <c r="G88" s="66">
        <v>9002</v>
      </c>
      <c r="H88" s="48" t="s">
        <v>71</v>
      </c>
      <c r="I88" s="66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ref="D89:E89" si="21">D88</f>
        <v>Tue</v>
      </c>
      <c r="E89" s="45">
        <f t="shared" si="21"/>
        <v>44432</v>
      </c>
      <c r="F89" s="65" t="s">
        <v>53</v>
      </c>
      <c r="G89" s="66">
        <v>9002</v>
      </c>
      <c r="H89" s="48" t="s">
        <v>72</v>
      </c>
      <c r="I89" s="66" t="s">
        <v>54</v>
      </c>
      <c r="J89" s="86">
        <v>2</v>
      </c>
    </row>
    <row r="90" spans="1:10" ht="22.5" customHeight="1" x14ac:dyDescent="0.25">
      <c r="A90" s="31">
        <f t="shared" si="0"/>
        <v>1</v>
      </c>
      <c r="B90" s="8">
        <f>WEEKDAY(E90,2)</f>
        <v>3</v>
      </c>
      <c r="C90" s="76"/>
      <c r="D90" s="74" t="str">
        <f>IF(B90=1,"Mo",IF(B90=2,"Tue",IF(B90=3,"Wed",IF(B90=4,"Thu",IF(B90=5,"Fri",IF(B90=6,"Sat",IF(B90=7,"Sun","")))))))</f>
        <v>Wed</v>
      </c>
      <c r="E90" s="34">
        <f>+E87+1</f>
        <v>44433</v>
      </c>
      <c r="F90" s="65" t="s">
        <v>53</v>
      </c>
      <c r="G90" s="66">
        <v>9002</v>
      </c>
      <c r="H90" s="67" t="s">
        <v>73</v>
      </c>
      <c r="I90" s="66" t="s">
        <v>54</v>
      </c>
      <c r="J90" s="87">
        <v>2</v>
      </c>
    </row>
    <row r="91" spans="1:10" ht="22.5" customHeight="1" x14ac:dyDescent="0.25">
      <c r="A91" s="31"/>
      <c r="C91" s="76"/>
      <c r="D91" s="74" t="str">
        <f>D90</f>
        <v>Wed</v>
      </c>
      <c r="E91" s="34">
        <f>E90</f>
        <v>44433</v>
      </c>
      <c r="F91" s="65" t="s">
        <v>53</v>
      </c>
      <c r="G91" s="66">
        <v>9002</v>
      </c>
      <c r="H91" s="67" t="s">
        <v>74</v>
      </c>
      <c r="I91" s="66" t="s">
        <v>54</v>
      </c>
      <c r="J91" s="87">
        <v>2</v>
      </c>
    </row>
    <row r="92" spans="1:10" ht="22.5" customHeight="1" x14ac:dyDescent="0.25">
      <c r="A92" s="31"/>
      <c r="C92" s="76"/>
      <c r="D92" s="74" t="str">
        <f t="shared" ref="D92:E92" si="22">D91</f>
        <v>Wed</v>
      </c>
      <c r="E92" s="34">
        <f t="shared" si="22"/>
        <v>44433</v>
      </c>
      <c r="F92" s="65" t="s">
        <v>53</v>
      </c>
      <c r="G92" s="66">
        <v>9002</v>
      </c>
      <c r="H92" s="67" t="s">
        <v>75</v>
      </c>
      <c r="I92" s="66" t="s">
        <v>54</v>
      </c>
      <c r="J92" s="87">
        <v>2</v>
      </c>
    </row>
    <row r="93" spans="1:10" ht="22.5" customHeight="1" x14ac:dyDescent="0.25">
      <c r="A93" s="31">
        <f t="shared" si="0"/>
        <v>1</v>
      </c>
      <c r="B93" s="8">
        <f>WEEKDAY(E93,2)</f>
        <v>4</v>
      </c>
      <c r="C93" s="76"/>
      <c r="D93" s="77" t="str">
        <f>IF(B93=1,"Mo",IF(B93=2,"Tue",IF(B93=3,"Wed",IF(B93=4,"Thu",IF(B93=5,"Fri",IF(B93=6,"Sat",IF(B93=7,"Sun","")))))))</f>
        <v>Thu</v>
      </c>
      <c r="E93" s="45">
        <f>+E90+1</f>
        <v>44434</v>
      </c>
      <c r="F93" s="65" t="s">
        <v>53</v>
      </c>
      <c r="G93" s="66">
        <v>9002</v>
      </c>
      <c r="H93" s="48" t="s">
        <v>76</v>
      </c>
      <c r="I93" s="66" t="s">
        <v>54</v>
      </c>
      <c r="J93" s="86">
        <v>2</v>
      </c>
    </row>
    <row r="94" spans="1:10" ht="22.5" customHeight="1" x14ac:dyDescent="0.25">
      <c r="A94" s="31"/>
      <c r="C94" s="76"/>
      <c r="D94" s="77" t="str">
        <f>D93</f>
        <v>Thu</v>
      </c>
      <c r="E94" s="45">
        <f>E93</f>
        <v>44434</v>
      </c>
      <c r="F94" s="65" t="s">
        <v>53</v>
      </c>
      <c r="G94" s="66">
        <v>9002</v>
      </c>
      <c r="H94" s="48" t="s">
        <v>77</v>
      </c>
      <c r="I94" s="66" t="s">
        <v>54</v>
      </c>
      <c r="J94" s="86">
        <v>1</v>
      </c>
    </row>
    <row r="95" spans="1:10" ht="22.5" customHeight="1" x14ac:dyDescent="0.25">
      <c r="A95" s="31"/>
      <c r="C95" s="76"/>
      <c r="D95" s="77" t="str">
        <f t="shared" ref="D95" si="23">D94</f>
        <v>Thu</v>
      </c>
      <c r="E95" s="45">
        <f t="shared" ref="E95" si="24">E94</f>
        <v>44434</v>
      </c>
      <c r="F95" s="65" t="s">
        <v>53</v>
      </c>
      <c r="G95" s="66">
        <v>9002</v>
      </c>
      <c r="H95" s="48" t="s">
        <v>79</v>
      </c>
      <c r="I95" s="66" t="s">
        <v>54</v>
      </c>
      <c r="J95" s="86">
        <v>3.5</v>
      </c>
    </row>
    <row r="96" spans="1:10" ht="22.5" customHeight="1" x14ac:dyDescent="0.25">
      <c r="A96" s="31">
        <f t="shared" si="0"/>
        <v>1</v>
      </c>
      <c r="B96" s="8">
        <f>WEEKDAY(E96,2)</f>
        <v>5</v>
      </c>
      <c r="C96" s="76"/>
      <c r="D96" s="74" t="str">
        <f>IF(B96=1,"Mo",IF(B96=2,"Tue",IF(B96=3,"Wed",IF(B96=4,"Thu",IF(B96=5,"Fri",IF(B96=6,"Sat",IF(B96=7,"Sun","")))))))</f>
        <v>Fri</v>
      </c>
      <c r="E96" s="34">
        <f>+E93+1</f>
        <v>44435</v>
      </c>
      <c r="F96" s="65" t="s">
        <v>53</v>
      </c>
      <c r="G96" s="66">
        <v>9002</v>
      </c>
      <c r="H96" s="43" t="s">
        <v>80</v>
      </c>
      <c r="I96" s="66" t="s">
        <v>54</v>
      </c>
      <c r="J96" s="85">
        <v>3</v>
      </c>
    </row>
    <row r="97" spans="1:10" ht="22.5" customHeight="1" x14ac:dyDescent="0.25">
      <c r="A97" s="31"/>
      <c r="C97" s="76"/>
      <c r="D97" s="74" t="str">
        <f>D96</f>
        <v>Fri</v>
      </c>
      <c r="E97" s="34">
        <f>E96</f>
        <v>44435</v>
      </c>
      <c r="F97" s="65" t="s">
        <v>53</v>
      </c>
      <c r="G97" s="66">
        <v>9002</v>
      </c>
      <c r="H97" s="43" t="s">
        <v>81</v>
      </c>
      <c r="I97" s="66" t="s">
        <v>54</v>
      </c>
      <c r="J97" s="85">
        <v>3</v>
      </c>
    </row>
    <row r="98" spans="1:10" ht="22.5" customHeight="1" x14ac:dyDescent="0.25">
      <c r="A98" s="31" t="str">
        <f t="shared" si="0"/>
        <v/>
      </c>
      <c r="B98" s="8">
        <f>WEEKDAY(E98,2)</f>
        <v>6</v>
      </c>
      <c r="C98" s="76"/>
      <c r="D98" s="77" t="str">
        <f>IF(B98=1,"Mo",IF(B98=2,"Tue",IF(B98=3,"Wed",IF(B98=4,"Thu",IF(B98=5,"Fri",IF(B98=6,"Sat",IF(B98=7,"Sun","")))))))</f>
        <v>Sat</v>
      </c>
      <c r="E98" s="45">
        <f>+E96+1</f>
        <v>44436</v>
      </c>
      <c r="F98" s="65" t="s">
        <v>53</v>
      </c>
      <c r="G98" s="66">
        <v>9002</v>
      </c>
      <c r="H98" s="51"/>
      <c r="I98" s="66" t="s">
        <v>54</v>
      </c>
      <c r="J98" s="86">
        <v>0</v>
      </c>
    </row>
    <row r="99" spans="1:10" ht="22.5" customHeight="1" x14ac:dyDescent="0.25">
      <c r="A99" s="31" t="str">
        <f t="shared" si="0"/>
        <v/>
      </c>
      <c r="B99" s="8">
        <f>WEEKDAY(E98+1,2)</f>
        <v>7</v>
      </c>
      <c r="C99" s="76"/>
      <c r="D99" s="74" t="str">
        <f>IF(B99=1,"Mo",IF(B99=2,"Tue",IF(B99=3,"Wed",IF(B99=4,"Thu",IF(B99=5,"Fri",IF(B99=6,"Sat",IF(B99=7,"Sun","")))))))</f>
        <v>Sun</v>
      </c>
      <c r="E99" s="34">
        <f>IF(MONTH(E98+1)&gt;MONTH(E98),"",E98+1)</f>
        <v>44437</v>
      </c>
      <c r="F99" s="65" t="s">
        <v>53</v>
      </c>
      <c r="G99" s="66">
        <v>9002</v>
      </c>
      <c r="H99" s="48"/>
      <c r="I99" s="66" t="s">
        <v>54</v>
      </c>
      <c r="J99" s="86">
        <v>0</v>
      </c>
    </row>
    <row r="100" spans="1:10" ht="32" customHeight="1" x14ac:dyDescent="0.25">
      <c r="A100" s="31">
        <f t="shared" si="0"/>
        <v>1</v>
      </c>
      <c r="B100" s="8">
        <v>3</v>
      </c>
      <c r="C100" s="76"/>
      <c r="D100" s="74" t="str">
        <f>IF(B84=1,"Mo",IF(B84=2,"Tue",IF(B84=3,"Wed",IF(B84=4,"Thu",IF(B84=5,"Fri",IF(B84=6,"Sat",IF(B84=7,"Sun","")))))))</f>
        <v>Mo</v>
      </c>
      <c r="E100" s="34">
        <f>IF(MONTH(E99+1)&gt;MONTH(E99),"",E99+1)</f>
        <v>44438</v>
      </c>
      <c r="F100" s="65" t="s">
        <v>53</v>
      </c>
      <c r="G100" s="66">
        <v>9002</v>
      </c>
      <c r="H100" s="67" t="s">
        <v>87</v>
      </c>
      <c r="I100" s="66" t="s">
        <v>54</v>
      </c>
      <c r="J100" s="87">
        <v>3</v>
      </c>
    </row>
    <row r="101" spans="1:10" ht="22.5" customHeight="1" x14ac:dyDescent="0.25">
      <c r="A101" s="31"/>
      <c r="C101" s="76"/>
      <c r="D101" s="112" t="str">
        <f>D100</f>
        <v>Mo</v>
      </c>
      <c r="E101" s="113">
        <f>E100</f>
        <v>44438</v>
      </c>
      <c r="F101" s="65" t="s">
        <v>53</v>
      </c>
      <c r="G101" s="66">
        <v>9002</v>
      </c>
      <c r="H101" s="117" t="s">
        <v>82</v>
      </c>
      <c r="I101" s="66" t="s">
        <v>54</v>
      </c>
      <c r="J101" s="114">
        <v>2</v>
      </c>
    </row>
    <row r="102" spans="1:10" ht="22.5" customHeight="1" x14ac:dyDescent="0.25">
      <c r="A102" s="31"/>
      <c r="C102" s="76"/>
      <c r="D102" s="112" t="str">
        <f t="shared" ref="D102:E102" si="25">D101</f>
        <v>Mo</v>
      </c>
      <c r="E102" s="113">
        <f t="shared" si="25"/>
        <v>44438</v>
      </c>
      <c r="F102" s="65" t="s">
        <v>53</v>
      </c>
      <c r="G102" s="66">
        <v>9002</v>
      </c>
      <c r="H102" s="117" t="s">
        <v>83</v>
      </c>
      <c r="I102" s="66" t="s">
        <v>54</v>
      </c>
      <c r="J102" s="114">
        <v>0.5</v>
      </c>
    </row>
    <row r="103" spans="1:10" ht="21.75" customHeight="1" x14ac:dyDescent="0.25">
      <c r="A103" s="31"/>
      <c r="B103" s="23"/>
      <c r="C103" s="76"/>
      <c r="D103" s="112" t="str">
        <f>D102</f>
        <v>Mo</v>
      </c>
      <c r="E103" s="113">
        <f>E102</f>
        <v>44438</v>
      </c>
      <c r="F103" s="65" t="s">
        <v>53</v>
      </c>
      <c r="G103" s="66">
        <v>9002</v>
      </c>
      <c r="H103" s="117" t="s">
        <v>84</v>
      </c>
      <c r="I103" s="66" t="s">
        <v>54</v>
      </c>
      <c r="J103" s="114">
        <v>3</v>
      </c>
    </row>
    <row r="104" spans="1:10" ht="21.75" customHeight="1" x14ac:dyDescent="0.25">
      <c r="A104" s="31"/>
      <c r="B104" s="23"/>
      <c r="C104" s="115"/>
      <c r="D104" s="95" t="str">
        <f>IF(B87=1,"Mo",IF(B87=2,"Tue",IF(B87=3,"Wed",IF(B87=4,"Thu",IF(B87=5,"Fri",IF(B87=6,"Sat",IF(B87=7,"Sun","")))))))</f>
        <v>Tue</v>
      </c>
      <c r="E104" s="113">
        <f>IF(MONTH(E99+1)&gt;MONTH(E99),"",E99+2)</f>
        <v>44439</v>
      </c>
      <c r="F104" s="65" t="s">
        <v>53</v>
      </c>
      <c r="G104" s="66">
        <v>9002</v>
      </c>
      <c r="H104" s="118" t="s">
        <v>85</v>
      </c>
      <c r="I104" s="66" t="s">
        <v>54</v>
      </c>
      <c r="J104" s="100">
        <v>3</v>
      </c>
    </row>
    <row r="105" spans="1:10" ht="21.75" customHeight="1" x14ac:dyDescent="0.25">
      <c r="A105" s="119"/>
      <c r="B105" s="120"/>
      <c r="C105" s="76"/>
      <c r="D105" s="121" t="str">
        <f>D104</f>
        <v>Tue</v>
      </c>
      <c r="E105" s="34">
        <f t="shared" ref="E105" si="26">E104</f>
        <v>44439</v>
      </c>
      <c r="F105" s="65" t="s">
        <v>53</v>
      </c>
      <c r="G105" s="66">
        <v>9002</v>
      </c>
      <c r="H105" s="48" t="s">
        <v>86</v>
      </c>
      <c r="I105" s="66" t="s">
        <v>54</v>
      </c>
      <c r="J105" s="86">
        <v>3</v>
      </c>
    </row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  <row r="244" ht="39" customHeight="1" x14ac:dyDescent="0.25"/>
    <row r="245" ht="39" customHeight="1" x14ac:dyDescent="0.25"/>
    <row r="246" ht="39" customHeight="1" x14ac:dyDescent="0.25"/>
    <row r="247" ht="39" customHeight="1" x14ac:dyDescent="0.25"/>
    <row r="248" ht="39" customHeight="1" x14ac:dyDescent="0.25"/>
    <row r="249" ht="39" customHeight="1" x14ac:dyDescent="0.25"/>
    <row r="250" ht="39" customHeight="1" x14ac:dyDescent="0.25"/>
  </sheetData>
  <mergeCells count="2">
    <mergeCell ref="D1:J1"/>
    <mergeCell ref="D4:E4"/>
  </mergeCells>
  <phoneticPr fontId="13" type="noConversion"/>
  <conditionalFormatting sqref="C11:C105">
    <cfRule type="expression" dxfId="650" priority="25" stopIfTrue="1">
      <formula>IF($A11=1,B11,)</formula>
    </cfRule>
    <cfRule type="expression" dxfId="649" priority="26" stopIfTrue="1">
      <formula>IF($A11="",B11,)</formula>
    </cfRule>
  </conditionalFormatting>
  <conditionalFormatting sqref="E11">
    <cfRule type="expression" dxfId="648" priority="27" stopIfTrue="1">
      <formula>IF($A11="",B11,"")</formula>
    </cfRule>
  </conditionalFormatting>
  <conditionalFormatting sqref="E12:E105">
    <cfRule type="expression" dxfId="647" priority="28" stopIfTrue="1">
      <formula>IF($A12&lt;&gt;1,B12,"")</formula>
    </cfRule>
  </conditionalFormatting>
  <conditionalFormatting sqref="D11:D105">
    <cfRule type="expression" dxfId="646" priority="29" stopIfTrue="1">
      <formula>IF($A11="",B11,)</formula>
    </cfRule>
  </conditionalFormatting>
  <conditionalFormatting sqref="G11:G16 G22:G105">
    <cfRule type="expression" dxfId="645" priority="30" stopIfTrue="1">
      <formula>#REF!="Freelancer"</formula>
    </cfRule>
    <cfRule type="expression" dxfId="644" priority="31" stopIfTrue="1">
      <formula>#REF!="DTC Int. Staff"</formula>
    </cfRule>
  </conditionalFormatting>
  <conditionalFormatting sqref="G22:G26 G37:G53 G64:G105">
    <cfRule type="expression" dxfId="643" priority="23" stopIfTrue="1">
      <formula>$F$5="Freelancer"</formula>
    </cfRule>
    <cfRule type="expression" dxfId="642" priority="24" stopIfTrue="1">
      <formula>$F$5="DTC Int. Staff"</formula>
    </cfRule>
  </conditionalFormatting>
  <conditionalFormatting sqref="G12:G16">
    <cfRule type="expression" dxfId="641" priority="21" stopIfTrue="1">
      <formula>#REF!="Freelancer"</formula>
    </cfRule>
    <cfRule type="expression" dxfId="640" priority="22" stopIfTrue="1">
      <formula>#REF!="DTC Int. Staff"</formula>
    </cfRule>
  </conditionalFormatting>
  <conditionalFormatting sqref="G12:G16">
    <cfRule type="expression" dxfId="639" priority="19" stopIfTrue="1">
      <formula>$F$5="Freelancer"</formula>
    </cfRule>
    <cfRule type="expression" dxfId="638" priority="20" stopIfTrue="1">
      <formula>$F$5="DTC Int. Staff"</formula>
    </cfRule>
  </conditionalFormatting>
  <conditionalFormatting sqref="G17:G21">
    <cfRule type="expression" dxfId="637" priority="17" stopIfTrue="1">
      <formula>#REF!="Freelancer"</formula>
    </cfRule>
    <cfRule type="expression" dxfId="636" priority="18" stopIfTrue="1">
      <formula>#REF!="DTC Int. Staff"</formula>
    </cfRule>
  </conditionalFormatting>
  <conditionalFormatting sqref="G17:G21">
    <cfRule type="expression" dxfId="635" priority="15" stopIfTrue="1">
      <formula>$F$5="Freelancer"</formula>
    </cfRule>
    <cfRule type="expression" dxfId="634" priority="16" stopIfTrue="1">
      <formula>$F$5="DTC Int. Staff"</formula>
    </cfRule>
  </conditionalFormatting>
  <conditionalFormatting sqref="G59:G63">
    <cfRule type="expression" dxfId="633" priority="9" stopIfTrue="1">
      <formula>$F$5="Freelancer"</formula>
    </cfRule>
    <cfRule type="expression" dxfId="632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2021-10-09T17:11:20Z</dcterms:modified>
</cp:coreProperties>
</file>