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26DED853-8CBE-4398-A5B7-6FB7288362FA}" xr6:coauthVersionLast="47" xr6:coauthVersionMax="47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7_July" sheetId="46" r:id="rId2"/>
    <sheet name="08_Aug" sheetId="50" r:id="rId3"/>
    <sheet name="09_Sep" sheetId="52" r:id="rId4"/>
    <sheet name="10_Oct" sheetId="53" r:id="rId5"/>
    <sheet name="11_Nov" sheetId="55" r:id="rId6"/>
    <sheet name="12_Dec" sheetId="57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E129" i="57" l="1"/>
  <c r="E123" i="46"/>
  <c r="E127" i="46"/>
  <c r="E128" i="46" l="1"/>
  <c r="E124" i="46"/>
  <c r="E129" i="46" s="1"/>
</calcChain>
</file>

<file path=xl/sharedStrings.xml><?xml version="1.0" encoding="utf-8"?>
<sst xmlns="http://schemas.openxmlformats.org/spreadsheetml/2006/main" count="448" uniqueCount="96">
  <si>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</si>
  <si>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</si>
  <si>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</si>
  <si>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</si>
  <si>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</si>
  <si>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</si>
  <si>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</si>
  <si>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</si>
  <si>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</si>
  <si>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</si>
  <si>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</si>
  <si>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</si>
  <si>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</si>
  <si>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</si>
  <si>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</si>
  <si>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</si>
  <si>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</si>
  <si>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</si>
  <si>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</si>
  <si>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</si>
  <si>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</si>
  <si>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</si>
  <si>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</si>
  <si>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</si>
  <si>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</si>
  <si>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</si>
  <si>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</si>
  <si>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</si>
  <si>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</si>
  <si>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</si>
  <si>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</si>
  <si>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</si>
  <si>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</si>
  <si>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</si>
  <si>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</si>
  <si>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</si>
  <si>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</si>
  <si>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</si>
  <si>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</si>
  <si>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</si>
  <si>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</si>
  <si>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</si>
  <si>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</si>
  <si>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</si>
  <si>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</si>
  <si>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</si>
  <si>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</si>
  <si>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</si>
  <si>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</si>
  <si>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</si>
  <si>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</si>
  <si>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จัดทำรายงาน Progress Report ในบทการสัมภาษณ์</t>
  </si>
  <si>
    <t>TIME</t>
  </si>
  <si>
    <t>Sitthipong</t>
  </si>
  <si>
    <t>Puakdee</t>
  </si>
  <si>
    <t>TIME123</t>
  </si>
  <si>
    <t>TINT Onsite Visit-คลองห้า และนครนายก</t>
  </si>
  <si>
    <t>TINT</t>
  </si>
  <si>
    <t>จัดทำรายงาน Progress Report II ในบทการคัดเลือก Framework สำหรับการจัดทำสถาปัตยกรรมองค์กร</t>
  </si>
  <si>
    <t>TiINT Internal Update</t>
  </si>
  <si>
    <t>ประชุม TINT Digital Plan and Data Governance</t>
  </si>
  <si>
    <t>ประชุมเพื่อหารือในประเด็นสำคัญ เพื่อใช้ในการดำเนินงานโครงการจ้างที่ปรึกษาจัดทำแผนปฏิบัติการดิจิทัลระยะ 3 ปีฯ 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</si>
  <si>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จัดทำรายงาน Progress Report II 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</si>
  <si>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 </t>
  </si>
  <si>
    <t>สรุปการจัดประชุม</t>
  </si>
  <si>
    <t>Brief meeting with TIME</t>
  </si>
  <si>
    <t>TITN Digital Plan &amp; Data gov.-Update</t>
  </si>
  <si>
    <t>ประชุมคณะกรรมการขับเคลื่อนระบบดิจิทัลเพื่อการบริหารงานและการให้บริการของสถาบันฯ ครั้งที่๑/๒๕๖๔</t>
  </si>
  <si>
    <t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</si>
  <si>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</si>
  <si>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การตลาด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</si>
  <si>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ฝ่ายทรัพยากรบุคคล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</si>
  <si>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TINT with Expert : เตรียมตัวนำเสนอ</t>
  </si>
  <si>
    <t>ประชุมเพื่อหารือและเตรียมการสำหรับการประชุมวันที่ 11 และวันที่ 13 ส.ค. 64 ในโครงการจ้างที่ปรึกษาจัดทำแผนปฏิบัติการดิจิทัลระยะ 3 ปีฯ</t>
  </si>
  <si>
    <t>TINT - นำเสนอ EA As-is ต่อผู้บริหาร และกรรมการตรวจรับ</t>
  </si>
  <si>
    <t>ปรับแก้ไข EA As-is ที่เสนอผู้บริหาร และกรรมการตรวจรับ</t>
  </si>
  <si>
    <t>TINT - นำเสนอ EA As-is ต่อคณะอนุกรรมการ (ภายนอก)</t>
  </si>
  <si>
    <t xml:space="preserve">ฝ่ายพัฒนาโครงการ 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</si>
  <si>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ปรึกษา EA To be &amp; Data gov. กับอาจารย์โจ้</t>
  </si>
  <si>
    <t xml:space="preserve">ฝ่ายบริหารโครงการประชุม 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</si>
  <si>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ฝ่ายพัฒนาองค์กร และฝ่ายธุรการและสารบรรณ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</t>
  </si>
  <si>
    <t xml:space="preserve">ฝ่ายพัฒนาองค์กร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</si>
  <si>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ฝ่ายพัสดุประชุม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</si>
  <si>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 xml:space="preserve">ฝ่ายอาคารสถานที่และยานพาหนะประชุม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</si>
  <si>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อบรมเชิงปฏิบัติการ (Workshop) การออกแบบสถาปัตยกรรมองค์กรในอนาคต (Target Enterprise Architecture)</t>
  </si>
  <si>
    <t>จัดประชุม/อบรมเชิงปฏิบัติ (Workshop) การออกแบบและกำหนดสถาปัตยกรรมองค์กรในอนาคต (Target Enterprise Architecture) และการนำแนวทางการจัดทำสถาปัตยกรรมองค์กรไปประยุกต์ใช้  อย่างน้อยจำนวน 30 คน</t>
  </si>
  <si>
    <t xml:space="preserve">ประชุมเพื่อรับฟังความคิดเห็นการจัดทำแผนปฏิบัติการดิจิทัลระยะ 3 ปี ในการดำเนินงานโครงการจ้างที่ปรึกษาจัดทำแผนปฏิบัติการดิจิทัลระยะ 3 ปีฯ </t>
  </si>
  <si>
    <t>จัดทำรายงานและไฟล์นำเสนอ อบรมเชิงปฏิบัติการ (Workshop)</t>
  </si>
  <si>
    <t>[TINT Digital Plan]-เสนอร่างแผน และ EA To be ให้กับคณะอนุ DT (ใน &amp; นอก) เพื่อกลั่นกรอง</t>
  </si>
  <si>
    <t>TINT Digital Plan-Update</t>
  </si>
  <si>
    <t>Home</t>
  </si>
  <si>
    <t>เสนอร่างแผน และ EA To be ให้กับคณะอนุ DT (ใน &amp; นอก เพื่อพิจารณา</t>
  </si>
  <si>
    <t>ปรับแก้ร่างแผน และ EA To be</t>
  </si>
  <si>
    <t>จัดเตรียมร่างแผน และ EA To be ให้กับคณะอนุ DT (ใน &amp; นอก เพื่อพิจารณา</t>
  </si>
  <si>
    <t>เตรียมการประชุมสำหรับการประชุมคณะอนุกรรมการขับเคลื่อนการเปลี่ยนแปลงสู่ดิจิทัล ครั้งที่ 4/2564</t>
  </si>
  <si>
    <t>จัดทำการนำเสนอการประชุมสำหรับการประชุมคณะอนุกรรมการขับเคลื่อนการเปลี่ยนแปลงสู่ดิจิทัล ครั้งที่ 4/2564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</si>
</sst>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 tint="0.49998474074526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17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0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0" xfId="0" applyNumberFormat="1" applyFont="1" applyFill="1" applyBorder="1" applyAlignment="1" applyProtection="1">
      <alignment horizontal="center" vertical="center"/>
      <protection locked="0"/>
    </xf>
    <xf numFmtId="20" fontId="11" fillId="2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42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2" fontId="11" fillId="8" borderId="3" xfId="2" applyNumberFormat="1" applyFont="1" applyFill="1" applyBorder="1" applyAlignment="1" applyProtection="1">
      <alignment horizontal="center" vertical="center"/>
      <protection locked="0"/>
    </xf>
    <xf numFmtId="0" fontId="16" fillId="0" borderId="33" xfId="2" applyFont="1" applyBorder="1" applyAlignment="1" applyProtection="1">
      <alignment horizontal="center" vertical="center"/>
      <protection locked="0"/>
    </xf>
    <xf numFmtId="0" fontId="4" fillId="0" borderId="10" xfId="2" applyFont="1" applyFill="1" applyBorder="1" applyAlignment="1" applyProtection="1">
      <alignment horizontal="left" vertical="center" wrapText="1"/>
      <protection locked="0"/>
    </xf>
    <xf numFmtId="0" fontId="11" fillId="8" borderId="10" xfId="2" applyFont="1" applyFill="1" applyBorder="1" applyAlignment="1" applyProtection="1">
      <alignment vertical="center" wrapText="1"/>
      <protection locked="0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2" fontId="11" fillId="8" borderId="3" xfId="2" applyNumberFormat="1" applyFont="1" applyFill="1" applyBorder="1" applyAlignment="1" applyProtection="1">
      <alignment horizontal="center" vertical="center"/>
      <protection locked="0"/>
    </xf>
    <xf numFmtId="0" fontId="16" fillId="0" borderId="33" xfId="2" applyFont="1" applyBorder="1" applyAlignment="1" applyProtection="1">
      <alignment horizontal="center" vertical="center"/>
      <protection locked="0"/>
    </xf>
    <xf numFmtId="0" fontId="4" fillId="0" borderId="10" xfId="2" applyFont="1" applyFill="1" applyBorder="1" applyAlignment="1" applyProtection="1">
      <alignment horizontal="left" vertical="center" wrapText="1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20" fontId="11" fillId="11" borderId="33" xfId="0" applyNumberFormat="1" applyFont="1" applyFill="1" applyBorder="1" applyAlignment="1" applyProtection="1">
      <alignment horizontal="center" vertical="center"/>
    </xf>
    <xf numFmtId="14" fontId="11" fillId="11" borderId="33" xfId="0" applyNumberFormat="1" applyFont="1" applyFill="1" applyBorder="1" applyAlignment="1" applyProtection="1">
      <alignment horizontal="center" vertical="center"/>
    </xf>
    <xf numFmtId="0" fontId="11" fillId="11" borderId="11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horizontal="center" vertical="center"/>
      <protection locked="0"/>
    </xf>
    <xf numFmtId="0" fontId="15" fillId="11" borderId="10" xfId="0" applyFont="1" applyFill="1" applyBorder="1" applyAlignment="1" applyProtection="1">
      <alignment horizontal="left" vertical="center" wrapText="1"/>
      <protection locked="0"/>
    </xf>
    <xf numFmtId="2" fontId="11" fillId="11" borderId="3" xfId="0" applyNumberFormat="1" applyFont="1" applyFill="1" applyBorder="1" applyAlignment="1" applyProtection="1">
      <alignment horizontal="center" vertical="center"/>
      <protection locked="0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8" borderId="18" xfId="2" applyFont="1" applyFill="1" applyBorder="1" applyAlignment="1">
      <alignment horizontal="left"/>
    </xf>
    <xf numFmtId="0" fontId="13" fillId="8" borderId="14" xfId="2" applyFont="1" applyFill="1" applyBorder="1" applyAlignment="1">
      <alignment horizontal="left"/>
    </xf>
    <xf numFmtId="0" fontId="13" fillId="8" borderId="19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13" fillId="8" borderId="4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1" fillId="0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4DF3DAD5-A006-401D-8BBA-EE3647F3C946}"/>
  </cellStyles>
  <dxfs count="40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6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8" t="s">
        <v>24</v>
      </c>
      <c r="C2" s="139"/>
      <c r="D2" s="139"/>
      <c r="E2" s="139"/>
      <c r="F2" s="139"/>
      <c r="G2" s="140"/>
      <c r="H2" s="2"/>
      <c r="I2" s="2"/>
    </row>
    <row r="3" spans="2:9" x14ac:dyDescent="0.35">
      <c r="B3" s="7" t="s">
        <v>25</v>
      </c>
      <c r="C3" s="132" t="s">
        <v>53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54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55</v>
      </c>
      <c r="D5" s="136"/>
      <c r="E5" s="136"/>
      <c r="F5" s="136"/>
      <c r="G5" s="137"/>
      <c r="H5" s="3"/>
      <c r="I5" s="3"/>
    </row>
    <row r="7" spans="2:9" ht="32.25" customHeight="1" x14ac:dyDescent="0.3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5">
      <c r="B8" s="141" t="s">
        <v>28</v>
      </c>
      <c r="C8" s="142"/>
      <c r="D8" s="142"/>
      <c r="E8" s="142"/>
      <c r="F8" s="142"/>
      <c r="G8" s="143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52" t="s">
        <v>30</v>
      </c>
      <c r="C10" s="153"/>
      <c r="D10" s="153"/>
      <c r="E10" s="153"/>
      <c r="F10" s="153"/>
      <c r="G10" s="154"/>
      <c r="H10" s="3"/>
      <c r="I10" s="3"/>
    </row>
    <row r="12" spans="2:9" x14ac:dyDescent="0.3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60">
        <v>9001</v>
      </c>
      <c r="C13" s="158" t="s">
        <v>36</v>
      </c>
      <c r="D13" s="159"/>
      <c r="E13" s="159"/>
      <c r="F13" s="159"/>
      <c r="G13" s="160"/>
      <c r="H13" s="4"/>
      <c r="I13" s="4"/>
    </row>
    <row r="14" spans="2:9" ht="19.5" customHeight="1" x14ac:dyDescent="0.35">
      <c r="B14" s="7" t="s">
        <v>23</v>
      </c>
      <c r="C14" s="152"/>
      <c r="D14" s="153"/>
      <c r="E14" s="153"/>
      <c r="F14" s="153"/>
      <c r="G14" s="154"/>
      <c r="H14" s="4"/>
      <c r="I14" s="4"/>
    </row>
    <row r="15" spans="2:9" ht="18.75" customHeight="1" x14ac:dyDescent="0.3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61"/>
      <c r="C16" s="129" t="s">
        <v>43</v>
      </c>
      <c r="D16" s="130"/>
      <c r="E16" s="130"/>
      <c r="F16" s="130"/>
      <c r="G16" s="131"/>
      <c r="H16" s="4"/>
      <c r="I16" s="4"/>
    </row>
    <row r="17" spans="2:9" ht="18.75" customHeight="1" x14ac:dyDescent="0.3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35">
      <c r="B18" s="62">
        <v>9003</v>
      </c>
      <c r="C18" s="164" t="s">
        <v>37</v>
      </c>
      <c r="D18" s="165"/>
      <c r="E18" s="165"/>
      <c r="F18" s="165"/>
      <c r="G18" s="166"/>
      <c r="H18" s="4"/>
      <c r="I18" s="4"/>
    </row>
    <row r="19" spans="2:9" x14ac:dyDescent="0.35">
      <c r="B19" s="63" t="s">
        <v>17</v>
      </c>
      <c r="C19" s="167"/>
      <c r="D19" s="168"/>
      <c r="E19" s="168"/>
      <c r="F19" s="168"/>
      <c r="G19" s="169"/>
      <c r="H19" s="4"/>
      <c r="I19" s="4"/>
    </row>
    <row r="20" spans="2:9" ht="19.5" customHeight="1" x14ac:dyDescent="0.35">
      <c r="B20" s="62">
        <v>9004</v>
      </c>
      <c r="C20" s="164" t="s">
        <v>42</v>
      </c>
      <c r="D20" s="165"/>
      <c r="E20" s="165"/>
      <c r="F20" s="165"/>
      <c r="G20" s="166"/>
      <c r="H20" s="4"/>
      <c r="I20" s="4"/>
    </row>
    <row r="21" spans="2:9" ht="19.5" customHeight="1" x14ac:dyDescent="0.35">
      <c r="B21" s="63" t="s">
        <v>17</v>
      </c>
      <c r="C21" s="167"/>
      <c r="D21" s="168"/>
      <c r="E21" s="168"/>
      <c r="F21" s="168"/>
      <c r="G21" s="169"/>
      <c r="H21" s="4"/>
      <c r="I21" s="4"/>
    </row>
    <row r="22" spans="2:9" ht="19.5" customHeight="1" x14ac:dyDescent="0.35">
      <c r="B22" s="60">
        <v>9005</v>
      </c>
      <c r="C22" s="158" t="s">
        <v>41</v>
      </c>
      <c r="D22" s="159"/>
      <c r="E22" s="159"/>
      <c r="F22" s="159"/>
      <c r="G22" s="160"/>
    </row>
    <row r="23" spans="2:9" ht="19.5" customHeight="1" x14ac:dyDescent="0.35">
      <c r="B23" s="7" t="s">
        <v>32</v>
      </c>
      <c r="C23" s="152"/>
      <c r="D23" s="153"/>
      <c r="E23" s="153"/>
      <c r="F23" s="153"/>
      <c r="G23" s="154"/>
    </row>
    <row r="24" spans="2:9" ht="19.5" customHeight="1" x14ac:dyDescent="0.35">
      <c r="B24" s="60">
        <v>9006</v>
      </c>
      <c r="C24" s="164" t="s">
        <v>40</v>
      </c>
      <c r="D24" s="165"/>
      <c r="E24" s="165"/>
      <c r="F24" s="165"/>
      <c r="G24" s="166"/>
    </row>
    <row r="25" spans="2:9" x14ac:dyDescent="0.35">
      <c r="B25" s="7" t="s">
        <v>22</v>
      </c>
      <c r="C25" s="167"/>
      <c r="D25" s="168"/>
      <c r="E25" s="168"/>
      <c r="F25" s="168"/>
      <c r="G25" s="169"/>
    </row>
    <row r="26" spans="2:9" ht="19.5" customHeight="1" x14ac:dyDescent="0.35">
      <c r="B26" s="60">
        <v>9007</v>
      </c>
      <c r="C26" s="158" t="s">
        <v>39</v>
      </c>
      <c r="D26" s="159"/>
      <c r="E26" s="159"/>
      <c r="F26" s="159"/>
      <c r="G26" s="160"/>
    </row>
    <row r="27" spans="2:9" ht="19.5" customHeight="1" x14ac:dyDescent="0.35">
      <c r="B27" s="7" t="s">
        <v>9</v>
      </c>
      <c r="C27" s="152"/>
      <c r="D27" s="153"/>
      <c r="E27" s="153"/>
      <c r="F27" s="153"/>
      <c r="G27" s="154"/>
    </row>
    <row r="28" spans="2:9" ht="19.5" customHeight="1" x14ac:dyDescent="0.35">
      <c r="B28" s="60">
        <v>9008</v>
      </c>
      <c r="C28" s="158" t="s">
        <v>38</v>
      </c>
      <c r="D28" s="159"/>
      <c r="E28" s="159"/>
      <c r="F28" s="159"/>
      <c r="G28" s="160"/>
    </row>
    <row r="29" spans="2:9" ht="19.5" customHeight="1" x14ac:dyDescent="0.35">
      <c r="B29" s="7" t="s">
        <v>10</v>
      </c>
      <c r="C29" s="152"/>
      <c r="D29" s="153"/>
      <c r="E29" s="153"/>
      <c r="F29" s="153"/>
      <c r="G29" s="154"/>
    </row>
    <row r="30" spans="2:9" ht="15" customHeight="1" x14ac:dyDescent="0.35">
      <c r="B30" s="60">
        <v>9009</v>
      </c>
      <c r="C30" s="164" t="s">
        <v>47</v>
      </c>
      <c r="D30" s="165"/>
      <c r="E30" s="165"/>
      <c r="F30" s="165"/>
      <c r="G30" s="166"/>
    </row>
    <row r="31" spans="2:9" x14ac:dyDescent="0.35">
      <c r="B31" s="61"/>
      <c r="C31" s="170" t="s">
        <v>48</v>
      </c>
      <c r="D31" s="171"/>
      <c r="E31" s="171"/>
      <c r="F31" s="171"/>
      <c r="G31" s="172"/>
    </row>
    <row r="32" spans="2:9" ht="19.5" customHeight="1" x14ac:dyDescent="0.35">
      <c r="B32" s="7" t="s">
        <v>21</v>
      </c>
      <c r="C32" s="167" t="s">
        <v>49</v>
      </c>
      <c r="D32" s="168"/>
      <c r="E32" s="168"/>
      <c r="F32" s="168"/>
      <c r="G32" s="169"/>
    </row>
    <row r="33" spans="2:7" ht="19.5" customHeight="1" x14ac:dyDescent="0.35">
      <c r="B33" s="60">
        <v>9010</v>
      </c>
      <c r="C33" s="158" t="s">
        <v>18</v>
      </c>
      <c r="D33" s="159"/>
      <c r="E33" s="159"/>
      <c r="F33" s="159"/>
      <c r="G33" s="160"/>
    </row>
    <row r="34" spans="2:7" ht="19.5" customHeight="1" x14ac:dyDescent="0.35">
      <c r="B34" s="7" t="s">
        <v>11</v>
      </c>
      <c r="C34" s="152"/>
      <c r="D34" s="153"/>
      <c r="E34" s="153"/>
      <c r="F34" s="153"/>
      <c r="G34" s="154"/>
    </row>
    <row r="35" spans="2:7" ht="19.5" customHeight="1" x14ac:dyDescent="0.35">
      <c r="B35" s="60">
        <v>9013</v>
      </c>
      <c r="C35" s="158" t="s">
        <v>19</v>
      </c>
      <c r="D35" s="159"/>
      <c r="E35" s="159"/>
      <c r="F35" s="159"/>
      <c r="G35" s="160"/>
    </row>
    <row r="36" spans="2:7" ht="19.5" customHeight="1" x14ac:dyDescent="0.35">
      <c r="B36" s="7" t="s">
        <v>12</v>
      </c>
      <c r="C36" s="152"/>
      <c r="D36" s="153"/>
      <c r="E36" s="153"/>
      <c r="F36" s="153"/>
      <c r="G36" s="154"/>
    </row>
    <row r="37" spans="2:7" ht="19.5" customHeight="1" x14ac:dyDescent="0.35">
      <c r="B37" s="60">
        <v>9014</v>
      </c>
      <c r="C37" s="158" t="s">
        <v>13</v>
      </c>
      <c r="D37" s="159"/>
      <c r="E37" s="159"/>
      <c r="F37" s="159"/>
      <c r="G37" s="160"/>
    </row>
    <row r="38" spans="2:7" ht="19.5" customHeight="1" x14ac:dyDescent="0.3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35">
      <c r="B39" s="60">
        <v>9015</v>
      </c>
      <c r="C39" s="158" t="s">
        <v>20</v>
      </c>
      <c r="D39" s="159"/>
      <c r="E39" s="159"/>
      <c r="F39" s="159"/>
      <c r="G39" s="160"/>
    </row>
    <row r="40" spans="2:7" ht="19.5" customHeight="1" x14ac:dyDescent="0.35">
      <c r="B40" s="64" t="s">
        <v>14</v>
      </c>
      <c r="C40" s="152"/>
      <c r="D40" s="153"/>
      <c r="E40" s="153"/>
      <c r="F40" s="153"/>
      <c r="G40" s="15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32:G32"/>
    <mergeCell ref="C18:G19"/>
    <mergeCell ref="C20:G21"/>
    <mergeCell ref="C28:G29"/>
    <mergeCell ref="C16:G16"/>
    <mergeCell ref="C3:G3"/>
    <mergeCell ref="C4:G4"/>
    <mergeCell ref="C5:G5"/>
    <mergeCell ref="B2:G2"/>
    <mergeCell ref="B8:G8"/>
    <mergeCell ref="C12:G12"/>
    <mergeCell ref="C15:G15"/>
    <mergeCell ref="B9:G9"/>
    <mergeCell ref="B10:G10"/>
    <mergeCell ref="B7:G7"/>
    <mergeCell ref="C13:G14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88" zoomScale="90" zoomScaleNormal="90" workbookViewId="0">
      <selection activeCell="F93" sqref="F93:J9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10" t="s">
        <v>50</v>
      </c>
      <c r="G11" s="111">
        <v>9001</v>
      </c>
      <c r="H11" s="114" t="s">
        <v>51</v>
      </c>
      <c r="I11" s="113" t="s">
        <v>52</v>
      </c>
      <c r="J11" s="112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116" t="s">
        <v>50</v>
      </c>
      <c r="G16" s="117">
        <v>9001</v>
      </c>
      <c r="H16" s="120" t="s">
        <v>51</v>
      </c>
      <c r="I16" s="119" t="s">
        <v>52</v>
      </c>
      <c r="J16" s="118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116"/>
      <c r="G17" s="117"/>
      <c r="H17" s="115"/>
      <c r="I17" s="119"/>
      <c r="J17" s="118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116" t="s">
        <v>50</v>
      </c>
      <c r="G23" s="117">
        <v>9001</v>
      </c>
      <c r="H23" s="120" t="s">
        <v>56</v>
      </c>
      <c r="I23" s="119" t="s">
        <v>57</v>
      </c>
      <c r="J23" s="11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16" t="s">
        <v>50</v>
      </c>
      <c r="G28" s="117">
        <v>9001</v>
      </c>
      <c r="H28" s="120" t="s">
        <v>58</v>
      </c>
      <c r="I28" s="119" t="s">
        <v>52</v>
      </c>
      <c r="J28" s="11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116" t="s">
        <v>50</v>
      </c>
      <c r="G33" s="117">
        <v>9001</v>
      </c>
      <c r="H33" s="120" t="s">
        <v>58</v>
      </c>
      <c r="I33" s="119" t="s">
        <v>52</v>
      </c>
      <c r="J33" s="118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116" t="s">
        <v>50</v>
      </c>
      <c r="G34" s="117">
        <v>9001</v>
      </c>
      <c r="H34" s="121" t="s">
        <v>59</v>
      </c>
      <c r="I34" s="119" t="s">
        <v>52</v>
      </c>
      <c r="J34" s="118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16" t="s">
        <v>50</v>
      </c>
      <c r="G38" s="117">
        <v>9001</v>
      </c>
      <c r="H38" s="120" t="s">
        <v>58</v>
      </c>
      <c r="I38" s="119" t="s">
        <v>52</v>
      </c>
      <c r="J38" s="11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116" t="s">
        <v>50</v>
      </c>
      <c r="G43" s="117">
        <v>9001</v>
      </c>
      <c r="H43" s="48" t="s">
        <v>60</v>
      </c>
      <c r="I43" s="119" t="s">
        <v>52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116" t="s">
        <v>50</v>
      </c>
      <c r="G44" s="117">
        <v>9001</v>
      </c>
      <c r="H44" s="48" t="s">
        <v>61</v>
      </c>
      <c r="I44" s="119" t="s">
        <v>52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116" t="s">
        <v>50</v>
      </c>
      <c r="G45" s="117">
        <v>9001</v>
      </c>
      <c r="H45" s="121" t="s">
        <v>62</v>
      </c>
      <c r="I45" s="119" t="s">
        <v>52</v>
      </c>
      <c r="J45" s="118">
        <v>3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116" t="s">
        <v>50</v>
      </c>
      <c r="G50" s="117">
        <v>9001</v>
      </c>
      <c r="H50" s="48" t="s">
        <v>61</v>
      </c>
      <c r="I50" s="119" t="s">
        <v>52</v>
      </c>
      <c r="J50" s="49">
        <v>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116" t="s">
        <v>50</v>
      </c>
      <c r="G51" s="117">
        <v>9001</v>
      </c>
      <c r="H51" s="121" t="s">
        <v>62</v>
      </c>
      <c r="I51" s="119" t="s">
        <v>52</v>
      </c>
      <c r="J51" s="118">
        <v>3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16" t="s">
        <v>50</v>
      </c>
      <c r="G55" s="117">
        <v>9001</v>
      </c>
      <c r="H55" s="48" t="s">
        <v>61</v>
      </c>
      <c r="I55" s="119" t="s">
        <v>52</v>
      </c>
      <c r="J55" s="49">
        <v>3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16" t="s">
        <v>50</v>
      </c>
      <c r="G56" s="117">
        <v>9001</v>
      </c>
      <c r="H56" s="121" t="s">
        <v>62</v>
      </c>
      <c r="I56" s="119" t="s">
        <v>52</v>
      </c>
      <c r="J56" s="118">
        <v>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116" t="s">
        <v>50</v>
      </c>
      <c r="G60" s="117">
        <v>9001</v>
      </c>
      <c r="H60" s="48" t="s">
        <v>61</v>
      </c>
      <c r="I60" s="119" t="s">
        <v>52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16" t="s">
        <v>50</v>
      </c>
      <c r="G61" s="117">
        <v>9001</v>
      </c>
      <c r="H61" s="121" t="s">
        <v>62</v>
      </c>
      <c r="I61" s="119" t="s">
        <v>52</v>
      </c>
      <c r="J61" s="118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116" t="s">
        <v>50</v>
      </c>
      <c r="G65" s="117">
        <v>9001</v>
      </c>
      <c r="H65" s="48" t="s">
        <v>61</v>
      </c>
      <c r="I65" s="119" t="s">
        <v>52</v>
      </c>
      <c r="J65" s="49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116" t="s">
        <v>50</v>
      </c>
      <c r="G70" s="117">
        <v>9001</v>
      </c>
      <c r="H70" s="48" t="s">
        <v>61</v>
      </c>
      <c r="I70" s="119" t="s">
        <v>52</v>
      </c>
      <c r="J70" s="49">
        <v>4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116" t="s">
        <v>50</v>
      </c>
      <c r="G71" s="117">
        <v>9001</v>
      </c>
      <c r="H71" s="121" t="s">
        <v>62</v>
      </c>
      <c r="I71" s="119" t="s">
        <v>52</v>
      </c>
      <c r="J71" s="118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116" t="s">
        <v>50</v>
      </c>
      <c r="G77" s="117">
        <v>9001</v>
      </c>
      <c r="H77" s="48" t="s">
        <v>63</v>
      </c>
      <c r="I77" s="119" t="s">
        <v>52</v>
      </c>
      <c r="J77" s="118">
        <v>7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116" t="s">
        <v>50</v>
      </c>
      <c r="G78" s="117">
        <v>9001</v>
      </c>
      <c r="H78" s="121" t="s">
        <v>64</v>
      </c>
      <c r="I78" s="119" t="s">
        <v>52</v>
      </c>
      <c r="J78" s="118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16" t="s">
        <v>50</v>
      </c>
      <c r="G82" s="117">
        <v>9001</v>
      </c>
      <c r="H82" s="48" t="s">
        <v>63</v>
      </c>
      <c r="I82" s="119" t="s">
        <v>52</v>
      </c>
      <c r="J82" s="11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116" t="s">
        <v>50</v>
      </c>
      <c r="G83" s="117">
        <v>9001</v>
      </c>
      <c r="H83" s="121" t="s">
        <v>64</v>
      </c>
      <c r="I83" s="119" t="s">
        <v>52</v>
      </c>
      <c r="J83" s="11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116" t="s">
        <v>50</v>
      </c>
      <c r="G87" s="117">
        <v>9001</v>
      </c>
      <c r="H87" s="48" t="s">
        <v>63</v>
      </c>
      <c r="I87" s="119" t="s">
        <v>52</v>
      </c>
      <c r="J87" s="118">
        <v>7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116" t="s">
        <v>50</v>
      </c>
      <c r="G88" s="117">
        <v>9001</v>
      </c>
      <c r="H88" s="121" t="s">
        <v>64</v>
      </c>
      <c r="I88" s="119" t="s">
        <v>52</v>
      </c>
      <c r="J88" s="118">
        <v>1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116" t="s">
        <v>50</v>
      </c>
      <c r="G92" s="117">
        <v>9001</v>
      </c>
      <c r="H92" s="48" t="s">
        <v>63</v>
      </c>
      <c r="I92" s="119" t="s">
        <v>52</v>
      </c>
      <c r="J92" s="11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116" t="s">
        <v>50</v>
      </c>
      <c r="G93" s="117">
        <v>9001</v>
      </c>
      <c r="H93" s="121" t="s">
        <v>64</v>
      </c>
      <c r="I93" s="119" t="s">
        <v>52</v>
      </c>
      <c r="J93" s="118">
        <v>1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116" t="s">
        <v>50</v>
      </c>
      <c r="G98" s="117">
        <v>9001</v>
      </c>
      <c r="H98" s="121" t="s">
        <v>62</v>
      </c>
      <c r="I98" s="119" t="s">
        <v>52</v>
      </c>
      <c r="J98" s="118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16" t="s">
        <v>50</v>
      </c>
      <c r="G110" s="117">
        <v>9001</v>
      </c>
      <c r="H110" s="43" t="s">
        <v>65</v>
      </c>
      <c r="I110" s="119" t="s">
        <v>52</v>
      </c>
      <c r="J110" s="11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116" t="s">
        <v>50</v>
      </c>
      <c r="G111" s="117">
        <v>9001</v>
      </c>
      <c r="H111" s="121" t="s">
        <v>62</v>
      </c>
      <c r="I111" s="119" t="s">
        <v>52</v>
      </c>
      <c r="J111" s="118">
        <v>7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116" t="s">
        <v>50</v>
      </c>
      <c r="G115" s="117">
        <v>9001</v>
      </c>
      <c r="H115" s="51" t="s">
        <v>66</v>
      </c>
      <c r="I115" s="119" t="s">
        <v>52</v>
      </c>
      <c r="J115" s="118">
        <v>1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116" t="s">
        <v>50</v>
      </c>
      <c r="G116" s="117">
        <v>9001</v>
      </c>
      <c r="H116" s="121" t="s">
        <v>62</v>
      </c>
      <c r="I116" s="119" t="s">
        <v>52</v>
      </c>
      <c r="J116" s="118">
        <v>7</v>
      </c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16" t="s">
        <v>50</v>
      </c>
      <c r="G120" s="117">
        <v>9001</v>
      </c>
      <c r="H120" s="43" t="s">
        <v>67</v>
      </c>
      <c r="I120" s="119" t="s">
        <v>52</v>
      </c>
      <c r="J120" s="118">
        <v>3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116" t="s">
        <v>50</v>
      </c>
      <c r="G121" s="117">
        <v>9001</v>
      </c>
      <c r="H121" s="43" t="s">
        <v>68</v>
      </c>
      <c r="I121" s="119" t="s">
        <v>52</v>
      </c>
      <c r="J121" s="118">
        <v>2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16" t="s">
        <v>50</v>
      </c>
      <c r="G122" s="117">
        <v>9001</v>
      </c>
      <c r="H122" s="121" t="s">
        <v>62</v>
      </c>
      <c r="I122" s="119" t="s">
        <v>52</v>
      </c>
      <c r="J122" s="11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116" t="s">
        <v>50</v>
      </c>
      <c r="G125" s="117">
        <v>9001</v>
      </c>
      <c r="H125" s="121" t="s">
        <v>62</v>
      </c>
      <c r="I125" s="119" t="s">
        <v>52</v>
      </c>
      <c r="J125" s="118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116"/>
      <c r="G126" s="117"/>
      <c r="H126" s="121"/>
      <c r="I126" s="119"/>
      <c r="J126" s="118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03" priority="111" stopIfTrue="1">
      <formula>IF($A11=1,B11,)</formula>
    </cfRule>
    <cfRule type="expression" dxfId="402" priority="112" stopIfTrue="1">
      <formula>IF($A11="",B11,)</formula>
    </cfRule>
  </conditionalFormatting>
  <conditionalFormatting sqref="E11:E15">
    <cfRule type="expression" dxfId="401" priority="113" stopIfTrue="1">
      <formula>IF($A11="",B11,"")</formula>
    </cfRule>
  </conditionalFormatting>
  <conditionalFormatting sqref="E16:E124">
    <cfRule type="expression" dxfId="400" priority="114" stopIfTrue="1">
      <formula>IF($A16&lt;&gt;1,B16,"")</formula>
    </cfRule>
  </conditionalFormatting>
  <conditionalFormatting sqref="D11:D124">
    <cfRule type="expression" dxfId="399" priority="115" stopIfTrue="1">
      <formula>IF($A11="",B11,)</formula>
    </cfRule>
  </conditionalFormatting>
  <conditionalFormatting sqref="G11:G15 G84:G86 G22 G18:G20 G24:G27 G29:G32 G35:G37 G39:G42 G46:G49 G52:G54 G57:G59 G62:G64 G67:G69 G72:G76 G89:G91 G94:G97 G112:G114 G117:G119 G99:G109">
    <cfRule type="expression" dxfId="398" priority="116" stopIfTrue="1">
      <formula>#REF!="Freelancer"</formula>
    </cfRule>
    <cfRule type="expression" dxfId="397" priority="117" stopIfTrue="1">
      <formula>#REF!="DTC Int. Staff"</formula>
    </cfRule>
  </conditionalFormatting>
  <conditionalFormatting sqref="G117:G119 G89:G91 G22 G35:G37 G62:G64 G39:G42 G46:G49 G67:G69 G72:G76 G94:G97 G99:G104">
    <cfRule type="expression" dxfId="396" priority="109" stopIfTrue="1">
      <formula>$F$5="Freelancer"</formula>
    </cfRule>
    <cfRule type="expression" dxfId="395" priority="110" stopIfTrue="1">
      <formula>$F$5="DTC Int. Staff"</formula>
    </cfRule>
  </conditionalFormatting>
  <conditionalFormatting sqref="G18:G20">
    <cfRule type="expression" dxfId="394" priority="107" stopIfTrue="1">
      <formula>#REF!="Freelancer"</formula>
    </cfRule>
    <cfRule type="expression" dxfId="393" priority="108" stopIfTrue="1">
      <formula>#REF!="DTC Int. Staff"</formula>
    </cfRule>
  </conditionalFormatting>
  <conditionalFormatting sqref="G18:G20">
    <cfRule type="expression" dxfId="392" priority="105" stopIfTrue="1">
      <formula>$F$5="Freelancer"</formula>
    </cfRule>
    <cfRule type="expression" dxfId="391" priority="106" stopIfTrue="1">
      <formula>$F$5="DTC Int. Staff"</formula>
    </cfRule>
  </conditionalFormatting>
  <conditionalFormatting sqref="G21">
    <cfRule type="expression" dxfId="390" priority="103" stopIfTrue="1">
      <formula>#REF!="Freelancer"</formula>
    </cfRule>
    <cfRule type="expression" dxfId="389" priority="104" stopIfTrue="1">
      <formula>#REF!="DTC Int. Staff"</formula>
    </cfRule>
  </conditionalFormatting>
  <conditionalFormatting sqref="G21">
    <cfRule type="expression" dxfId="388" priority="101" stopIfTrue="1">
      <formula>$F$5="Freelancer"</formula>
    </cfRule>
    <cfRule type="expression" dxfId="387" priority="102" stopIfTrue="1">
      <formula>$F$5="DTC Int. Staff"</formula>
    </cfRule>
  </conditionalFormatting>
  <conditionalFormatting sqref="C125:C129">
    <cfRule type="expression" dxfId="386" priority="98" stopIfTrue="1">
      <formula>IF($A125=1,B125,)</formula>
    </cfRule>
    <cfRule type="expression" dxfId="385" priority="99" stopIfTrue="1">
      <formula>IF($A125="",B125,)</formula>
    </cfRule>
  </conditionalFormatting>
  <conditionalFormatting sqref="D125:D129">
    <cfRule type="expression" dxfId="384" priority="100" stopIfTrue="1">
      <formula>IF($A125="",B125,)</formula>
    </cfRule>
  </conditionalFormatting>
  <conditionalFormatting sqref="E125:E129">
    <cfRule type="expression" dxfId="383" priority="97" stopIfTrue="1">
      <formula>IF($A125&lt;&gt;1,B125,"")</formula>
    </cfRule>
  </conditionalFormatting>
  <conditionalFormatting sqref="G57:G59">
    <cfRule type="expression" dxfId="382" priority="95" stopIfTrue="1">
      <formula>$F$5="Freelancer"</formula>
    </cfRule>
    <cfRule type="expression" dxfId="381" priority="96" stopIfTrue="1">
      <formula>$F$5="DTC Int. Staff"</formula>
    </cfRule>
  </conditionalFormatting>
  <conditionalFormatting sqref="G79:G81">
    <cfRule type="expression" dxfId="380" priority="93" stopIfTrue="1">
      <formula>#REF!="Freelancer"</formula>
    </cfRule>
    <cfRule type="expression" dxfId="379" priority="94" stopIfTrue="1">
      <formula>#REF!="DTC Int. Staff"</formula>
    </cfRule>
  </conditionalFormatting>
  <conditionalFormatting sqref="G79:G81">
    <cfRule type="expression" dxfId="378" priority="91" stopIfTrue="1">
      <formula>$F$5="Freelancer"</formula>
    </cfRule>
    <cfRule type="expression" dxfId="377" priority="92" stopIfTrue="1">
      <formula>$F$5="DTC Int. Staff"</formula>
    </cfRule>
  </conditionalFormatting>
  <conditionalFormatting sqref="G130">
    <cfRule type="expression" dxfId="376" priority="83" stopIfTrue="1">
      <formula>$F$5="Freelancer"</formula>
    </cfRule>
    <cfRule type="expression" dxfId="375" priority="84" stopIfTrue="1">
      <formula>$F$5="DTC Int. Staff"</formula>
    </cfRule>
  </conditionalFormatting>
  <conditionalFormatting sqref="C130">
    <cfRule type="expression" dxfId="374" priority="85" stopIfTrue="1">
      <formula>IF($A130=1,B130,)</formula>
    </cfRule>
    <cfRule type="expression" dxfId="373" priority="86" stopIfTrue="1">
      <formula>IF($A130="",B130,)</formula>
    </cfRule>
  </conditionalFormatting>
  <conditionalFormatting sqref="E130">
    <cfRule type="expression" dxfId="372" priority="87" stopIfTrue="1">
      <formula>IF($A130&lt;&gt;1,B130,"")</formula>
    </cfRule>
  </conditionalFormatting>
  <conditionalFormatting sqref="D130">
    <cfRule type="expression" dxfId="371" priority="88" stopIfTrue="1">
      <formula>IF($A130="",B130,)</formula>
    </cfRule>
  </conditionalFormatting>
  <conditionalFormatting sqref="G130">
    <cfRule type="expression" dxfId="370" priority="89" stopIfTrue="1">
      <formula>#REF!="Freelancer"</formula>
    </cfRule>
    <cfRule type="expression" dxfId="369" priority="90" stopIfTrue="1">
      <formula>#REF!="DTC Int. Staff"</formula>
    </cfRule>
  </conditionalFormatting>
  <conditionalFormatting sqref="G17">
    <cfRule type="expression" dxfId="368" priority="79" stopIfTrue="1">
      <formula>#REF!="Freelancer"</formula>
    </cfRule>
    <cfRule type="expression" dxfId="367" priority="80" stopIfTrue="1">
      <formula>#REF!="DTC Int. Staff"</formula>
    </cfRule>
  </conditionalFormatting>
  <conditionalFormatting sqref="G16">
    <cfRule type="expression" dxfId="366" priority="75" stopIfTrue="1">
      <formula>#REF!="Freelancer"</formula>
    </cfRule>
    <cfRule type="expression" dxfId="365" priority="76" stopIfTrue="1">
      <formula>#REF!="DTC Int. Staff"</formula>
    </cfRule>
  </conditionalFormatting>
  <conditionalFormatting sqref="G23">
    <cfRule type="expression" dxfId="364" priority="73" stopIfTrue="1">
      <formula>#REF!="Freelancer"</formula>
    </cfRule>
    <cfRule type="expression" dxfId="363" priority="74" stopIfTrue="1">
      <formula>#REF!="DTC Int. Staff"</formula>
    </cfRule>
  </conditionalFormatting>
  <conditionalFormatting sqref="G28">
    <cfRule type="expression" dxfId="362" priority="71" stopIfTrue="1">
      <formula>#REF!="Freelancer"</formula>
    </cfRule>
    <cfRule type="expression" dxfId="361" priority="72" stopIfTrue="1">
      <formula>#REF!="DTC Int. Staff"</formula>
    </cfRule>
  </conditionalFormatting>
  <conditionalFormatting sqref="G33">
    <cfRule type="expression" dxfId="360" priority="69" stopIfTrue="1">
      <formula>#REF!="Freelancer"</formula>
    </cfRule>
    <cfRule type="expression" dxfId="359" priority="70" stopIfTrue="1">
      <formula>#REF!="DTC Int. Staff"</formula>
    </cfRule>
  </conditionalFormatting>
  <conditionalFormatting sqref="G38">
    <cfRule type="expression" dxfId="358" priority="67" stopIfTrue="1">
      <formula>#REF!="Freelancer"</formula>
    </cfRule>
    <cfRule type="expression" dxfId="357" priority="68" stopIfTrue="1">
      <formula>#REF!="DTC Int. Staff"</formula>
    </cfRule>
  </conditionalFormatting>
  <conditionalFormatting sqref="G34">
    <cfRule type="expression" dxfId="356" priority="65" stopIfTrue="1">
      <formula>#REF!="Freelancer"</formula>
    </cfRule>
    <cfRule type="expression" dxfId="355" priority="66" stopIfTrue="1">
      <formula>#REF!="DTC Int. Staff"</formula>
    </cfRule>
  </conditionalFormatting>
  <conditionalFormatting sqref="G43">
    <cfRule type="expression" dxfId="354" priority="63" stopIfTrue="1">
      <formula>#REF!="Freelancer"</formula>
    </cfRule>
    <cfRule type="expression" dxfId="353" priority="64" stopIfTrue="1">
      <formula>#REF!="DTC Int. Staff"</formula>
    </cfRule>
  </conditionalFormatting>
  <conditionalFormatting sqref="G44">
    <cfRule type="expression" dxfId="352" priority="61" stopIfTrue="1">
      <formula>#REF!="Freelancer"</formula>
    </cfRule>
    <cfRule type="expression" dxfId="351" priority="62" stopIfTrue="1">
      <formula>#REF!="DTC Int. Staff"</formula>
    </cfRule>
  </conditionalFormatting>
  <conditionalFormatting sqref="G45">
    <cfRule type="expression" dxfId="350" priority="59" stopIfTrue="1">
      <formula>#REF!="Freelancer"</formula>
    </cfRule>
    <cfRule type="expression" dxfId="349" priority="60" stopIfTrue="1">
      <formula>#REF!="DTC Int. Staff"</formula>
    </cfRule>
  </conditionalFormatting>
  <conditionalFormatting sqref="G50">
    <cfRule type="expression" dxfId="348" priority="57" stopIfTrue="1">
      <formula>#REF!="Freelancer"</formula>
    </cfRule>
    <cfRule type="expression" dxfId="347" priority="58" stopIfTrue="1">
      <formula>#REF!="DTC Int. Staff"</formula>
    </cfRule>
  </conditionalFormatting>
  <conditionalFormatting sqref="G51">
    <cfRule type="expression" dxfId="346" priority="55" stopIfTrue="1">
      <formula>#REF!="Freelancer"</formula>
    </cfRule>
    <cfRule type="expression" dxfId="345" priority="56" stopIfTrue="1">
      <formula>#REF!="DTC Int. Staff"</formula>
    </cfRule>
  </conditionalFormatting>
  <conditionalFormatting sqref="G55">
    <cfRule type="expression" dxfId="344" priority="53" stopIfTrue="1">
      <formula>#REF!="Freelancer"</formula>
    </cfRule>
    <cfRule type="expression" dxfId="343" priority="54" stopIfTrue="1">
      <formula>#REF!="DTC Int. Staff"</formula>
    </cfRule>
  </conditionalFormatting>
  <conditionalFormatting sqref="G56">
    <cfRule type="expression" dxfId="342" priority="51" stopIfTrue="1">
      <formula>#REF!="Freelancer"</formula>
    </cfRule>
    <cfRule type="expression" dxfId="341" priority="52" stopIfTrue="1">
      <formula>#REF!="DTC Int. Staff"</formula>
    </cfRule>
  </conditionalFormatting>
  <conditionalFormatting sqref="G60">
    <cfRule type="expression" dxfId="340" priority="49" stopIfTrue="1">
      <formula>#REF!="Freelancer"</formula>
    </cfRule>
    <cfRule type="expression" dxfId="339" priority="50" stopIfTrue="1">
      <formula>#REF!="DTC Int. Staff"</formula>
    </cfRule>
  </conditionalFormatting>
  <conditionalFormatting sqref="G61">
    <cfRule type="expression" dxfId="338" priority="47" stopIfTrue="1">
      <formula>#REF!="Freelancer"</formula>
    </cfRule>
    <cfRule type="expression" dxfId="337" priority="48" stopIfTrue="1">
      <formula>#REF!="DTC Int. Staff"</formula>
    </cfRule>
  </conditionalFormatting>
  <conditionalFormatting sqref="G65">
    <cfRule type="expression" dxfId="336" priority="45" stopIfTrue="1">
      <formula>#REF!="Freelancer"</formula>
    </cfRule>
    <cfRule type="expression" dxfId="335" priority="46" stopIfTrue="1">
      <formula>#REF!="DTC Int. Staff"</formula>
    </cfRule>
  </conditionalFormatting>
  <conditionalFormatting sqref="G66">
    <cfRule type="expression" dxfId="334" priority="43" stopIfTrue="1">
      <formula>#REF!="Freelancer"</formula>
    </cfRule>
    <cfRule type="expression" dxfId="333" priority="44" stopIfTrue="1">
      <formula>#REF!="DTC Int. Staff"</formula>
    </cfRule>
  </conditionalFormatting>
  <conditionalFormatting sqref="G70">
    <cfRule type="expression" dxfId="332" priority="41" stopIfTrue="1">
      <formula>#REF!="Freelancer"</formula>
    </cfRule>
    <cfRule type="expression" dxfId="331" priority="42" stopIfTrue="1">
      <formula>#REF!="DTC Int. Staff"</formula>
    </cfRule>
  </conditionalFormatting>
  <conditionalFormatting sqref="G71">
    <cfRule type="expression" dxfId="330" priority="39" stopIfTrue="1">
      <formula>#REF!="Freelancer"</formula>
    </cfRule>
    <cfRule type="expression" dxfId="329" priority="40" stopIfTrue="1">
      <formula>#REF!="DTC Int. Staff"</formula>
    </cfRule>
  </conditionalFormatting>
  <conditionalFormatting sqref="G78">
    <cfRule type="expression" dxfId="328" priority="37" stopIfTrue="1">
      <formula>#REF!="Freelancer"</formula>
    </cfRule>
    <cfRule type="expression" dxfId="327" priority="38" stopIfTrue="1">
      <formula>#REF!="DTC Int. Staff"</formula>
    </cfRule>
  </conditionalFormatting>
  <conditionalFormatting sqref="G77">
    <cfRule type="expression" dxfId="326" priority="35" stopIfTrue="1">
      <formula>#REF!="Freelancer"</formula>
    </cfRule>
    <cfRule type="expression" dxfId="325" priority="36" stopIfTrue="1">
      <formula>#REF!="DTC Int. Staff"</formula>
    </cfRule>
  </conditionalFormatting>
  <conditionalFormatting sqref="G115">
    <cfRule type="expression" dxfId="324" priority="15" stopIfTrue="1">
      <formula>#REF!="Freelancer"</formula>
    </cfRule>
    <cfRule type="expression" dxfId="323" priority="16" stopIfTrue="1">
      <formula>#REF!="DTC Int. Staff"</formula>
    </cfRule>
  </conditionalFormatting>
  <conditionalFormatting sqref="G83">
    <cfRule type="expression" dxfId="322" priority="33" stopIfTrue="1">
      <formula>#REF!="Freelancer"</formula>
    </cfRule>
    <cfRule type="expression" dxfId="321" priority="34" stopIfTrue="1">
      <formula>#REF!="DTC Int. Staff"</formula>
    </cfRule>
  </conditionalFormatting>
  <conditionalFormatting sqref="G82">
    <cfRule type="expression" dxfId="320" priority="31" stopIfTrue="1">
      <formula>#REF!="Freelancer"</formula>
    </cfRule>
    <cfRule type="expression" dxfId="319" priority="32" stopIfTrue="1">
      <formula>#REF!="DTC Int. Staff"</formula>
    </cfRule>
  </conditionalFormatting>
  <conditionalFormatting sqref="G88">
    <cfRule type="expression" dxfId="318" priority="29" stopIfTrue="1">
      <formula>#REF!="Freelancer"</formula>
    </cfRule>
    <cfRule type="expression" dxfId="317" priority="30" stopIfTrue="1">
      <formula>#REF!="DTC Int. Staff"</formula>
    </cfRule>
  </conditionalFormatting>
  <conditionalFormatting sqref="G87">
    <cfRule type="expression" dxfId="316" priority="27" stopIfTrue="1">
      <formula>#REF!="Freelancer"</formula>
    </cfRule>
    <cfRule type="expression" dxfId="315" priority="28" stopIfTrue="1">
      <formula>#REF!="DTC Int. Staff"</formula>
    </cfRule>
  </conditionalFormatting>
  <conditionalFormatting sqref="G93">
    <cfRule type="expression" dxfId="314" priority="25" stopIfTrue="1">
      <formula>#REF!="Freelancer"</formula>
    </cfRule>
    <cfRule type="expression" dxfId="313" priority="26" stopIfTrue="1">
      <formula>#REF!="DTC Int. Staff"</formula>
    </cfRule>
  </conditionalFormatting>
  <conditionalFormatting sqref="G92">
    <cfRule type="expression" dxfId="312" priority="23" stopIfTrue="1">
      <formula>#REF!="Freelancer"</formula>
    </cfRule>
    <cfRule type="expression" dxfId="311" priority="24" stopIfTrue="1">
      <formula>#REF!="DTC Int. Staff"</formula>
    </cfRule>
  </conditionalFormatting>
  <conditionalFormatting sqref="G98">
    <cfRule type="expression" dxfId="310" priority="21" stopIfTrue="1">
      <formula>#REF!="Freelancer"</formula>
    </cfRule>
    <cfRule type="expression" dxfId="309" priority="22" stopIfTrue="1">
      <formula>#REF!="DTC Int. Staff"</formula>
    </cfRule>
  </conditionalFormatting>
  <conditionalFormatting sqref="G110">
    <cfRule type="expression" dxfId="308" priority="19" stopIfTrue="1">
      <formula>#REF!="Freelancer"</formula>
    </cfRule>
    <cfRule type="expression" dxfId="307" priority="20" stopIfTrue="1">
      <formula>#REF!="DTC Int. Staff"</formula>
    </cfRule>
  </conditionalFormatting>
  <conditionalFormatting sqref="G111">
    <cfRule type="expression" dxfId="306" priority="17" stopIfTrue="1">
      <formula>#REF!="Freelancer"</formula>
    </cfRule>
    <cfRule type="expression" dxfId="305" priority="18" stopIfTrue="1">
      <formula>#REF!="DTC Int. Staff"</formula>
    </cfRule>
  </conditionalFormatting>
  <conditionalFormatting sqref="G116">
    <cfRule type="expression" dxfId="304" priority="13" stopIfTrue="1">
      <formula>#REF!="Freelancer"</formula>
    </cfRule>
    <cfRule type="expression" dxfId="303" priority="14" stopIfTrue="1">
      <formula>#REF!="DTC Int. Staff"</formula>
    </cfRule>
  </conditionalFormatting>
  <conditionalFormatting sqref="G120">
    <cfRule type="expression" dxfId="302" priority="11" stopIfTrue="1">
      <formula>#REF!="Freelancer"</formula>
    </cfRule>
    <cfRule type="expression" dxfId="301" priority="12" stopIfTrue="1">
      <formula>#REF!="DTC Int. Staff"</formula>
    </cfRule>
  </conditionalFormatting>
  <conditionalFormatting sqref="G121">
    <cfRule type="expression" dxfId="300" priority="9" stopIfTrue="1">
      <formula>#REF!="Freelancer"</formula>
    </cfRule>
    <cfRule type="expression" dxfId="299" priority="10" stopIfTrue="1">
      <formula>#REF!="DTC Int. Staff"</formula>
    </cfRule>
  </conditionalFormatting>
  <conditionalFormatting sqref="G122">
    <cfRule type="expression" dxfId="298" priority="7" stopIfTrue="1">
      <formula>#REF!="Freelancer"</formula>
    </cfRule>
    <cfRule type="expression" dxfId="297" priority="8" stopIfTrue="1">
      <formula>#REF!="DTC Int. Staff"</formula>
    </cfRule>
  </conditionalFormatting>
  <conditionalFormatting sqref="G126">
    <cfRule type="expression" dxfId="296" priority="3" stopIfTrue="1">
      <formula>#REF!="Freelancer"</formula>
    </cfRule>
    <cfRule type="expression" dxfId="295" priority="4" stopIfTrue="1">
      <formula>#REF!="DTC Int. Staff"</formula>
    </cfRule>
  </conditionalFormatting>
  <conditionalFormatting sqref="G125">
    <cfRule type="expression" dxfId="294" priority="1" stopIfTrue="1">
      <formula>#REF!="Freelancer"</formula>
    </cfRule>
    <cfRule type="expression" dxfId="2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E103" zoomScaleNormal="100" workbookViewId="0">
      <selection activeCell="F113" sqref="F113:J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6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194</v>
      </c>
      <c r="J8" s="25">
        <f>I8/8</f>
        <v>24.25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2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16" t="s">
        <v>50</v>
      </c>
      <c r="G12" s="117">
        <v>9001</v>
      </c>
      <c r="H12" s="121" t="s">
        <v>62</v>
      </c>
      <c r="I12" s="119" t="s">
        <v>52</v>
      </c>
      <c r="J12" s="118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4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4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4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4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16" t="s">
        <v>50</v>
      </c>
      <c r="G17" s="117">
        <v>9001</v>
      </c>
      <c r="H17" s="121" t="s">
        <v>62</v>
      </c>
      <c r="I17" s="119" t="s">
        <v>52</v>
      </c>
      <c r="J17" s="118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3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3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3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3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16" t="s">
        <v>50</v>
      </c>
      <c r="G22" s="117">
        <v>9001</v>
      </c>
      <c r="H22" s="121" t="s">
        <v>59</v>
      </c>
      <c r="I22" s="119" t="s">
        <v>52</v>
      </c>
      <c r="J22" s="118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16" t="s">
        <v>50</v>
      </c>
      <c r="G23" s="117">
        <v>9001</v>
      </c>
      <c r="H23" s="121" t="s">
        <v>62</v>
      </c>
      <c r="I23" s="119" t="s">
        <v>52</v>
      </c>
      <c r="J23" s="118">
        <v>8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97"/>
      <c r="I24" s="66"/>
      <c r="J24" s="84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97"/>
      <c r="I25" s="66"/>
      <c r="J25" s="84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97"/>
      <c r="I26" s="66"/>
      <c r="J26" s="84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16" t="s">
        <v>50</v>
      </c>
      <c r="G27" s="117">
        <v>9001</v>
      </c>
      <c r="H27" s="121" t="s">
        <v>62</v>
      </c>
      <c r="I27" s="119" t="s">
        <v>52</v>
      </c>
      <c r="J27" s="118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3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3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3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3"/>
    </row>
    <row r="32" spans="1:10" ht="29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16" t="s">
        <v>50</v>
      </c>
      <c r="G32" s="117">
        <v>9001</v>
      </c>
      <c r="H32" s="122" t="s">
        <v>69</v>
      </c>
      <c r="I32" s="119" t="s">
        <v>52</v>
      </c>
      <c r="J32" s="118">
        <v>3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16" t="s">
        <v>50</v>
      </c>
      <c r="G33" s="117">
        <v>9001</v>
      </c>
      <c r="H33" s="121" t="s">
        <v>62</v>
      </c>
      <c r="I33" s="119" t="s">
        <v>52</v>
      </c>
      <c r="J33" s="118">
        <v>6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2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2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2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3"/>
    </row>
    <row r="38" spans="1:10" s="99" customFormat="1" ht="22.5" customHeight="1" x14ac:dyDescent="0.25">
      <c r="A38" s="98" t="str">
        <f t="shared" si="0"/>
        <v/>
      </c>
      <c r="B38" s="99">
        <f t="shared" si="1"/>
        <v>7</v>
      </c>
      <c r="C38" s="10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3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16" t="s">
        <v>50</v>
      </c>
      <c r="G39" s="117">
        <v>9001</v>
      </c>
      <c r="H39" s="67" t="s">
        <v>70</v>
      </c>
      <c r="I39" s="119" t="s">
        <v>52</v>
      </c>
      <c r="J39" s="118">
        <v>3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16" t="s">
        <v>50</v>
      </c>
      <c r="G40" s="117">
        <v>9001</v>
      </c>
      <c r="H40" s="67" t="s">
        <v>71</v>
      </c>
      <c r="I40" s="119" t="s">
        <v>52</v>
      </c>
      <c r="J40" s="118">
        <v>3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16" t="s">
        <v>50</v>
      </c>
      <c r="G41" s="117">
        <v>9001</v>
      </c>
      <c r="H41" s="121" t="s">
        <v>64</v>
      </c>
      <c r="I41" s="119" t="s">
        <v>52</v>
      </c>
      <c r="J41" s="118">
        <v>3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4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4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16" t="s">
        <v>50</v>
      </c>
      <c r="G44" s="117">
        <v>9001</v>
      </c>
      <c r="H44" s="122" t="s">
        <v>72</v>
      </c>
      <c r="I44" s="119" t="s">
        <v>52</v>
      </c>
      <c r="J44" s="118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16" t="s">
        <v>50</v>
      </c>
      <c r="G45" s="117">
        <v>9001</v>
      </c>
      <c r="H45" s="122" t="s">
        <v>73</v>
      </c>
      <c r="I45" s="119" t="s">
        <v>52</v>
      </c>
      <c r="J45" s="118">
        <v>2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16" t="s">
        <v>50</v>
      </c>
      <c r="G46" s="117">
        <v>9001</v>
      </c>
      <c r="H46" s="121" t="s">
        <v>59</v>
      </c>
      <c r="I46" s="119" t="s">
        <v>52</v>
      </c>
      <c r="J46" s="118">
        <v>2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16" t="s">
        <v>50</v>
      </c>
      <c r="G47" s="117">
        <v>9001</v>
      </c>
      <c r="H47" s="121" t="s">
        <v>64</v>
      </c>
      <c r="I47" s="119" t="s">
        <v>52</v>
      </c>
      <c r="J47" s="118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3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16" t="s">
        <v>50</v>
      </c>
      <c r="G49" s="117">
        <v>9001</v>
      </c>
      <c r="H49" s="67" t="s">
        <v>74</v>
      </c>
      <c r="I49" s="119" t="s">
        <v>52</v>
      </c>
      <c r="J49" s="118">
        <v>4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16" t="s">
        <v>50</v>
      </c>
      <c r="G50" s="117">
        <v>9001</v>
      </c>
      <c r="H50" s="121" t="s">
        <v>64</v>
      </c>
      <c r="I50" s="119" t="s">
        <v>52</v>
      </c>
      <c r="J50" s="118">
        <v>2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16" t="s">
        <v>50</v>
      </c>
      <c r="G51" s="117">
        <v>9001</v>
      </c>
      <c r="H51" s="67" t="s">
        <v>75</v>
      </c>
      <c r="I51" s="119" t="s">
        <v>52</v>
      </c>
      <c r="J51" s="118">
        <v>4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4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4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123" t="str">
        <f t="shared" si="4"/>
        <v>Thu</v>
      </c>
      <c r="E54" s="124">
        <f>+E49+1</f>
        <v>44420</v>
      </c>
      <c r="F54" s="125"/>
      <c r="G54" s="126"/>
      <c r="H54" s="127"/>
      <c r="I54" s="126"/>
      <c r="J54" s="128"/>
    </row>
    <row r="55" spans="1:10" ht="22.5" customHeight="1" x14ac:dyDescent="0.25">
      <c r="A55" s="31"/>
      <c r="C55" s="76"/>
      <c r="D55" s="123" t="str">
        <f>D54</f>
        <v>Thu</v>
      </c>
      <c r="E55" s="124">
        <f>E54</f>
        <v>44420</v>
      </c>
      <c r="F55" s="125"/>
      <c r="G55" s="126"/>
      <c r="H55" s="127"/>
      <c r="I55" s="126"/>
      <c r="J55" s="128"/>
    </row>
    <row r="56" spans="1:10" ht="22.5" customHeight="1" x14ac:dyDescent="0.25">
      <c r="A56" s="31"/>
      <c r="C56" s="76"/>
      <c r="D56" s="123" t="str">
        <f t="shared" ref="D56:D58" si="13">D55</f>
        <v>Thu</v>
      </c>
      <c r="E56" s="124">
        <f t="shared" ref="E56:E58" si="14">E55</f>
        <v>44420</v>
      </c>
      <c r="F56" s="125"/>
      <c r="G56" s="126"/>
      <c r="H56" s="127"/>
      <c r="I56" s="126"/>
      <c r="J56" s="128"/>
    </row>
    <row r="57" spans="1:10" ht="22.5" customHeight="1" x14ac:dyDescent="0.25">
      <c r="A57" s="31"/>
      <c r="C57" s="76"/>
      <c r="D57" s="123" t="str">
        <f t="shared" si="13"/>
        <v>Thu</v>
      </c>
      <c r="E57" s="124">
        <f t="shared" si="14"/>
        <v>44420</v>
      </c>
      <c r="F57" s="125"/>
      <c r="G57" s="126"/>
      <c r="H57" s="127"/>
      <c r="I57" s="126"/>
      <c r="J57" s="128"/>
    </row>
    <row r="58" spans="1:10" ht="22.5" customHeight="1" x14ac:dyDescent="0.25">
      <c r="A58" s="31"/>
      <c r="C58" s="76"/>
      <c r="D58" s="123" t="str">
        <f t="shared" si="13"/>
        <v>Thu</v>
      </c>
      <c r="E58" s="124">
        <f t="shared" si="14"/>
        <v>44420</v>
      </c>
      <c r="F58" s="125"/>
      <c r="G58" s="126"/>
      <c r="H58" s="127"/>
      <c r="I58" s="126"/>
      <c r="J58" s="128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16" t="s">
        <v>50</v>
      </c>
      <c r="G59" s="117">
        <v>9001</v>
      </c>
      <c r="H59" s="67" t="s">
        <v>76</v>
      </c>
      <c r="I59" s="119" t="s">
        <v>52</v>
      </c>
      <c r="J59" s="118">
        <v>4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16" t="s">
        <v>50</v>
      </c>
      <c r="G60" s="117">
        <v>9001</v>
      </c>
      <c r="H60" s="121" t="s">
        <v>64</v>
      </c>
      <c r="I60" s="119" t="s">
        <v>52</v>
      </c>
      <c r="J60" s="118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16" t="s">
        <v>50</v>
      </c>
      <c r="G61" s="117">
        <v>9001</v>
      </c>
      <c r="H61" s="43" t="s">
        <v>77</v>
      </c>
      <c r="I61" s="119" t="s">
        <v>52</v>
      </c>
      <c r="J61" s="118">
        <v>3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16" t="s">
        <v>50</v>
      </c>
      <c r="G62" s="117">
        <v>9001</v>
      </c>
      <c r="H62" s="43" t="s">
        <v>78</v>
      </c>
      <c r="I62" s="119" t="s">
        <v>52</v>
      </c>
      <c r="J62" s="118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2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119"/>
      <c r="J64" s="118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3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35"/>
      <c r="G67" s="36"/>
      <c r="H67" s="50"/>
      <c r="I67" s="36"/>
      <c r="J67" s="82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4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4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4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16" t="s">
        <v>50</v>
      </c>
      <c r="G71" s="117">
        <v>9001</v>
      </c>
      <c r="H71" s="43" t="s">
        <v>79</v>
      </c>
      <c r="I71" s="119" t="s">
        <v>52</v>
      </c>
      <c r="J71" s="118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16" t="s">
        <v>50</v>
      </c>
      <c r="G72" s="117">
        <v>9001</v>
      </c>
      <c r="H72" s="121" t="s">
        <v>64</v>
      </c>
      <c r="I72" s="119" t="s">
        <v>52</v>
      </c>
      <c r="J72" s="118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16" t="s">
        <v>50</v>
      </c>
      <c r="G73" s="117">
        <v>9001</v>
      </c>
      <c r="H73" s="121" t="s">
        <v>62</v>
      </c>
      <c r="I73" s="119" t="s">
        <v>52</v>
      </c>
      <c r="J73" s="118">
        <v>4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3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3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16" t="s">
        <v>50</v>
      </c>
      <c r="G76" s="117">
        <v>9001</v>
      </c>
      <c r="H76" s="43" t="s">
        <v>80</v>
      </c>
      <c r="I76" s="119" t="s">
        <v>52</v>
      </c>
      <c r="J76" s="118">
        <v>3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16" t="s">
        <v>50</v>
      </c>
      <c r="G77" s="117">
        <v>9001</v>
      </c>
      <c r="H77" s="121" t="s">
        <v>64</v>
      </c>
      <c r="I77" s="119" t="s">
        <v>52</v>
      </c>
      <c r="J77" s="118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16" t="s">
        <v>50</v>
      </c>
      <c r="G78" s="117">
        <v>9001</v>
      </c>
      <c r="H78" s="121" t="s">
        <v>62</v>
      </c>
      <c r="I78" s="119" t="s">
        <v>52</v>
      </c>
      <c r="J78" s="118">
        <v>5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4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4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16" t="s">
        <v>50</v>
      </c>
      <c r="G81" s="117">
        <v>9001</v>
      </c>
      <c r="H81" s="43" t="s">
        <v>81</v>
      </c>
      <c r="I81" s="119" t="s">
        <v>52</v>
      </c>
      <c r="J81" s="118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16" t="s">
        <v>50</v>
      </c>
      <c r="G82" s="117">
        <v>9001</v>
      </c>
      <c r="H82" s="121" t="s">
        <v>64</v>
      </c>
      <c r="I82" s="119" t="s">
        <v>52</v>
      </c>
      <c r="J82" s="118">
        <v>2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16" t="s">
        <v>50</v>
      </c>
      <c r="G83" s="117">
        <v>9001</v>
      </c>
      <c r="H83" s="43" t="s">
        <v>82</v>
      </c>
      <c r="I83" s="119" t="s">
        <v>52</v>
      </c>
      <c r="J83" s="118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16" t="s">
        <v>50</v>
      </c>
      <c r="G84" s="117">
        <v>9001</v>
      </c>
      <c r="H84" s="121" t="s">
        <v>64</v>
      </c>
      <c r="I84" s="119" t="s">
        <v>52</v>
      </c>
      <c r="J84" s="118">
        <v>2</v>
      </c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3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16" t="s">
        <v>50</v>
      </c>
      <c r="G86" s="117">
        <v>9001</v>
      </c>
      <c r="H86" s="43" t="s">
        <v>83</v>
      </c>
      <c r="I86" s="119" t="s">
        <v>52</v>
      </c>
      <c r="J86" s="118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16" t="s">
        <v>50</v>
      </c>
      <c r="G87" s="117">
        <v>9001</v>
      </c>
      <c r="H87" s="121" t="s">
        <v>64</v>
      </c>
      <c r="I87" s="119" t="s">
        <v>52</v>
      </c>
      <c r="J87" s="118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16" t="s">
        <v>50</v>
      </c>
      <c r="G88" s="117">
        <v>9001</v>
      </c>
      <c r="H88" s="122" t="s">
        <v>62</v>
      </c>
      <c r="I88" s="119" t="s">
        <v>52</v>
      </c>
      <c r="J88" s="118">
        <v>4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2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3"/>
    </row>
    <row r="92" spans="1:10" s="99" customFormat="1" ht="22.5" customHeight="1" x14ac:dyDescent="0.25">
      <c r="A92" s="98" t="str">
        <f t="shared" si="0"/>
        <v/>
      </c>
      <c r="B92" s="99">
        <f t="shared" si="1"/>
        <v>7</v>
      </c>
      <c r="C92" s="10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3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16" t="s">
        <v>50</v>
      </c>
      <c r="G93" s="117">
        <v>9001</v>
      </c>
      <c r="H93" s="122" t="s">
        <v>87</v>
      </c>
      <c r="I93" s="119" t="s">
        <v>52</v>
      </c>
      <c r="J93" s="118">
        <v>9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97"/>
      <c r="I94" s="66"/>
      <c r="J94" s="84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97"/>
      <c r="I95" s="66"/>
      <c r="J95" s="84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97"/>
      <c r="I96" s="66"/>
      <c r="J96" s="84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97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16" t="s">
        <v>50</v>
      </c>
      <c r="G98" s="117">
        <v>9001</v>
      </c>
      <c r="H98" s="122" t="s">
        <v>87</v>
      </c>
      <c r="I98" s="119" t="s">
        <v>52</v>
      </c>
      <c r="J98" s="118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3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3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3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16" t="s">
        <v>50</v>
      </c>
      <c r="G103" s="117">
        <v>9001</v>
      </c>
      <c r="H103" s="122" t="s">
        <v>87</v>
      </c>
      <c r="I103" s="119" t="s">
        <v>52</v>
      </c>
      <c r="J103" s="118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4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4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4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16" t="s">
        <v>50</v>
      </c>
      <c r="G108" s="117">
        <v>9001</v>
      </c>
      <c r="H108" s="43" t="s">
        <v>84</v>
      </c>
      <c r="I108" s="119" t="s">
        <v>52</v>
      </c>
      <c r="J108" s="118">
        <v>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16" t="s">
        <v>50</v>
      </c>
      <c r="G109" s="117">
        <v>9001</v>
      </c>
      <c r="H109" s="122" t="s">
        <v>62</v>
      </c>
      <c r="I109" s="119" t="s">
        <v>52</v>
      </c>
      <c r="J109" s="118">
        <v>4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16" t="s">
        <v>50</v>
      </c>
      <c r="G113" s="117">
        <v>9001</v>
      </c>
      <c r="H113" s="43" t="s">
        <v>85</v>
      </c>
      <c r="I113" s="119" t="s">
        <v>52</v>
      </c>
      <c r="J113" s="118">
        <v>4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16" t="s">
        <v>50</v>
      </c>
      <c r="G114" s="117">
        <v>9001</v>
      </c>
      <c r="H114" s="122" t="s">
        <v>62</v>
      </c>
      <c r="I114" s="119" t="s">
        <v>52</v>
      </c>
      <c r="J114" s="118">
        <v>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2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2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2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3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3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16" t="s">
        <v>50</v>
      </c>
      <c r="G120" s="117">
        <v>9001</v>
      </c>
      <c r="H120" s="43" t="s">
        <v>85</v>
      </c>
      <c r="I120" s="119" t="s">
        <v>52</v>
      </c>
      <c r="J120" s="118">
        <v>4</v>
      </c>
    </row>
    <row r="121" spans="1:10" ht="22.5" customHeight="1" x14ac:dyDescent="0.25">
      <c r="A121" s="31"/>
      <c r="C121" s="76"/>
      <c r="D121" s="101" t="str">
        <f>D120</f>
        <v>Mo</v>
      </c>
      <c r="E121" s="102">
        <f>E120</f>
        <v>44438</v>
      </c>
      <c r="F121" s="116" t="s">
        <v>50</v>
      </c>
      <c r="G121" s="117">
        <v>9001</v>
      </c>
      <c r="H121" s="43" t="s">
        <v>86</v>
      </c>
      <c r="I121" s="119" t="s">
        <v>52</v>
      </c>
      <c r="J121" s="118">
        <v>2</v>
      </c>
    </row>
    <row r="122" spans="1:10" ht="22.5" customHeight="1" x14ac:dyDescent="0.25">
      <c r="A122" s="31"/>
      <c r="C122" s="76"/>
      <c r="D122" s="101" t="str">
        <f t="shared" ref="D122:E124" si="33">D121</f>
        <v>Mo</v>
      </c>
      <c r="E122" s="102">
        <f t="shared" si="33"/>
        <v>44438</v>
      </c>
      <c r="F122" s="116" t="s">
        <v>50</v>
      </c>
      <c r="G122" s="117">
        <v>9001</v>
      </c>
      <c r="H122" s="121" t="s">
        <v>64</v>
      </c>
      <c r="I122" s="119" t="s">
        <v>52</v>
      </c>
      <c r="J122" s="118">
        <v>2</v>
      </c>
    </row>
    <row r="123" spans="1:10" ht="21.75" customHeight="1" x14ac:dyDescent="0.25">
      <c r="A123" s="31"/>
      <c r="C123" s="76"/>
      <c r="D123" s="101" t="str">
        <f t="shared" si="33"/>
        <v>Mo</v>
      </c>
      <c r="E123" s="102">
        <f t="shared" si="33"/>
        <v>44438</v>
      </c>
      <c r="F123" s="103"/>
      <c r="G123" s="104"/>
      <c r="H123" s="105"/>
      <c r="I123" s="104"/>
      <c r="J123" s="106"/>
    </row>
    <row r="124" spans="1:10" ht="21.75" customHeight="1" x14ac:dyDescent="0.25">
      <c r="A124" s="31"/>
      <c r="C124" s="107"/>
      <c r="D124" s="101" t="str">
        <f t="shared" si="33"/>
        <v>Mo</v>
      </c>
      <c r="E124" s="102">
        <f t="shared" si="33"/>
        <v>44438</v>
      </c>
      <c r="F124" s="103"/>
      <c r="G124" s="104"/>
      <c r="H124" s="105"/>
      <c r="I124" s="104"/>
      <c r="J124" s="106"/>
    </row>
    <row r="125" spans="1:10" ht="21.75" customHeight="1" x14ac:dyDescent="0.25">
      <c r="A125" s="31"/>
      <c r="C125" s="107"/>
      <c r="D125" s="85" t="str">
        <f>IF(B98=1,"Mo",IF(B98=2,"Tue",IF(B98=3,"Wed",IF(B98=4,"Thu",IF(B98=5,"Fri",IF(B98=6,"Sat",IF(B98=7,"Sun","")))))))</f>
        <v>Tue</v>
      </c>
      <c r="E125" s="86">
        <f>E124+1</f>
        <v>44439</v>
      </c>
      <c r="F125" s="116" t="s">
        <v>50</v>
      </c>
      <c r="G125" s="117">
        <v>9001</v>
      </c>
      <c r="H125" s="43" t="s">
        <v>85</v>
      </c>
      <c r="I125" s="119" t="s">
        <v>52</v>
      </c>
      <c r="J125" s="118">
        <v>4</v>
      </c>
    </row>
    <row r="126" spans="1:10" ht="21.75" customHeight="1" x14ac:dyDescent="0.25">
      <c r="A126" s="31"/>
      <c r="C126" s="107"/>
      <c r="D126" s="108" t="str">
        <f>D125</f>
        <v>Tue</v>
      </c>
      <c r="E126" s="86">
        <f>E125</f>
        <v>44439</v>
      </c>
      <c r="F126" s="116" t="s">
        <v>50</v>
      </c>
      <c r="G126" s="117">
        <v>9001</v>
      </c>
      <c r="H126" s="121" t="s">
        <v>64</v>
      </c>
      <c r="I126" s="119" t="s">
        <v>52</v>
      </c>
      <c r="J126" s="118">
        <v>2</v>
      </c>
    </row>
    <row r="127" spans="1:10" ht="21.75" customHeight="1" x14ac:dyDescent="0.25">
      <c r="A127" s="31"/>
      <c r="C127" s="107"/>
      <c r="D127" s="108" t="str">
        <f t="shared" ref="D127:D128" si="34">D126</f>
        <v>Tue</v>
      </c>
      <c r="E127" s="86">
        <f t="shared" ref="E127:E128" si="35">E126</f>
        <v>44439</v>
      </c>
      <c r="F127" s="116" t="s">
        <v>50</v>
      </c>
      <c r="G127" s="117">
        <v>9001</v>
      </c>
      <c r="H127" s="122" t="s">
        <v>62</v>
      </c>
      <c r="I127" s="119" t="s">
        <v>52</v>
      </c>
      <c r="J127" s="118">
        <v>4</v>
      </c>
    </row>
    <row r="128" spans="1:10" ht="21.75" customHeight="1" x14ac:dyDescent="0.25">
      <c r="A128" s="31"/>
      <c r="C128" s="107"/>
      <c r="D128" s="108" t="str">
        <f t="shared" si="34"/>
        <v>Tue</v>
      </c>
      <c r="E128" s="86">
        <f t="shared" si="35"/>
        <v>44439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>D125</f>
        <v>Tue</v>
      </c>
      <c r="E129" s="92">
        <f>E125</f>
        <v>44439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92" priority="133" stopIfTrue="1">
      <formula>IF($A11=1,B11,)</formula>
    </cfRule>
    <cfRule type="expression" dxfId="291" priority="134" stopIfTrue="1">
      <formula>IF($A11="",B11,)</formula>
    </cfRule>
  </conditionalFormatting>
  <conditionalFormatting sqref="E11">
    <cfRule type="expression" dxfId="290" priority="135" stopIfTrue="1">
      <formula>IF($A11="",B11,"")</formula>
    </cfRule>
  </conditionalFormatting>
  <conditionalFormatting sqref="E12:E119">
    <cfRule type="expression" dxfId="289" priority="136" stopIfTrue="1">
      <formula>IF($A12&lt;&gt;1,B12,"")</formula>
    </cfRule>
  </conditionalFormatting>
  <conditionalFormatting sqref="D11:D119">
    <cfRule type="expression" dxfId="288" priority="137" stopIfTrue="1">
      <formula>IF($A11="",B11,)</formula>
    </cfRule>
  </conditionalFormatting>
  <conditionalFormatting sqref="G11 G24:G26 G89:G92 G34:G38 G13:G16 G28:G31 G42:G43 G48 G52:G58 G63:G65 G74:G75 G79:G80 G68:G70 G94:G97 G110:G112 G115:G118 G99:G102 G104:G107">
    <cfRule type="expression" dxfId="287" priority="138" stopIfTrue="1">
      <formula>#REF!="Freelancer"</formula>
    </cfRule>
    <cfRule type="expression" dxfId="286" priority="139" stopIfTrue="1">
      <formula>#REF!="DTC Int. Staff"</formula>
    </cfRule>
  </conditionalFormatting>
  <conditionalFormatting sqref="G118 G24:G26 G37:G38 G64:G65 G91:G92 G42:G43 G48 G52:G53 G74:G75 G79:G80 G68:G70 G94:G97 G99:G102 G104:G107">
    <cfRule type="expression" dxfId="285" priority="131" stopIfTrue="1">
      <formula>$F$5="Freelancer"</formula>
    </cfRule>
    <cfRule type="expression" dxfId="284" priority="132" stopIfTrue="1">
      <formula>$F$5="DTC Int. Staff"</formula>
    </cfRule>
  </conditionalFormatting>
  <conditionalFormatting sqref="G13:G16">
    <cfRule type="expression" dxfId="283" priority="129" stopIfTrue="1">
      <formula>#REF!="Freelancer"</formula>
    </cfRule>
    <cfRule type="expression" dxfId="282" priority="130" stopIfTrue="1">
      <formula>#REF!="DTC Int. Staff"</formula>
    </cfRule>
  </conditionalFormatting>
  <conditionalFormatting sqref="G13:G16">
    <cfRule type="expression" dxfId="281" priority="127" stopIfTrue="1">
      <formula>$F$5="Freelancer"</formula>
    </cfRule>
    <cfRule type="expression" dxfId="280" priority="128" stopIfTrue="1">
      <formula>$F$5="DTC Int. Staff"</formula>
    </cfRule>
  </conditionalFormatting>
  <conditionalFormatting sqref="G18:G21">
    <cfRule type="expression" dxfId="279" priority="125" stopIfTrue="1">
      <formula>#REF!="Freelancer"</formula>
    </cfRule>
    <cfRule type="expression" dxfId="278" priority="126" stopIfTrue="1">
      <formula>#REF!="DTC Int. Staff"</formula>
    </cfRule>
  </conditionalFormatting>
  <conditionalFormatting sqref="G18:G21">
    <cfRule type="expression" dxfId="277" priority="123" stopIfTrue="1">
      <formula>$F$5="Freelancer"</formula>
    </cfRule>
    <cfRule type="expression" dxfId="276" priority="124" stopIfTrue="1">
      <formula>$F$5="DTC Int. Staff"</formula>
    </cfRule>
  </conditionalFormatting>
  <conditionalFormatting sqref="C120:C129">
    <cfRule type="expression" dxfId="275" priority="120" stopIfTrue="1">
      <formula>IF($A120=1,B120,)</formula>
    </cfRule>
    <cfRule type="expression" dxfId="274" priority="121" stopIfTrue="1">
      <formula>IF($A120="",B120,)</formula>
    </cfRule>
  </conditionalFormatting>
  <conditionalFormatting sqref="D120:D129">
    <cfRule type="expression" dxfId="273" priority="122" stopIfTrue="1">
      <formula>IF($A120="",B120,)</formula>
    </cfRule>
  </conditionalFormatting>
  <conditionalFormatting sqref="E120:E129">
    <cfRule type="expression" dxfId="272" priority="119" stopIfTrue="1">
      <formula>IF($A120&lt;&gt;1,B120,"")</formula>
    </cfRule>
  </conditionalFormatting>
  <conditionalFormatting sqref="G63">
    <cfRule type="expression" dxfId="271" priority="117" stopIfTrue="1">
      <formula>$F$5="Freelancer"</formula>
    </cfRule>
    <cfRule type="expression" dxfId="270" priority="118" stopIfTrue="1">
      <formula>$F$5="DTC Int. Staff"</formula>
    </cfRule>
  </conditionalFormatting>
  <conditionalFormatting sqref="G85">
    <cfRule type="expression" dxfId="269" priority="115" stopIfTrue="1">
      <formula>#REF!="Freelancer"</formula>
    </cfRule>
    <cfRule type="expression" dxfId="268" priority="116" stopIfTrue="1">
      <formula>#REF!="DTC Int. Staff"</formula>
    </cfRule>
  </conditionalFormatting>
  <conditionalFormatting sqref="G85">
    <cfRule type="expression" dxfId="267" priority="113" stopIfTrue="1">
      <formula>$F$5="Freelancer"</formula>
    </cfRule>
    <cfRule type="expression" dxfId="266" priority="114" stopIfTrue="1">
      <formula>$F$5="DTC Int. Staff"</formula>
    </cfRule>
  </conditionalFormatting>
  <conditionalFormatting sqref="G22">
    <cfRule type="expression" dxfId="265" priority="111" stopIfTrue="1">
      <formula>#REF!="Freelancer"</formula>
    </cfRule>
    <cfRule type="expression" dxfId="264" priority="112" stopIfTrue="1">
      <formula>#REF!="DTC Int. Staff"</formula>
    </cfRule>
  </conditionalFormatting>
  <conditionalFormatting sqref="G32">
    <cfRule type="expression" dxfId="263" priority="109" stopIfTrue="1">
      <formula>#REF!="Freelancer"</formula>
    </cfRule>
    <cfRule type="expression" dxfId="262" priority="110" stopIfTrue="1">
      <formula>#REF!="DTC Int. Staff"</formula>
    </cfRule>
  </conditionalFormatting>
  <conditionalFormatting sqref="G12">
    <cfRule type="expression" dxfId="261" priority="107" stopIfTrue="1">
      <formula>#REF!="Freelancer"</formula>
    </cfRule>
    <cfRule type="expression" dxfId="260" priority="108" stopIfTrue="1">
      <formula>#REF!="DTC Int. Staff"</formula>
    </cfRule>
  </conditionalFormatting>
  <conditionalFormatting sqref="G23">
    <cfRule type="expression" dxfId="259" priority="105" stopIfTrue="1">
      <formula>#REF!="Freelancer"</formula>
    </cfRule>
    <cfRule type="expression" dxfId="258" priority="106" stopIfTrue="1">
      <formula>#REF!="DTC Int. Staff"</formula>
    </cfRule>
  </conditionalFormatting>
  <conditionalFormatting sqref="G17">
    <cfRule type="expression" dxfId="257" priority="103" stopIfTrue="1">
      <formula>#REF!="Freelancer"</formula>
    </cfRule>
    <cfRule type="expression" dxfId="256" priority="104" stopIfTrue="1">
      <formula>#REF!="DTC Int. Staff"</formula>
    </cfRule>
  </conditionalFormatting>
  <conditionalFormatting sqref="G27">
    <cfRule type="expression" dxfId="255" priority="101" stopIfTrue="1">
      <formula>#REF!="Freelancer"</formula>
    </cfRule>
    <cfRule type="expression" dxfId="254" priority="102" stopIfTrue="1">
      <formula>#REF!="DTC Int. Staff"</formula>
    </cfRule>
  </conditionalFormatting>
  <conditionalFormatting sqref="G33">
    <cfRule type="expression" dxfId="253" priority="99" stopIfTrue="1">
      <formula>#REF!="Freelancer"</formula>
    </cfRule>
    <cfRule type="expression" dxfId="252" priority="100" stopIfTrue="1">
      <formula>#REF!="DTC Int. Staff"</formula>
    </cfRule>
  </conditionalFormatting>
  <conditionalFormatting sqref="G39">
    <cfRule type="expression" dxfId="251" priority="97" stopIfTrue="1">
      <formula>#REF!="Freelancer"</formula>
    </cfRule>
    <cfRule type="expression" dxfId="250" priority="98" stopIfTrue="1">
      <formula>#REF!="DTC Int. Staff"</formula>
    </cfRule>
  </conditionalFormatting>
  <conditionalFormatting sqref="G40">
    <cfRule type="expression" dxfId="249" priority="95" stopIfTrue="1">
      <formula>#REF!="Freelancer"</formula>
    </cfRule>
    <cfRule type="expression" dxfId="248" priority="96" stopIfTrue="1">
      <formula>#REF!="DTC Int. Staff"</formula>
    </cfRule>
  </conditionalFormatting>
  <conditionalFormatting sqref="G41">
    <cfRule type="expression" dxfId="247" priority="93" stopIfTrue="1">
      <formula>#REF!="Freelancer"</formula>
    </cfRule>
    <cfRule type="expression" dxfId="246" priority="94" stopIfTrue="1">
      <formula>#REF!="DTC Int. Staff"</formula>
    </cfRule>
  </conditionalFormatting>
  <conditionalFormatting sqref="G44">
    <cfRule type="expression" dxfId="245" priority="91" stopIfTrue="1">
      <formula>#REF!="Freelancer"</formula>
    </cfRule>
    <cfRule type="expression" dxfId="244" priority="92" stopIfTrue="1">
      <formula>#REF!="DTC Int. Staff"</formula>
    </cfRule>
  </conditionalFormatting>
  <conditionalFormatting sqref="G45">
    <cfRule type="expression" dxfId="243" priority="89" stopIfTrue="1">
      <formula>#REF!="Freelancer"</formula>
    </cfRule>
    <cfRule type="expression" dxfId="242" priority="90" stopIfTrue="1">
      <formula>#REF!="DTC Int. Staff"</formula>
    </cfRule>
  </conditionalFormatting>
  <conditionalFormatting sqref="G46">
    <cfRule type="expression" dxfId="241" priority="87" stopIfTrue="1">
      <formula>#REF!="Freelancer"</formula>
    </cfRule>
    <cfRule type="expression" dxfId="240" priority="88" stopIfTrue="1">
      <formula>#REF!="DTC Int. Staff"</formula>
    </cfRule>
  </conditionalFormatting>
  <conditionalFormatting sqref="G47">
    <cfRule type="expression" dxfId="239" priority="85" stopIfTrue="1">
      <formula>#REF!="Freelancer"</formula>
    </cfRule>
    <cfRule type="expression" dxfId="238" priority="86" stopIfTrue="1">
      <formula>#REF!="DTC Int. Staff"</formula>
    </cfRule>
  </conditionalFormatting>
  <conditionalFormatting sqref="G49">
    <cfRule type="expression" dxfId="237" priority="83" stopIfTrue="1">
      <formula>#REF!="Freelancer"</formula>
    </cfRule>
    <cfRule type="expression" dxfId="236" priority="84" stopIfTrue="1">
      <formula>#REF!="DTC Int. Staff"</formula>
    </cfRule>
  </conditionalFormatting>
  <conditionalFormatting sqref="G50">
    <cfRule type="expression" dxfId="235" priority="81" stopIfTrue="1">
      <formula>#REF!="Freelancer"</formula>
    </cfRule>
    <cfRule type="expression" dxfId="234" priority="82" stopIfTrue="1">
      <formula>#REF!="DTC Int. Staff"</formula>
    </cfRule>
  </conditionalFormatting>
  <conditionalFormatting sqref="G59">
    <cfRule type="expression" dxfId="233" priority="79" stopIfTrue="1">
      <formula>#REF!="Freelancer"</formula>
    </cfRule>
    <cfRule type="expression" dxfId="232" priority="80" stopIfTrue="1">
      <formula>#REF!="DTC Int. Staff"</formula>
    </cfRule>
  </conditionalFormatting>
  <conditionalFormatting sqref="G60">
    <cfRule type="expression" dxfId="231" priority="77" stopIfTrue="1">
      <formula>#REF!="Freelancer"</formula>
    </cfRule>
    <cfRule type="expression" dxfId="230" priority="78" stopIfTrue="1">
      <formula>#REF!="DTC Int. Staff"</formula>
    </cfRule>
  </conditionalFormatting>
  <conditionalFormatting sqref="G51">
    <cfRule type="expression" dxfId="229" priority="75" stopIfTrue="1">
      <formula>#REF!="Freelancer"</formula>
    </cfRule>
    <cfRule type="expression" dxfId="228" priority="76" stopIfTrue="1">
      <formula>#REF!="DTC Int. Staff"</formula>
    </cfRule>
  </conditionalFormatting>
  <conditionalFormatting sqref="G61">
    <cfRule type="expression" dxfId="227" priority="73" stopIfTrue="1">
      <formula>#REF!="Freelancer"</formula>
    </cfRule>
    <cfRule type="expression" dxfId="226" priority="74" stopIfTrue="1">
      <formula>#REF!="DTC Int. Staff"</formula>
    </cfRule>
  </conditionalFormatting>
  <conditionalFormatting sqref="G62">
    <cfRule type="expression" dxfId="225" priority="71" stopIfTrue="1">
      <formula>#REF!="Freelancer"</formula>
    </cfRule>
    <cfRule type="expression" dxfId="224" priority="72" stopIfTrue="1">
      <formula>#REF!="DTC Int. Staff"</formula>
    </cfRule>
  </conditionalFormatting>
  <conditionalFormatting sqref="G71">
    <cfRule type="expression" dxfId="223" priority="69" stopIfTrue="1">
      <formula>#REF!="Freelancer"</formula>
    </cfRule>
    <cfRule type="expression" dxfId="222" priority="70" stopIfTrue="1">
      <formula>#REF!="DTC Int. Staff"</formula>
    </cfRule>
  </conditionalFormatting>
  <conditionalFormatting sqref="G76">
    <cfRule type="expression" dxfId="221" priority="67" stopIfTrue="1">
      <formula>#REF!="Freelancer"</formula>
    </cfRule>
    <cfRule type="expression" dxfId="220" priority="68" stopIfTrue="1">
      <formula>#REF!="DTC Int. Staff"</formula>
    </cfRule>
  </conditionalFormatting>
  <conditionalFormatting sqref="G81">
    <cfRule type="expression" dxfId="219" priority="65" stopIfTrue="1">
      <formula>#REF!="Freelancer"</formula>
    </cfRule>
    <cfRule type="expression" dxfId="218" priority="66" stopIfTrue="1">
      <formula>#REF!="DTC Int. Staff"</formula>
    </cfRule>
  </conditionalFormatting>
  <conditionalFormatting sqref="G82">
    <cfRule type="expression" dxfId="217" priority="63" stopIfTrue="1">
      <formula>#REF!="Freelancer"</formula>
    </cfRule>
    <cfRule type="expression" dxfId="216" priority="64" stopIfTrue="1">
      <formula>#REF!="DTC Int. Staff"</formula>
    </cfRule>
  </conditionalFormatting>
  <conditionalFormatting sqref="G83">
    <cfRule type="expression" dxfId="215" priority="57" stopIfTrue="1">
      <formula>#REF!="Freelancer"</formula>
    </cfRule>
    <cfRule type="expression" dxfId="214" priority="58" stopIfTrue="1">
      <formula>#REF!="DTC Int. Staff"</formula>
    </cfRule>
  </conditionalFormatting>
  <conditionalFormatting sqref="G86">
    <cfRule type="expression" dxfId="213" priority="55" stopIfTrue="1">
      <formula>#REF!="Freelancer"</formula>
    </cfRule>
    <cfRule type="expression" dxfId="212" priority="56" stopIfTrue="1">
      <formula>#REF!="DTC Int. Staff"</formula>
    </cfRule>
  </conditionalFormatting>
  <conditionalFormatting sqref="G72">
    <cfRule type="expression" dxfId="211" priority="53" stopIfTrue="1">
      <formula>#REF!="Freelancer"</formula>
    </cfRule>
    <cfRule type="expression" dxfId="210" priority="54" stopIfTrue="1">
      <formula>#REF!="DTC Int. Staff"</formula>
    </cfRule>
  </conditionalFormatting>
  <conditionalFormatting sqref="G77">
    <cfRule type="expression" dxfId="209" priority="51" stopIfTrue="1">
      <formula>#REF!="Freelancer"</formula>
    </cfRule>
    <cfRule type="expression" dxfId="208" priority="52" stopIfTrue="1">
      <formula>#REF!="DTC Int. Staff"</formula>
    </cfRule>
  </conditionalFormatting>
  <conditionalFormatting sqref="G67">
    <cfRule type="expression" dxfId="207" priority="49" stopIfTrue="1">
      <formula>#REF!="Freelancer"</formula>
    </cfRule>
    <cfRule type="expression" dxfId="206" priority="50" stopIfTrue="1">
      <formula>#REF!="DTC Int. Staff"</formula>
    </cfRule>
  </conditionalFormatting>
  <conditionalFormatting sqref="G66">
    <cfRule type="expression" dxfId="205" priority="47" stopIfTrue="1">
      <formula>#REF!="Freelancer"</formula>
    </cfRule>
    <cfRule type="expression" dxfId="204" priority="48" stopIfTrue="1">
      <formula>#REF!="DTC Int. Staff"</formula>
    </cfRule>
  </conditionalFormatting>
  <conditionalFormatting sqref="G73">
    <cfRule type="expression" dxfId="203" priority="45" stopIfTrue="1">
      <formula>#REF!="Freelancer"</formula>
    </cfRule>
    <cfRule type="expression" dxfId="202" priority="46" stopIfTrue="1">
      <formula>#REF!="DTC Int. Staff"</formula>
    </cfRule>
  </conditionalFormatting>
  <conditionalFormatting sqref="G78">
    <cfRule type="expression" dxfId="201" priority="43" stopIfTrue="1">
      <formula>#REF!="Freelancer"</formula>
    </cfRule>
    <cfRule type="expression" dxfId="200" priority="44" stopIfTrue="1">
      <formula>#REF!="DTC Int. Staff"</formula>
    </cfRule>
  </conditionalFormatting>
  <conditionalFormatting sqref="G84">
    <cfRule type="expression" dxfId="199" priority="41" stopIfTrue="1">
      <formula>#REF!="Freelancer"</formula>
    </cfRule>
    <cfRule type="expression" dxfId="198" priority="42" stopIfTrue="1">
      <formula>#REF!="DTC Int. Staff"</formula>
    </cfRule>
  </conditionalFormatting>
  <conditionalFormatting sqref="G87">
    <cfRule type="expression" dxfId="197" priority="39" stopIfTrue="1">
      <formula>#REF!="Freelancer"</formula>
    </cfRule>
    <cfRule type="expression" dxfId="196" priority="40" stopIfTrue="1">
      <formula>#REF!="DTC Int. Staff"</formula>
    </cfRule>
  </conditionalFormatting>
  <conditionalFormatting sqref="G88">
    <cfRule type="expression" dxfId="195" priority="37" stopIfTrue="1">
      <formula>#REF!="Freelancer"</formula>
    </cfRule>
    <cfRule type="expression" dxfId="194" priority="38" stopIfTrue="1">
      <formula>#REF!="DTC Int. Staff"</formula>
    </cfRule>
  </conditionalFormatting>
  <conditionalFormatting sqref="G108">
    <cfRule type="expression" dxfId="193" priority="33" stopIfTrue="1">
      <formula>#REF!="Freelancer"</formula>
    </cfRule>
    <cfRule type="expression" dxfId="192" priority="34" stopIfTrue="1">
      <formula>#REF!="DTC Int. Staff"</formula>
    </cfRule>
  </conditionalFormatting>
  <conditionalFormatting sqref="G113">
    <cfRule type="expression" dxfId="191" priority="31" stopIfTrue="1">
      <formula>#REF!="Freelancer"</formula>
    </cfRule>
    <cfRule type="expression" dxfId="190" priority="32" stopIfTrue="1">
      <formula>#REF!="DTC Int. Staff"</formula>
    </cfRule>
  </conditionalFormatting>
  <conditionalFormatting sqref="G120">
    <cfRule type="expression" dxfId="189" priority="29" stopIfTrue="1">
      <formula>#REF!="Freelancer"</formula>
    </cfRule>
    <cfRule type="expression" dxfId="188" priority="30" stopIfTrue="1">
      <formula>#REF!="DTC Int. Staff"</formula>
    </cfRule>
  </conditionalFormatting>
  <conditionalFormatting sqref="G125">
    <cfRule type="expression" dxfId="187" priority="27" stopIfTrue="1">
      <formula>#REF!="Freelancer"</formula>
    </cfRule>
    <cfRule type="expression" dxfId="186" priority="28" stopIfTrue="1">
      <formula>#REF!="DTC Int. Staff"</formula>
    </cfRule>
  </conditionalFormatting>
  <conditionalFormatting sqref="G121">
    <cfRule type="expression" dxfId="185" priority="25" stopIfTrue="1">
      <formula>#REF!="Freelancer"</formula>
    </cfRule>
    <cfRule type="expression" dxfId="184" priority="26" stopIfTrue="1">
      <formula>#REF!="DTC Int. Staff"</formula>
    </cfRule>
  </conditionalFormatting>
  <conditionalFormatting sqref="G109">
    <cfRule type="expression" dxfId="183" priority="23" stopIfTrue="1">
      <formula>#REF!="Freelancer"</formula>
    </cfRule>
    <cfRule type="expression" dxfId="182" priority="24" stopIfTrue="1">
      <formula>#REF!="DTC Int. Staff"</formula>
    </cfRule>
  </conditionalFormatting>
  <conditionalFormatting sqref="G122">
    <cfRule type="expression" dxfId="181" priority="17" stopIfTrue="1">
      <formula>#REF!="Freelancer"</formula>
    </cfRule>
    <cfRule type="expression" dxfId="180" priority="18" stopIfTrue="1">
      <formula>#REF!="DTC Int. Staff"</formula>
    </cfRule>
  </conditionalFormatting>
  <conditionalFormatting sqref="G126">
    <cfRule type="expression" dxfId="179" priority="15" stopIfTrue="1">
      <formula>#REF!="Freelancer"</formula>
    </cfRule>
    <cfRule type="expression" dxfId="178" priority="16" stopIfTrue="1">
      <formula>#REF!="DTC Int. Staff"</formula>
    </cfRule>
  </conditionalFormatting>
  <conditionalFormatting sqref="G127">
    <cfRule type="expression" dxfId="177" priority="13" stopIfTrue="1">
      <formula>#REF!="Freelancer"</formula>
    </cfRule>
    <cfRule type="expression" dxfId="176" priority="14" stopIfTrue="1">
      <formula>#REF!="DTC Int. Staff"</formula>
    </cfRule>
  </conditionalFormatting>
  <conditionalFormatting sqref="G114">
    <cfRule type="expression" dxfId="175" priority="11" stopIfTrue="1">
      <formula>#REF!="Freelancer"</formula>
    </cfRule>
    <cfRule type="expression" dxfId="174" priority="12" stopIfTrue="1">
      <formula>#REF!="DTC Int. Staff"</formula>
    </cfRule>
  </conditionalFormatting>
  <conditionalFormatting sqref="G93">
    <cfRule type="expression" dxfId="173" priority="9" stopIfTrue="1">
      <formula>#REF!="Freelancer"</formula>
    </cfRule>
    <cfRule type="expression" dxfId="172" priority="10" stopIfTrue="1">
      <formula>#REF!="DTC Int. Staff"</formula>
    </cfRule>
  </conditionalFormatting>
  <conditionalFormatting sqref="G98">
    <cfRule type="expression" dxfId="171" priority="3" stopIfTrue="1">
      <formula>#REF!="Freelancer"</formula>
    </cfRule>
    <cfRule type="expression" dxfId="170" priority="4" stopIfTrue="1">
      <formula>#REF!="DTC Int. Staff"</formula>
    </cfRule>
  </conditionalFormatting>
  <conditionalFormatting sqref="G103">
    <cfRule type="expression" dxfId="169" priority="1" stopIfTrue="1">
      <formula>#REF!="Freelancer"</formula>
    </cfRule>
    <cfRule type="expression" dxfId="16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2" zoomScale="90" zoomScaleNormal="90" workbookViewId="0">
      <selection activeCell="G8" sqref="G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16" t="s">
        <v>50</v>
      </c>
      <c r="G11" s="117">
        <v>9001</v>
      </c>
      <c r="H11" s="121" t="s">
        <v>62</v>
      </c>
      <c r="I11" s="119" t="s">
        <v>52</v>
      </c>
      <c r="J11" s="118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16" t="s">
        <v>50</v>
      </c>
      <c r="G12" s="117">
        <v>9001</v>
      </c>
      <c r="H12" s="43" t="s">
        <v>88</v>
      </c>
      <c r="I12" s="119" t="s">
        <v>52</v>
      </c>
      <c r="J12" s="118">
        <v>4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116" t="s">
        <v>50</v>
      </c>
      <c r="G13" s="117">
        <v>9001</v>
      </c>
      <c r="H13" s="43" t="s">
        <v>89</v>
      </c>
      <c r="I13" s="119" t="s">
        <v>52</v>
      </c>
      <c r="J13" s="118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16" t="s">
        <v>50</v>
      </c>
      <c r="G16" s="117">
        <v>9001</v>
      </c>
      <c r="H16" s="121" t="s">
        <v>62</v>
      </c>
      <c r="I16" s="119" t="s">
        <v>90</v>
      </c>
      <c r="J16" s="118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16" t="s">
        <v>50</v>
      </c>
      <c r="G21" s="117">
        <v>9001</v>
      </c>
      <c r="H21" s="121" t="s">
        <v>62</v>
      </c>
      <c r="I21" s="119" t="s">
        <v>52</v>
      </c>
      <c r="J21" s="118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16" t="s">
        <v>50</v>
      </c>
      <c r="G28" s="117">
        <v>9001</v>
      </c>
      <c r="H28" s="121" t="s">
        <v>62</v>
      </c>
      <c r="I28" s="119" t="s">
        <v>90</v>
      </c>
      <c r="J28" s="118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16" t="s">
        <v>50</v>
      </c>
      <c r="G33" s="117">
        <v>9001</v>
      </c>
      <c r="H33" s="121" t="s">
        <v>62</v>
      </c>
      <c r="I33" s="119" t="s">
        <v>90</v>
      </c>
      <c r="J33" s="118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116" t="s">
        <v>50</v>
      </c>
      <c r="G38" s="117">
        <v>9001</v>
      </c>
      <c r="H38" s="121" t="s">
        <v>62</v>
      </c>
      <c r="I38" s="119" t="s">
        <v>90</v>
      </c>
      <c r="J38" s="118">
        <v>7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16" t="s">
        <v>50</v>
      </c>
      <c r="G43" s="117">
        <v>9001</v>
      </c>
      <c r="H43" s="121" t="s">
        <v>62</v>
      </c>
      <c r="I43" s="119" t="s">
        <v>52</v>
      </c>
      <c r="J43" s="118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16" t="s">
        <v>50</v>
      </c>
      <c r="G48" s="117">
        <v>9001</v>
      </c>
      <c r="H48" s="121" t="s">
        <v>62</v>
      </c>
      <c r="I48" s="119" t="s">
        <v>52</v>
      </c>
      <c r="J48" s="118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16" t="s">
        <v>50</v>
      </c>
      <c r="G55" s="117">
        <v>9001</v>
      </c>
      <c r="H55" s="48" t="s">
        <v>93</v>
      </c>
      <c r="I55" s="119" t="s">
        <v>52</v>
      </c>
      <c r="J55" s="118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16" t="s">
        <v>50</v>
      </c>
      <c r="G60" s="117">
        <v>9001</v>
      </c>
      <c r="H60" s="48" t="s">
        <v>91</v>
      </c>
      <c r="I60" s="119" t="s">
        <v>52</v>
      </c>
      <c r="J60" s="118">
        <v>4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116" t="s">
        <v>50</v>
      </c>
      <c r="G61" s="117">
        <v>9001</v>
      </c>
      <c r="H61" s="178" t="s">
        <v>92</v>
      </c>
      <c r="I61" s="119" t="s">
        <v>52</v>
      </c>
      <c r="J61" s="118">
        <v>5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16" t="s">
        <v>50</v>
      </c>
      <c r="G65" s="117">
        <v>9001</v>
      </c>
      <c r="H65" s="178" t="s">
        <v>92</v>
      </c>
      <c r="I65" s="119" t="s">
        <v>52</v>
      </c>
      <c r="J65" s="118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16" t="s">
        <v>50</v>
      </c>
      <c r="G70" s="117">
        <v>9001</v>
      </c>
      <c r="H70" s="178" t="s">
        <v>92</v>
      </c>
      <c r="I70" s="119" t="s">
        <v>52</v>
      </c>
      <c r="J70" s="118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16" t="s">
        <v>50</v>
      </c>
      <c r="G75" s="117">
        <v>9001</v>
      </c>
      <c r="H75" s="178" t="s">
        <v>92</v>
      </c>
      <c r="I75" s="119" t="s">
        <v>52</v>
      </c>
      <c r="J75" s="118">
        <v>6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16" t="s">
        <v>50</v>
      </c>
      <c r="G82" s="117">
        <v>9001</v>
      </c>
      <c r="H82" s="121" t="s">
        <v>62</v>
      </c>
      <c r="I82" s="119" t="s">
        <v>90</v>
      </c>
      <c r="J82" s="118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16" t="s">
        <v>50</v>
      </c>
      <c r="G87" s="117">
        <v>9001</v>
      </c>
      <c r="H87" s="121" t="s">
        <v>62</v>
      </c>
      <c r="I87" s="119" t="s">
        <v>90</v>
      </c>
      <c r="J87" s="118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16" t="s">
        <v>50</v>
      </c>
      <c r="G92" s="117">
        <v>9001</v>
      </c>
      <c r="H92" s="121" t="s">
        <v>62</v>
      </c>
      <c r="I92" s="119" t="s">
        <v>52</v>
      </c>
      <c r="J92" s="118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16" t="s">
        <v>50</v>
      </c>
      <c r="G98" s="117">
        <v>9001</v>
      </c>
      <c r="H98" s="121" t="s">
        <v>62</v>
      </c>
      <c r="I98" s="119" t="s">
        <v>52</v>
      </c>
      <c r="J98" s="118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16" t="s">
        <v>50</v>
      </c>
      <c r="G103" s="117">
        <v>9001</v>
      </c>
      <c r="H103" s="121" t="s">
        <v>62</v>
      </c>
      <c r="I103" s="119" t="s">
        <v>52</v>
      </c>
      <c r="J103" s="118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16" t="s">
        <v>50</v>
      </c>
      <c r="G110" s="117">
        <v>9001</v>
      </c>
      <c r="H110" s="43" t="s">
        <v>95</v>
      </c>
      <c r="I110" s="119" t="s">
        <v>90</v>
      </c>
      <c r="J110" s="118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16" t="s">
        <v>50</v>
      </c>
      <c r="G115" s="117">
        <v>9001</v>
      </c>
      <c r="H115" s="43" t="s">
        <v>95</v>
      </c>
      <c r="I115" s="119" t="s">
        <v>90</v>
      </c>
      <c r="J115" s="118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16" t="s">
        <v>50</v>
      </c>
      <c r="G120" s="117">
        <v>9001</v>
      </c>
      <c r="H120" s="43" t="s">
        <v>95</v>
      </c>
      <c r="I120" s="119" t="s">
        <v>52</v>
      </c>
      <c r="J120" s="118">
        <v>7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16" t="s">
        <v>50</v>
      </c>
      <c r="G125" s="117">
        <v>9001</v>
      </c>
      <c r="H125" s="43" t="s">
        <v>89</v>
      </c>
      <c r="I125" s="119" t="s">
        <v>52</v>
      </c>
      <c r="J125" s="118">
        <v>2</v>
      </c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44469</v>
      </c>
      <c r="F126" s="116" t="s">
        <v>50</v>
      </c>
      <c r="G126" s="117">
        <v>9001</v>
      </c>
      <c r="H126" s="43" t="s">
        <v>94</v>
      </c>
      <c r="I126" s="119" t="s">
        <v>52</v>
      </c>
      <c r="J126" s="118">
        <v>7</v>
      </c>
    </row>
    <row r="127" spans="1:10" ht="22.5" customHeight="1" x14ac:dyDescent="0.25">
      <c r="A127" s="31"/>
      <c r="C127" s="76"/>
      <c r="D127" s="85" t="str">
        <f t="shared" ref="D127:E129" si="30">D126</f>
        <v>Thu</v>
      </c>
      <c r="E127" s="86">
        <f t="shared" si="30"/>
        <v>44469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30"/>
        <v>Thu</v>
      </c>
      <c r="E128" s="86">
        <f t="shared" si="30"/>
        <v>44469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 t="shared" si="30"/>
        <v>Thu</v>
      </c>
      <c r="E129" s="92">
        <f t="shared" si="30"/>
        <v>44469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67" priority="73" stopIfTrue="1">
      <formula>IF($A11=1,B11,)</formula>
    </cfRule>
    <cfRule type="expression" dxfId="166" priority="74" stopIfTrue="1">
      <formula>IF($A11="",B11,)</formula>
    </cfRule>
  </conditionalFormatting>
  <conditionalFormatting sqref="E11:E15">
    <cfRule type="expression" dxfId="165" priority="75" stopIfTrue="1">
      <formula>IF($A11="",B11,"")</formula>
    </cfRule>
  </conditionalFormatting>
  <conditionalFormatting sqref="E16:E124">
    <cfRule type="expression" dxfId="164" priority="76" stopIfTrue="1">
      <formula>IF($A16&lt;&gt;1,B16,"")</formula>
    </cfRule>
  </conditionalFormatting>
  <conditionalFormatting sqref="D11:D124">
    <cfRule type="expression" dxfId="163" priority="77" stopIfTrue="1">
      <formula>IF($A11="",B11,)</formula>
    </cfRule>
  </conditionalFormatting>
  <conditionalFormatting sqref="G14:G15 G26:G27 G83:G86 G17:G20 G29:G32 G34:G37 G39:G42 G44:G47 G49:G54 G62:G64 G56:G59 G66:G69 G71:G74 G76:G80 G116:G119 G111:G114 G88:G91 G93:G97 G99:G102 G104:G109">
    <cfRule type="expression" dxfId="162" priority="78" stopIfTrue="1">
      <formula>#REF!="Freelancer"</formula>
    </cfRule>
    <cfRule type="expression" dxfId="161" priority="79" stopIfTrue="1">
      <formula>#REF!="DTC Int. Staff"</formula>
    </cfRule>
  </conditionalFormatting>
  <conditionalFormatting sqref="G116:G119 G88:G91 G26 G34:G37 G62:G64 G39:G42 G44:G47 G49:G53 G66:G69 G71:G74 G76:G80 G93:G97 G99:G102 G104:G108">
    <cfRule type="expression" dxfId="160" priority="71" stopIfTrue="1">
      <formula>$F$5="Freelancer"</formula>
    </cfRule>
    <cfRule type="expression" dxfId="159" priority="72" stopIfTrue="1">
      <formula>$F$5="DTC Int. Staff"</formula>
    </cfRule>
  </conditionalFormatting>
  <conditionalFormatting sqref="G17:G20">
    <cfRule type="expression" dxfId="158" priority="69" stopIfTrue="1">
      <formula>#REF!="Freelancer"</formula>
    </cfRule>
    <cfRule type="expression" dxfId="157" priority="70" stopIfTrue="1">
      <formula>#REF!="DTC Int. Staff"</formula>
    </cfRule>
  </conditionalFormatting>
  <conditionalFormatting sqref="G17:G20">
    <cfRule type="expression" dxfId="156" priority="67" stopIfTrue="1">
      <formula>$F$5="Freelancer"</formula>
    </cfRule>
    <cfRule type="expression" dxfId="155" priority="68" stopIfTrue="1">
      <formula>$F$5="DTC Int. Staff"</formula>
    </cfRule>
  </conditionalFormatting>
  <conditionalFormatting sqref="G22:G25">
    <cfRule type="expression" dxfId="154" priority="65" stopIfTrue="1">
      <formula>#REF!="Freelancer"</formula>
    </cfRule>
    <cfRule type="expression" dxfId="153" priority="66" stopIfTrue="1">
      <formula>#REF!="DTC Int. Staff"</formula>
    </cfRule>
  </conditionalFormatting>
  <conditionalFormatting sqref="G22:G25">
    <cfRule type="expression" dxfId="152" priority="63" stopIfTrue="1">
      <formula>$F$5="Freelancer"</formula>
    </cfRule>
    <cfRule type="expression" dxfId="151" priority="64" stopIfTrue="1">
      <formula>$F$5="DTC Int. Staff"</formula>
    </cfRule>
  </conditionalFormatting>
  <conditionalFormatting sqref="C125:C129">
    <cfRule type="expression" dxfId="150" priority="60" stopIfTrue="1">
      <formula>IF($A125=1,B125,)</formula>
    </cfRule>
    <cfRule type="expression" dxfId="149" priority="61" stopIfTrue="1">
      <formula>IF($A125="",B125,)</formula>
    </cfRule>
  </conditionalFormatting>
  <conditionalFormatting sqref="D125:D129">
    <cfRule type="expression" dxfId="148" priority="62" stopIfTrue="1">
      <formula>IF($A125="",B125,)</formula>
    </cfRule>
  </conditionalFormatting>
  <conditionalFormatting sqref="E125:E129">
    <cfRule type="expression" dxfId="147" priority="59" stopIfTrue="1">
      <formula>IF($A125&lt;&gt;1,B125,"")</formula>
    </cfRule>
  </conditionalFormatting>
  <conditionalFormatting sqref="G56:G59">
    <cfRule type="expression" dxfId="146" priority="57" stopIfTrue="1">
      <formula>$F$5="Freelancer"</formula>
    </cfRule>
    <cfRule type="expression" dxfId="145" priority="58" stopIfTrue="1">
      <formula>$F$5="DTC Int. Staff"</formula>
    </cfRule>
  </conditionalFormatting>
  <conditionalFormatting sqref="G81">
    <cfRule type="expression" dxfId="144" priority="55" stopIfTrue="1">
      <formula>#REF!="Freelancer"</formula>
    </cfRule>
    <cfRule type="expression" dxfId="143" priority="56" stopIfTrue="1">
      <formula>#REF!="DTC Int. Staff"</formula>
    </cfRule>
  </conditionalFormatting>
  <conditionalFormatting sqref="G81">
    <cfRule type="expression" dxfId="142" priority="53" stopIfTrue="1">
      <formula>$F$5="Freelancer"</formula>
    </cfRule>
    <cfRule type="expression" dxfId="141" priority="54" stopIfTrue="1">
      <formula>$F$5="DTC Int. Staff"</formula>
    </cfRule>
  </conditionalFormatting>
  <conditionalFormatting sqref="G1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2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1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6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8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8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4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6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61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5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7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2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6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8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3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40" priority="25" stopIfTrue="1">
      <formula>IF($A11=1,B11,)</formula>
    </cfRule>
    <cfRule type="expression" dxfId="139" priority="26" stopIfTrue="1">
      <formula>IF($A11="",B11,)</formula>
    </cfRule>
  </conditionalFormatting>
  <conditionalFormatting sqref="E11:E15">
    <cfRule type="expression" dxfId="138" priority="27" stopIfTrue="1">
      <formula>IF($A11="",B11,"")</formula>
    </cfRule>
  </conditionalFormatting>
  <conditionalFormatting sqref="E16:E124">
    <cfRule type="expression" dxfId="137" priority="28" stopIfTrue="1">
      <formula>IF($A16&lt;&gt;1,B16,"")</formula>
    </cfRule>
  </conditionalFormatting>
  <conditionalFormatting sqref="D11:D124">
    <cfRule type="expression" dxfId="136" priority="29" stopIfTrue="1">
      <formula>IF($A11="",B11,)</formula>
    </cfRule>
  </conditionalFormatting>
  <conditionalFormatting sqref="G11:G16 G82:G119 G18:G76">
    <cfRule type="expression" dxfId="135" priority="30" stopIfTrue="1">
      <formula>#REF!="Freelancer"</formula>
    </cfRule>
    <cfRule type="expression" dxfId="134" priority="31" stopIfTrue="1">
      <formula>#REF!="DTC Int. Staff"</formula>
    </cfRule>
  </conditionalFormatting>
  <conditionalFormatting sqref="G115:G119 G87:G104 G18:G22 G33:G49 G60:G76">
    <cfRule type="expression" dxfId="133" priority="23" stopIfTrue="1">
      <formula>$F$5="Freelancer"</formula>
    </cfRule>
    <cfRule type="expression" dxfId="132" priority="24" stopIfTrue="1">
      <formula>$F$5="DTC Int. Staff"</formula>
    </cfRule>
  </conditionalFormatting>
  <conditionalFormatting sqref="G16">
    <cfRule type="expression" dxfId="131" priority="21" stopIfTrue="1">
      <formula>#REF!="Freelancer"</formula>
    </cfRule>
    <cfRule type="expression" dxfId="130" priority="22" stopIfTrue="1">
      <formula>#REF!="DTC Int. Staff"</formula>
    </cfRule>
  </conditionalFormatting>
  <conditionalFormatting sqref="G16">
    <cfRule type="expression" dxfId="129" priority="19" stopIfTrue="1">
      <formula>$F$5="Freelancer"</formula>
    </cfRule>
    <cfRule type="expression" dxfId="128" priority="20" stopIfTrue="1">
      <formula>$F$5="DTC Int. Staff"</formula>
    </cfRule>
  </conditionalFormatting>
  <conditionalFormatting sqref="G17">
    <cfRule type="expression" dxfId="127" priority="17" stopIfTrue="1">
      <formula>#REF!="Freelancer"</formula>
    </cfRule>
    <cfRule type="expression" dxfId="126" priority="18" stopIfTrue="1">
      <formula>#REF!="DTC Int. Staff"</formula>
    </cfRule>
  </conditionalFormatting>
  <conditionalFormatting sqref="G17">
    <cfRule type="expression" dxfId="125" priority="15" stopIfTrue="1">
      <formula>$F$5="Freelancer"</formula>
    </cfRule>
    <cfRule type="expression" dxfId="124" priority="16" stopIfTrue="1">
      <formula>$F$5="DTC Int. Staff"</formula>
    </cfRule>
  </conditionalFormatting>
  <conditionalFormatting sqref="C126">
    <cfRule type="expression" dxfId="123" priority="12" stopIfTrue="1">
      <formula>IF($A126=1,B126,)</formula>
    </cfRule>
    <cfRule type="expression" dxfId="122" priority="13" stopIfTrue="1">
      <formula>IF($A126="",B126,)</formula>
    </cfRule>
  </conditionalFormatting>
  <conditionalFormatting sqref="D126">
    <cfRule type="expression" dxfId="121" priority="14" stopIfTrue="1">
      <formula>IF($A126="",B126,)</formula>
    </cfRule>
  </conditionalFormatting>
  <conditionalFormatting sqref="C125">
    <cfRule type="expression" dxfId="120" priority="9" stopIfTrue="1">
      <formula>IF($A125=1,B125,)</formula>
    </cfRule>
    <cfRule type="expression" dxfId="119" priority="10" stopIfTrue="1">
      <formula>IF($A125="",B125,)</formula>
    </cfRule>
  </conditionalFormatting>
  <conditionalFormatting sqref="D125">
    <cfRule type="expression" dxfId="118" priority="11" stopIfTrue="1">
      <formula>IF($A125="",B125,)</formula>
    </cfRule>
  </conditionalFormatting>
  <conditionalFormatting sqref="E125">
    <cfRule type="expression" dxfId="117" priority="8" stopIfTrue="1">
      <formula>IF($A125&lt;&gt;1,B125,"")</formula>
    </cfRule>
  </conditionalFormatting>
  <conditionalFormatting sqref="E126">
    <cfRule type="expression" dxfId="116" priority="7" stopIfTrue="1">
      <formula>IF($A126&lt;&gt;1,B126,"")</formula>
    </cfRule>
  </conditionalFormatting>
  <conditionalFormatting sqref="G55:G59">
    <cfRule type="expression" dxfId="115" priority="5" stopIfTrue="1">
      <formula>$F$5="Freelancer"</formula>
    </cfRule>
    <cfRule type="expression" dxfId="114" priority="6" stopIfTrue="1">
      <formula>$F$5="DTC Int. Staff"</formula>
    </cfRule>
  </conditionalFormatting>
  <conditionalFormatting sqref="G77:G81">
    <cfRule type="expression" dxfId="113" priority="3" stopIfTrue="1">
      <formula>#REF!="Freelancer"</formula>
    </cfRule>
    <cfRule type="expression" dxfId="112" priority="4" stopIfTrue="1">
      <formula>#REF!="DTC Int. Staff"</formula>
    </cfRule>
  </conditionalFormatting>
  <conditionalFormatting sqref="G77:G81">
    <cfRule type="expression" dxfId="111" priority="1" stopIfTrue="1">
      <formula>$F$5="Freelancer"</formula>
    </cfRule>
    <cfRule type="expression" dxfId="1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3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2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2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2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2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2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2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3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3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3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4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4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4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Tue</v>
      </c>
      <c r="E126" s="86">
        <f>E125</f>
        <v>44530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5">D126</f>
        <v>Tue</v>
      </c>
      <c r="E127" s="86">
        <f t="shared" si="25"/>
        <v>44530</v>
      </c>
      <c r="F127" s="87"/>
      <c r="G127" s="88"/>
      <c r="H127" s="89"/>
      <c r="I127" s="88"/>
      <c r="J127" s="90"/>
    </row>
    <row r="128" spans="1:10" ht="22.5" customHeight="1" x14ac:dyDescent="0.25">
      <c r="A128" s="31"/>
      <c r="C128" s="76"/>
      <c r="D128" s="85" t="str">
        <f t="shared" si="25"/>
        <v>Tue</v>
      </c>
      <c r="E128" s="86">
        <f t="shared" si="25"/>
        <v>44530</v>
      </c>
      <c r="F128" s="87"/>
      <c r="G128" s="88"/>
      <c r="H128" s="89"/>
      <c r="I128" s="88"/>
      <c r="J128" s="90"/>
    </row>
    <row r="129" spans="1:10" ht="22.5" customHeight="1" thickBot="1" x14ac:dyDescent="0.3">
      <c r="A129" s="31"/>
      <c r="C129" s="76"/>
      <c r="D129" s="109" t="str">
        <f t="shared" si="25"/>
        <v>Tue</v>
      </c>
      <c r="E129" s="92">
        <f t="shared" si="25"/>
        <v>44530</v>
      </c>
      <c r="F129" s="93"/>
      <c r="G129" s="94"/>
      <c r="H129" s="95"/>
      <c r="I129" s="94"/>
      <c r="J129" s="9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0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9" priority="25" stopIfTrue="1">
      <formula>IF($A11=1,B11,)</formula>
    </cfRule>
    <cfRule type="expression" dxfId="108" priority="26" stopIfTrue="1">
      <formula>IF($A11="",B11,)</formula>
    </cfRule>
  </conditionalFormatting>
  <conditionalFormatting sqref="E11:E15">
    <cfRule type="expression" dxfId="107" priority="27" stopIfTrue="1">
      <formula>IF($A11="",B11,"")</formula>
    </cfRule>
  </conditionalFormatting>
  <conditionalFormatting sqref="E26:E124">
    <cfRule type="expression" dxfId="106" priority="28" stopIfTrue="1">
      <formula>IF($A26&lt;&gt;1,B26,"")</formula>
    </cfRule>
  </conditionalFormatting>
  <conditionalFormatting sqref="D11:D15 D26:D124">
    <cfRule type="expression" dxfId="105" priority="29" stopIfTrue="1">
      <formula>IF($A11="",B11,)</formula>
    </cfRule>
  </conditionalFormatting>
  <conditionalFormatting sqref="G11:G20 G26:G84 G90:G119">
    <cfRule type="expression" dxfId="104" priority="30" stopIfTrue="1">
      <formula>#REF!="Freelancer"</formula>
    </cfRule>
    <cfRule type="expression" dxfId="103" priority="31" stopIfTrue="1">
      <formula>#REF!="DTC Int. Staff"</formula>
    </cfRule>
  </conditionalFormatting>
  <conditionalFormatting sqref="G119 G26:G30 G37:G57 G64:G84 G91:G112">
    <cfRule type="expression" dxfId="102" priority="23" stopIfTrue="1">
      <formula>$F$5="Freelancer"</formula>
    </cfRule>
    <cfRule type="expression" dxfId="101" priority="24" stopIfTrue="1">
      <formula>$F$5="DTC Int. Staff"</formula>
    </cfRule>
  </conditionalFormatting>
  <conditionalFormatting sqref="G16:G20">
    <cfRule type="expression" dxfId="100" priority="21" stopIfTrue="1">
      <formula>#REF!="Freelancer"</formula>
    </cfRule>
    <cfRule type="expression" dxfId="99" priority="22" stopIfTrue="1">
      <formula>#REF!="DTC Int. Staff"</formula>
    </cfRule>
  </conditionalFormatting>
  <conditionalFormatting sqref="G16:G20">
    <cfRule type="expression" dxfId="98" priority="19" stopIfTrue="1">
      <formula>$F$5="Freelancer"</formula>
    </cfRule>
    <cfRule type="expression" dxfId="97" priority="20" stopIfTrue="1">
      <formula>$F$5="DTC Int. Staff"</formula>
    </cfRule>
  </conditionalFormatting>
  <conditionalFormatting sqref="G21:G25">
    <cfRule type="expression" dxfId="96" priority="17" stopIfTrue="1">
      <formula>#REF!="Freelancer"</formula>
    </cfRule>
    <cfRule type="expression" dxfId="95" priority="18" stopIfTrue="1">
      <formula>#REF!="DTC Int. Staff"</formula>
    </cfRule>
  </conditionalFormatting>
  <conditionalFormatting sqref="G21:G25">
    <cfRule type="expression" dxfId="94" priority="15" stopIfTrue="1">
      <formula>$F$5="Freelancer"</formula>
    </cfRule>
    <cfRule type="expression" dxfId="93" priority="16" stopIfTrue="1">
      <formula>$F$5="DTC Int. Staff"</formula>
    </cfRule>
  </conditionalFormatting>
  <conditionalFormatting sqref="C125:C129">
    <cfRule type="expression" dxfId="92" priority="12" stopIfTrue="1">
      <formula>IF($A125=1,B125,)</formula>
    </cfRule>
    <cfRule type="expression" dxfId="91" priority="13" stopIfTrue="1">
      <formula>IF($A125="",B125,)</formula>
    </cfRule>
  </conditionalFormatting>
  <conditionalFormatting sqref="D125:D129">
    <cfRule type="expression" dxfId="90" priority="14" stopIfTrue="1">
      <formula>IF($A125="",B125,)</formula>
    </cfRule>
  </conditionalFormatting>
  <conditionalFormatting sqref="E125:E129">
    <cfRule type="expression" dxfId="89" priority="11" stopIfTrue="1">
      <formula>IF($A125&lt;&gt;1,B125,"")</formula>
    </cfRule>
  </conditionalFormatting>
  <conditionalFormatting sqref="G63">
    <cfRule type="expression" dxfId="88" priority="9" stopIfTrue="1">
      <formula>$F$5="Freelancer"</formula>
    </cfRule>
    <cfRule type="expression" dxfId="87" priority="10" stopIfTrue="1">
      <formula>$F$5="DTC Int. Staff"</formula>
    </cfRule>
  </conditionalFormatting>
  <conditionalFormatting sqref="G85:G89">
    <cfRule type="expression" dxfId="86" priority="7" stopIfTrue="1">
      <formula>#REF!="Freelancer"</formula>
    </cfRule>
    <cfRule type="expression" dxfId="85" priority="8" stopIfTrue="1">
      <formula>#REF!="DTC Int. Staff"</formula>
    </cfRule>
  </conditionalFormatting>
  <conditionalFormatting sqref="G85:G89">
    <cfRule type="expression" dxfId="84" priority="5" stopIfTrue="1">
      <formula>$F$5="Freelancer"</formula>
    </cfRule>
    <cfRule type="expression" dxfId="83" priority="6" stopIfTrue="1">
      <formula>$F$5="DTC Int. Staff"</formula>
    </cfRule>
  </conditionalFormatting>
  <conditionalFormatting sqref="E17:E20">
    <cfRule type="expression" dxfId="82" priority="3" stopIfTrue="1">
      <formula>IF($A17="",B17,"")</formula>
    </cfRule>
  </conditionalFormatting>
  <conditionalFormatting sqref="D17:D20">
    <cfRule type="expression" dxfId="81" priority="4" stopIfTrue="1">
      <formula>IF($A17="",B17,)</formula>
    </cfRule>
  </conditionalFormatting>
  <conditionalFormatting sqref="E22:E25">
    <cfRule type="expression" dxfId="80" priority="1" stopIfTrue="1">
      <formula>IF($A22="",B22,"")</formula>
    </cfRule>
  </conditionalFormatting>
  <conditionalFormatting sqref="D22:D25">
    <cfRule type="expression" dxfId="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44560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6">D126</f>
        <v>Thu</v>
      </c>
      <c r="E127" s="86">
        <f t="shared" si="26"/>
        <v>44560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26"/>
        <v>Thu</v>
      </c>
      <c r="E128" s="86">
        <f t="shared" si="26"/>
        <v>44560</v>
      </c>
      <c r="F128" s="87"/>
      <c r="G128" s="88"/>
      <c r="H128" s="89"/>
      <c r="I128" s="88"/>
      <c r="J128" s="90"/>
    </row>
    <row r="129" spans="1:10" ht="21.75" customHeight="1" x14ac:dyDescent="0.25">
      <c r="A129" s="31"/>
      <c r="C129" s="107"/>
      <c r="D129" s="85" t="str">
        <f t="shared" si="26"/>
        <v>Thu</v>
      </c>
      <c r="E129" s="86">
        <f t="shared" si="26"/>
        <v>44560</v>
      </c>
      <c r="F129" s="87"/>
      <c r="G129" s="88"/>
      <c r="H129" s="89"/>
      <c r="I129" s="88"/>
      <c r="J129" s="90"/>
    </row>
    <row r="130" spans="1:10" ht="21.75" customHeight="1" x14ac:dyDescent="0.25">
      <c r="A130" s="31"/>
      <c r="C130" s="107"/>
      <c r="D130" s="85" t="str">
        <f>IF(B103=1,"Mo",IF(B103=2,"Tue",IF(B103=3,"Wed",IF(B103=4,"Thu",IF(B103=5,"Fri",IF(B103=6,"Sat",IF(B103=7,"Sun","")))))))</f>
        <v>Fri</v>
      </c>
      <c r="E130" s="86">
        <f>IF(MONTH(E125+1)&gt;MONTH(E125),"",E125+1)</f>
        <v>44561</v>
      </c>
      <c r="F130" s="87"/>
      <c r="G130" s="88"/>
      <c r="H130" s="89"/>
      <c r="I130" s="88"/>
      <c r="J130" s="90"/>
    </row>
    <row r="131" spans="1:10" ht="21.75" customHeight="1" x14ac:dyDescent="0.25">
      <c r="A131" s="31"/>
      <c r="C131" s="107"/>
      <c r="D131" s="85" t="str">
        <f>D130</f>
        <v>Fri</v>
      </c>
      <c r="E131" s="86">
        <f>E130</f>
        <v>44561</v>
      </c>
      <c r="F131" s="87"/>
      <c r="G131" s="88"/>
      <c r="H131" s="89"/>
      <c r="I131" s="88"/>
      <c r="J131" s="90"/>
    </row>
    <row r="132" spans="1:10" ht="21.75" customHeight="1" x14ac:dyDescent="0.25">
      <c r="A132" s="31"/>
      <c r="C132" s="107"/>
      <c r="D132" s="85" t="str">
        <f t="shared" ref="D132:D134" si="27">D131</f>
        <v>Fri</v>
      </c>
      <c r="E132" s="86">
        <f t="shared" ref="E132:E134" si="28">E131</f>
        <v>44561</v>
      </c>
      <c r="F132" s="87"/>
      <c r="G132" s="88"/>
      <c r="H132" s="89"/>
      <c r="I132" s="88"/>
      <c r="J132" s="90"/>
    </row>
    <row r="133" spans="1:10" ht="21.75" customHeight="1" x14ac:dyDescent="0.25">
      <c r="A133" s="31"/>
      <c r="C133" s="107"/>
      <c r="D133" s="85" t="str">
        <f t="shared" si="27"/>
        <v>Fri</v>
      </c>
      <c r="E133" s="86">
        <f t="shared" si="28"/>
        <v>44561</v>
      </c>
      <c r="F133" s="87"/>
      <c r="G133" s="88"/>
      <c r="H133" s="89"/>
      <c r="I133" s="88"/>
      <c r="J133" s="90"/>
    </row>
    <row r="134" spans="1:10" ht="21.75" customHeight="1" thickBot="1" x14ac:dyDescent="0.3">
      <c r="A134" s="31"/>
      <c r="C134" s="79"/>
      <c r="D134" s="109" t="str">
        <f t="shared" si="27"/>
        <v>Fri</v>
      </c>
      <c r="E134" s="92">
        <f t="shared" si="28"/>
        <v>44561</v>
      </c>
      <c r="F134" s="93"/>
      <c r="G134" s="94"/>
      <c r="H134" s="95"/>
      <c r="I134" s="94"/>
      <c r="J134" s="9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8" priority="21" stopIfTrue="1">
      <formula>IF($A11=1,B11,)</formula>
    </cfRule>
    <cfRule type="expression" dxfId="77" priority="22" stopIfTrue="1">
      <formula>IF($A11="",B11,)</formula>
    </cfRule>
  </conditionalFormatting>
  <conditionalFormatting sqref="E11:E15">
    <cfRule type="expression" dxfId="76" priority="23" stopIfTrue="1">
      <formula>IF($A11="",B11,"")</formula>
    </cfRule>
  </conditionalFormatting>
  <conditionalFormatting sqref="E16:E124">
    <cfRule type="expression" dxfId="75" priority="24" stopIfTrue="1">
      <formula>IF($A16&lt;&gt;1,B16,"")</formula>
    </cfRule>
  </conditionalFormatting>
  <conditionalFormatting sqref="D11:D124">
    <cfRule type="expression" dxfId="74" priority="25" stopIfTrue="1">
      <formula>IF($A11="",B11,)</formula>
    </cfRule>
  </conditionalFormatting>
  <conditionalFormatting sqref="G11:G20 G26:G80 G82:G119">
    <cfRule type="expression" dxfId="73" priority="26" stopIfTrue="1">
      <formula>#REF!="Freelancer"</formula>
    </cfRule>
    <cfRule type="expression" dxfId="72" priority="27" stopIfTrue="1">
      <formula>#REF!="DTC Int. Staff"</formula>
    </cfRule>
  </conditionalFormatting>
  <conditionalFormatting sqref="G115:G119 G87:G108 G26 G33:G53 G60:G80">
    <cfRule type="expression" dxfId="71" priority="19" stopIfTrue="1">
      <formula>$F$5="Freelancer"</formula>
    </cfRule>
    <cfRule type="expression" dxfId="70" priority="20" stopIfTrue="1">
      <formula>$F$5="DTC Int. Staff"</formula>
    </cfRule>
  </conditionalFormatting>
  <conditionalFormatting sqref="G16:G20">
    <cfRule type="expression" dxfId="69" priority="17" stopIfTrue="1">
      <formula>#REF!="Freelancer"</formula>
    </cfRule>
    <cfRule type="expression" dxfId="68" priority="18" stopIfTrue="1">
      <formula>#REF!="DTC Int. Staff"</formula>
    </cfRule>
  </conditionalFormatting>
  <conditionalFormatting sqref="G16:G20">
    <cfRule type="expression" dxfId="67" priority="15" stopIfTrue="1">
      <formula>$F$5="Freelancer"</formula>
    </cfRule>
    <cfRule type="expression" dxfId="66" priority="16" stopIfTrue="1">
      <formula>$F$5="DTC Int. Staff"</formula>
    </cfRule>
  </conditionalFormatting>
  <conditionalFormatting sqref="G21:G25">
    <cfRule type="expression" dxfId="65" priority="13" stopIfTrue="1">
      <formula>#REF!="Freelancer"</formula>
    </cfRule>
    <cfRule type="expression" dxfId="64" priority="14" stopIfTrue="1">
      <formula>#REF!="DTC Int. Staff"</formula>
    </cfRule>
  </conditionalFormatting>
  <conditionalFormatting sqref="G21:G25">
    <cfRule type="expression" dxfId="63" priority="11" stopIfTrue="1">
      <formula>$F$5="Freelancer"</formula>
    </cfRule>
    <cfRule type="expression" dxfId="62" priority="12" stopIfTrue="1">
      <formula>$F$5="DTC Int. Staff"</formula>
    </cfRule>
  </conditionalFormatting>
  <conditionalFormatting sqref="C125:C134">
    <cfRule type="expression" dxfId="61" priority="8" stopIfTrue="1">
      <formula>IF($A125=1,B125,)</formula>
    </cfRule>
    <cfRule type="expression" dxfId="60" priority="9" stopIfTrue="1">
      <formula>IF($A125="",B125,)</formula>
    </cfRule>
  </conditionalFormatting>
  <conditionalFormatting sqref="D125:D134">
    <cfRule type="expression" dxfId="59" priority="10" stopIfTrue="1">
      <formula>IF($A125="",B125,)</formula>
    </cfRule>
  </conditionalFormatting>
  <conditionalFormatting sqref="E125:E134">
    <cfRule type="expression" dxfId="58" priority="7" stopIfTrue="1">
      <formula>IF($A125&lt;&gt;1,B125,"")</formula>
    </cfRule>
  </conditionalFormatting>
  <conditionalFormatting sqref="G55:G59">
    <cfRule type="expression" dxfId="57" priority="5" stopIfTrue="1">
      <formula>$F$5="Freelancer"</formula>
    </cfRule>
    <cfRule type="expression" dxfId="56" priority="6" stopIfTrue="1">
      <formula>$F$5="DTC Int. Staff"</formula>
    </cfRule>
  </conditionalFormatting>
  <conditionalFormatting sqref="G81">
    <cfRule type="expression" dxfId="55" priority="3" stopIfTrue="1">
      <formula>#REF!="Freelancer"</formula>
    </cfRule>
    <cfRule type="expression" dxfId="54" priority="4" stopIfTrue="1">
      <formula>#REF!="DTC Int. Staff"</formula>
    </cfRule>
  </conditionalFormatting>
  <conditionalFormatting sqref="G81">
    <cfRule type="expression" dxfId="53" priority="1" stopIfTrue="1">
      <formula>$F$5="Freelancer"</formula>
    </cfRule>
    <cfRule type="expression" dxfId="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2021-10-11T09:58:48Z</dcterms:modified>
</cp:coreProperties>
</file>