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EE5F602-BDF5-4783-B33B-600064B37F70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2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30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2" i="50"/>
  <c r="E31" i="50"/>
  <c r="D28" i="50"/>
  <c r="D29" i="50" s="1"/>
  <c r="A28" i="50"/>
  <c r="B30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2" i="50"/>
  <c r="D32" i="50" s="1"/>
  <c r="A30" i="50"/>
  <c r="D30" i="50"/>
  <c r="D31" i="50" s="1"/>
  <c r="E33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2" i="50"/>
  <c r="B33" i="50"/>
  <c r="E34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4" i="50"/>
  <c r="E35" i="50"/>
  <c r="D33" i="50"/>
  <c r="A33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5" i="50"/>
  <c r="E36" i="50"/>
  <c r="D34" i="50"/>
  <c r="A34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2" i="50"/>
  <c r="D35" i="50"/>
  <c r="E37" i="50"/>
  <c r="B36" i="50"/>
  <c r="A35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3" i="50"/>
  <c r="D36" i="50"/>
  <c r="B37" i="50"/>
  <c r="E38" i="50"/>
  <c r="A36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7" i="50"/>
  <c r="D37" i="50"/>
  <c r="E39" i="50"/>
  <c r="B3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8" i="50"/>
  <c r="D38" i="50"/>
  <c r="E40" i="50"/>
  <c r="B39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9" i="50"/>
  <c r="A39" i="50"/>
  <c r="E41" i="50"/>
  <c r="B41" i="50"/>
  <c r="B40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1" i="50"/>
  <c r="A41" i="50"/>
  <c r="E42" i="50"/>
  <c r="D40" i="50"/>
  <c r="A40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<sst xmlns="http://schemas.openxmlformats.org/spreadsheetml/2006/main" count="384" uniqueCount="64">
  <si>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</si>
  <si>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</si>
  <si>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</si>
  <si>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</si>
  <si>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</si>
  <si>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</si>
  <si>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</si>
  <si>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</si>
  <si>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</si>
  <si>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</si>
  <si>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</si>
  <si>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</si>
  <si>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</si>
  <si>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</si>
  <si>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</si>
  <si>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</si>
  <si>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</si>
  <si>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</si>
  <si>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</si>
  <si>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</si>
  <si>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</si>
  <si>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</si>
  <si>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</si>
  <si>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</si>
  <si>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</si>
  <si>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</si>
  <si>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</si>
  <si>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</si>
  <si>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</si>
  <si>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</si>
  <si>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</si>
  <si>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</si>
  <si>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</si>
  <si>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</si>
  <si>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</si>
  <si>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</si>
  <si>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</si>
  <si>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</si>
  <si>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</si>
  <si>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</si>
  <si>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</si>
  <si>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</si>
  <si>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</si>
  <si>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</si>
  <si>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</si>
  <si>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</si>
  <si>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</si>
  <si>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</si>
  <si>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</si>
  <si>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</si>
  <si>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</si>
  <si>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</si>
  <si>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</si>
  <si>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</si>
  <si>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</si>
  <si>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</si>
  <si>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</si>
  <si>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</si>
  <si>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</si>
  <si>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</si>
  <si>
    <t>AS - work submission</t>
  </si>
  <si>
    <t>TIME-202146</t>
  </si>
  <si>
    <t>5G City - Report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</si>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</sst>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3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tabColor rgb="FF92D050"/>
    <pageSetUpPr fitToPage="1"/>
  </sheetPr>
  <dimension ref="A1:J274"/>
  <sheetViews>
    <sheetView showGridLines="0" tabSelected="1" topLeftCell="D1" zoomScale="90" zoomScaleNormal="90" workbookViewId="0">
      <selection activeCell="F125" sqref="F125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61</v>
      </c>
      <c r="G16" s="36">
        <v>9001</v>
      </c>
      <c r="H16" s="48" t="s">
        <v>62</v>
      </c>
      <c r="I16" s="36" t="s">
        <v>55</v>
      </c>
      <c r="J16" s="87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61</v>
      </c>
      <c r="G48" s="36">
        <v>9001</v>
      </c>
      <c r="H48" s="48" t="s">
        <v>62</v>
      </c>
      <c r="I48" s="36" t="s">
        <v>55</v>
      </c>
      <c r="J48" s="87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61</v>
      </c>
      <c r="G55" s="36">
        <v>9001</v>
      </c>
      <c r="H55" s="48" t="s">
        <v>62</v>
      </c>
      <c r="I55" s="36" t="s">
        <v>55</v>
      </c>
      <c r="J55" s="87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36">
        <v>9001</v>
      </c>
      <c r="H60" s="48" t="s">
        <v>62</v>
      </c>
      <c r="I60" s="36" t="s">
        <v>55</v>
      </c>
      <c r="J60" s="87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46" t="s">
        <v>61</v>
      </c>
      <c r="G65" s="36">
        <v>9001</v>
      </c>
      <c r="H65" s="48" t="s">
        <v>62</v>
      </c>
      <c r="I65" s="36" t="s">
        <v>55</v>
      </c>
      <c r="J65" s="87">
        <v>9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61</v>
      </c>
      <c r="G70" s="36">
        <v>9001</v>
      </c>
      <c r="H70" s="48" t="s">
        <v>62</v>
      </c>
      <c r="I70" s="36" t="s">
        <v>55</v>
      </c>
      <c r="J70" s="87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46" t="s">
        <v>61</v>
      </c>
      <c r="G75" s="36">
        <v>9001</v>
      </c>
      <c r="H75" s="48" t="s">
        <v>62</v>
      </c>
      <c r="I75" s="36" t="s">
        <v>55</v>
      </c>
      <c r="J75" s="87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46" t="s">
        <v>61</v>
      </c>
      <c r="G82" s="36">
        <v>9001</v>
      </c>
      <c r="H82" s="48" t="s">
        <v>62</v>
      </c>
      <c r="I82" s="36" t="s">
        <v>55</v>
      </c>
      <c r="J82" s="87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61</v>
      </c>
      <c r="G87" s="36">
        <v>9001</v>
      </c>
      <c r="H87" s="48" t="s">
        <v>62</v>
      </c>
      <c r="I87" s="36" t="s">
        <v>55</v>
      </c>
      <c r="J87" s="87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46" t="s">
        <v>61</v>
      </c>
      <c r="G92" s="36">
        <v>9001</v>
      </c>
      <c r="H92" s="48" t="s">
        <v>62</v>
      </c>
      <c r="I92" s="36" t="s">
        <v>55</v>
      </c>
      <c r="J92" s="87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36">
        <v>9001</v>
      </c>
      <c r="H98" s="48" t="s">
        <v>62</v>
      </c>
      <c r="I98" s="36" t="s">
        <v>55</v>
      </c>
      <c r="J98" s="87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61</v>
      </c>
      <c r="G103" s="36">
        <v>9001</v>
      </c>
      <c r="H103" s="48" t="s">
        <v>62</v>
      </c>
      <c r="I103" s="36" t="s">
        <v>55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61</v>
      </c>
      <c r="G110" s="36">
        <v>9001</v>
      </c>
      <c r="H110" s="48" t="s">
        <v>62</v>
      </c>
      <c r="I110" s="36" t="s">
        <v>55</v>
      </c>
      <c r="J110" s="87">
        <v>10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36">
        <v>9001</v>
      </c>
      <c r="H115" s="48" t="s">
        <v>62</v>
      </c>
      <c r="I115" s="36" t="s">
        <v>55</v>
      </c>
      <c r="J115" s="87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9001</v>
      </c>
      <c r="H120" s="48" t="s">
        <v>62</v>
      </c>
      <c r="I120" s="36" t="s">
        <v>55</v>
      </c>
      <c r="J120" s="87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36">
        <v>9001</v>
      </c>
      <c r="H125" s="48" t="s">
        <v>62</v>
      </c>
      <c r="I125" s="36" t="s">
        <v>55</v>
      </c>
      <c r="J125" s="87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7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7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2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2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6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36" priority="29" stopIfTrue="1">
      <formula>IF($A11=1,B11,)</formula>
    </cfRule>
    <cfRule type="expression" dxfId="335" priority="30" stopIfTrue="1">
      <formula>IF($A11="",B11,)</formula>
    </cfRule>
  </conditionalFormatting>
  <conditionalFormatting sqref="E11:E15">
    <cfRule type="expression" dxfId="334" priority="31" stopIfTrue="1">
      <formula>IF($A11="",B11,"")</formula>
    </cfRule>
  </conditionalFormatting>
  <conditionalFormatting sqref="E16:E124">
    <cfRule type="expression" dxfId="333" priority="32" stopIfTrue="1">
      <formula>IF($A16&lt;&gt;1,B16,"")</formula>
    </cfRule>
  </conditionalFormatting>
  <conditionalFormatting sqref="D11:D124">
    <cfRule type="expression" dxfId="332" priority="33" stopIfTrue="1">
      <formula>IF($A11="",B11,)</formula>
    </cfRule>
  </conditionalFormatting>
  <conditionalFormatting sqref="G11:G16 G82:G119 G18:G76">
    <cfRule type="expression" dxfId="331" priority="34" stopIfTrue="1">
      <formula>#REF!="Freelancer"</formula>
    </cfRule>
    <cfRule type="expression" dxfId="330" priority="35" stopIfTrue="1">
      <formula>#REF!="DTC Int. Staff"</formula>
    </cfRule>
  </conditionalFormatting>
  <conditionalFormatting sqref="G115:G119 G87:G104 G18:G22 G33:G49 G60:G76">
    <cfRule type="expression" dxfId="329" priority="27" stopIfTrue="1">
      <formula>$F$5="Freelancer"</formula>
    </cfRule>
    <cfRule type="expression" dxfId="328" priority="28" stopIfTrue="1">
      <formula>$F$5="DTC Int. Staff"</formula>
    </cfRule>
  </conditionalFormatting>
  <conditionalFormatting sqref="G16">
    <cfRule type="expression" dxfId="327" priority="25" stopIfTrue="1">
      <formula>#REF!="Freelancer"</formula>
    </cfRule>
    <cfRule type="expression" dxfId="326" priority="26" stopIfTrue="1">
      <formula>#REF!="DTC Int. Staff"</formula>
    </cfRule>
  </conditionalFormatting>
  <conditionalFormatting sqref="G16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7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7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C126">
    <cfRule type="expression" dxfId="319" priority="16" stopIfTrue="1">
      <formula>IF($A126=1,B126,)</formula>
    </cfRule>
    <cfRule type="expression" dxfId="318" priority="17" stopIfTrue="1">
      <formula>IF($A126="",B126,)</formula>
    </cfRule>
  </conditionalFormatting>
  <conditionalFormatting sqref="D126">
    <cfRule type="expression" dxfId="317" priority="18" stopIfTrue="1">
      <formula>IF($A126="",B126,)</formula>
    </cfRule>
  </conditionalFormatting>
  <conditionalFormatting sqref="C125">
    <cfRule type="expression" dxfId="316" priority="13" stopIfTrue="1">
      <formula>IF($A125=1,B125,)</formula>
    </cfRule>
    <cfRule type="expression" dxfId="315" priority="14" stopIfTrue="1">
      <formula>IF($A125="",B125,)</formula>
    </cfRule>
  </conditionalFormatting>
  <conditionalFormatting sqref="D125">
    <cfRule type="expression" dxfId="314" priority="15" stopIfTrue="1">
      <formula>IF($A125="",B125,)</formula>
    </cfRule>
  </conditionalFormatting>
  <conditionalFormatting sqref="E125">
    <cfRule type="expression" dxfId="313" priority="12" stopIfTrue="1">
      <formula>IF($A125&lt;&gt;1,B125,"")</formula>
    </cfRule>
  </conditionalFormatting>
  <conditionalFormatting sqref="E126">
    <cfRule type="expression" dxfId="312" priority="11" stopIfTrue="1">
      <formula>IF($A126&lt;&gt;1,B126,"")</formula>
    </cfRule>
  </conditionalFormatting>
  <conditionalFormatting sqref="G55:G59">
    <cfRule type="expression" dxfId="311" priority="9" stopIfTrue="1">
      <formula>$F$5="Freelancer"</formula>
    </cfRule>
    <cfRule type="expression" dxfId="310" priority="10" stopIfTrue="1">
      <formula>$F$5="DTC Int. Staff"</formula>
    </cfRule>
  </conditionalFormatting>
  <conditionalFormatting sqref="G77:G81">
    <cfRule type="expression" dxfId="309" priority="7" stopIfTrue="1">
      <formula>#REF!="Freelancer"</formula>
    </cfRule>
    <cfRule type="expression" dxfId="308" priority="8" stopIfTrue="1">
      <formula>#REF!="DTC Int. Staff"</formula>
    </cfRule>
  </conditionalFormatting>
  <conditionalFormatting sqref="G77:G81">
    <cfRule type="expression" dxfId="307" priority="5" stopIfTrue="1">
      <formula>$F$5="Freelancer"</formula>
    </cfRule>
    <cfRule type="expression" dxfId="30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05" priority="42" stopIfTrue="1">
      <formula>IF($A11=1,B11,)</formula>
    </cfRule>
    <cfRule type="expression" dxfId="304" priority="43" stopIfTrue="1">
      <formula>IF($A11="",B11,)</formula>
    </cfRule>
  </conditionalFormatting>
  <conditionalFormatting sqref="E11:E15">
    <cfRule type="expression" dxfId="303" priority="44" stopIfTrue="1">
      <formula>IF($A11="",B11,"")</formula>
    </cfRule>
  </conditionalFormatting>
  <conditionalFormatting sqref="E17:E20 E26:E43 E48 E53:E70 E75 E80:E98 E103 E108:E119">
    <cfRule type="expression" dxfId="302" priority="45" stopIfTrue="1">
      <formula>IF($A17&lt;&gt;1,B17,"")</formula>
    </cfRule>
  </conditionalFormatting>
  <conditionalFormatting sqref="D11:D15 D26:D43 D48 D53:D70 D75 D80:D98 D103 D108:D119 D17:D20">
    <cfRule type="expression" dxfId="301" priority="46" stopIfTrue="1">
      <formula>IF($A11="",B11,)</formula>
    </cfRule>
  </conditionalFormatting>
  <conditionalFormatting sqref="G11:G20 G26:G84 G90:G119">
    <cfRule type="expression" dxfId="300" priority="47" stopIfTrue="1">
      <formula>#REF!="Freelancer"</formula>
    </cfRule>
    <cfRule type="expression" dxfId="299" priority="48" stopIfTrue="1">
      <formula>#REF!="DTC Int. Staff"</formula>
    </cfRule>
  </conditionalFormatting>
  <conditionalFormatting sqref="G119 G26:G30 G37:G57 G64:G84 G91:G112">
    <cfRule type="expression" dxfId="298" priority="40" stopIfTrue="1">
      <formula>$F$5="Freelancer"</formula>
    </cfRule>
    <cfRule type="expression" dxfId="297" priority="41" stopIfTrue="1">
      <formula>$F$5="DTC Int. Staff"</formula>
    </cfRule>
  </conditionalFormatting>
  <conditionalFormatting sqref="G16:G20">
    <cfRule type="expression" dxfId="296" priority="38" stopIfTrue="1">
      <formula>#REF!="Freelancer"</formula>
    </cfRule>
    <cfRule type="expression" dxfId="295" priority="39" stopIfTrue="1">
      <formula>#REF!="DTC Int. Staff"</formula>
    </cfRule>
  </conditionalFormatting>
  <conditionalFormatting sqref="G16:G20">
    <cfRule type="expression" dxfId="294" priority="36" stopIfTrue="1">
      <formula>$F$5="Freelancer"</formula>
    </cfRule>
    <cfRule type="expression" dxfId="293" priority="37" stopIfTrue="1">
      <formula>$F$5="DTC Int. Staff"</formula>
    </cfRule>
  </conditionalFormatting>
  <conditionalFormatting sqref="G21:G25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21:G25">
    <cfRule type="expression" dxfId="290" priority="32" stopIfTrue="1">
      <formula>$F$5="Freelancer"</formula>
    </cfRule>
    <cfRule type="expression" dxfId="289" priority="33" stopIfTrue="1">
      <formula>$F$5="DTC Int. Staff"</formula>
    </cfRule>
  </conditionalFormatting>
  <conditionalFormatting sqref="G63">
    <cfRule type="expression" dxfId="288" priority="22" stopIfTrue="1">
      <formula>$F$5="Freelancer"</formula>
    </cfRule>
    <cfRule type="expression" dxfId="287" priority="23" stopIfTrue="1">
      <formula>$F$5="DTC Int. Staff"</formula>
    </cfRule>
  </conditionalFormatting>
  <conditionalFormatting sqref="G85:G89">
    <cfRule type="expression" dxfId="286" priority="20" stopIfTrue="1">
      <formula>#REF!="Freelancer"</formula>
    </cfRule>
    <cfRule type="expression" dxfId="285" priority="21" stopIfTrue="1">
      <formula>#REF!="DTC Int. Staff"</formula>
    </cfRule>
  </conditionalFormatting>
  <conditionalFormatting sqref="G85:G89">
    <cfRule type="expression" dxfId="284" priority="18" stopIfTrue="1">
      <formula>$F$5="Freelancer"</formula>
    </cfRule>
    <cfRule type="expression" dxfId="283" priority="19" stopIfTrue="1">
      <formula>$F$5="DTC Int. Staff"</formula>
    </cfRule>
  </conditionalFormatting>
  <conditionalFormatting sqref="E22:E25">
    <cfRule type="expression" dxfId="282" priority="16" stopIfTrue="1">
      <formula>IF($A22&lt;&gt;1,B22,"")</formula>
    </cfRule>
  </conditionalFormatting>
  <conditionalFormatting sqref="D22:D25">
    <cfRule type="expression" dxfId="281" priority="17" stopIfTrue="1">
      <formula>IF($A22="",B22,)</formula>
    </cfRule>
  </conditionalFormatting>
  <conditionalFormatting sqref="E44:E47">
    <cfRule type="expression" dxfId="280" priority="14" stopIfTrue="1">
      <formula>IF($A44&lt;&gt;1,B44,"")</formula>
    </cfRule>
  </conditionalFormatting>
  <conditionalFormatting sqref="D44:D47">
    <cfRule type="expression" dxfId="279" priority="15" stopIfTrue="1">
      <formula>IF($A44="",B44,)</formula>
    </cfRule>
  </conditionalFormatting>
  <conditionalFormatting sqref="E49:E52">
    <cfRule type="expression" dxfId="278" priority="12" stopIfTrue="1">
      <formula>IF($A49&lt;&gt;1,B49,"")</formula>
    </cfRule>
  </conditionalFormatting>
  <conditionalFormatting sqref="D49:D52">
    <cfRule type="expression" dxfId="277" priority="13" stopIfTrue="1">
      <formula>IF($A49="",B49,)</formula>
    </cfRule>
  </conditionalFormatting>
  <conditionalFormatting sqref="E71:E74">
    <cfRule type="expression" dxfId="276" priority="10" stopIfTrue="1">
      <formula>IF($A71&lt;&gt;1,B71,"")</formula>
    </cfRule>
  </conditionalFormatting>
  <conditionalFormatting sqref="D71:D74">
    <cfRule type="expression" dxfId="275" priority="11" stopIfTrue="1">
      <formula>IF($A71="",B71,)</formula>
    </cfRule>
  </conditionalFormatting>
  <conditionalFormatting sqref="E76:E79">
    <cfRule type="expression" dxfId="274" priority="8" stopIfTrue="1">
      <formula>IF($A76&lt;&gt;1,B76,"")</formula>
    </cfRule>
  </conditionalFormatting>
  <conditionalFormatting sqref="D76:D79">
    <cfRule type="expression" dxfId="273" priority="9" stopIfTrue="1">
      <formula>IF($A76="",B76,)</formula>
    </cfRule>
  </conditionalFormatting>
  <conditionalFormatting sqref="E93">
    <cfRule type="timePeriod" dxfId="27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1" priority="5" stopIfTrue="1">
      <formula>IF($A99&lt;&gt;1,B99,"")</formula>
    </cfRule>
  </conditionalFormatting>
  <conditionalFormatting sqref="D99:D102">
    <cfRule type="expression" dxfId="270" priority="6" stopIfTrue="1">
      <formula>IF($A99="",B99,)</formula>
    </cfRule>
  </conditionalFormatting>
  <conditionalFormatting sqref="E99:E102">
    <cfRule type="timePeriod" dxfId="26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68" priority="2" stopIfTrue="1">
      <formula>IF($A104&lt;&gt;1,B104,"")</formula>
    </cfRule>
  </conditionalFormatting>
  <conditionalFormatting sqref="D104:D107">
    <cfRule type="expression" dxfId="267" priority="3" stopIfTrue="1">
      <formula>IF($A104="",B104,)</formula>
    </cfRule>
  </conditionalFormatting>
  <conditionalFormatting sqref="E104:E107">
    <cfRule type="timePeriod" dxfId="26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65" priority="29" stopIfTrue="1">
      <formula>IF($A11=1,B11,)</formula>
    </cfRule>
    <cfRule type="expression" dxfId="264" priority="30" stopIfTrue="1">
      <formula>IF($A11="",B11,)</formula>
    </cfRule>
  </conditionalFormatting>
  <conditionalFormatting sqref="E11:E15">
    <cfRule type="expression" dxfId="263" priority="31" stopIfTrue="1">
      <formula>IF($A11="",B11,"")</formula>
    </cfRule>
  </conditionalFormatting>
  <conditionalFormatting sqref="E130:E134 E26:E124">
    <cfRule type="expression" dxfId="262" priority="32" stopIfTrue="1">
      <formula>IF($A26&lt;&gt;1,B26,"")</formula>
    </cfRule>
  </conditionalFormatting>
  <conditionalFormatting sqref="D130:D134 D11:D15 D26:D124">
    <cfRule type="expression" dxfId="261" priority="33" stopIfTrue="1">
      <formula>IF($A11="",B11,)</formula>
    </cfRule>
  </conditionalFormatting>
  <conditionalFormatting sqref="G11:G20 G26:G84 G90:G119">
    <cfRule type="expression" dxfId="260" priority="34" stopIfTrue="1">
      <formula>#REF!="Freelancer"</formula>
    </cfRule>
    <cfRule type="expression" dxfId="259" priority="35" stopIfTrue="1">
      <formula>#REF!="DTC Int. Staff"</formula>
    </cfRule>
  </conditionalFormatting>
  <conditionalFormatting sqref="G119 G26:G30 G37:G57 G64:G84 G91:G112">
    <cfRule type="expression" dxfId="258" priority="27" stopIfTrue="1">
      <formula>$F$5="Freelancer"</formula>
    </cfRule>
    <cfRule type="expression" dxfId="257" priority="28" stopIfTrue="1">
      <formula>$F$5="DTC Int. Staff"</formula>
    </cfRule>
  </conditionalFormatting>
  <conditionalFormatting sqref="G16:G20">
    <cfRule type="expression" dxfId="256" priority="25" stopIfTrue="1">
      <formula>#REF!="Freelancer"</formula>
    </cfRule>
    <cfRule type="expression" dxfId="255" priority="26" stopIfTrue="1">
      <formula>#REF!="DTC Int. Staff"</formula>
    </cfRule>
  </conditionalFormatting>
  <conditionalFormatting sqref="G16:G20">
    <cfRule type="expression" dxfId="254" priority="23" stopIfTrue="1">
      <formula>$F$5="Freelancer"</formula>
    </cfRule>
    <cfRule type="expression" dxfId="253" priority="24" stopIfTrue="1">
      <formula>$F$5="DTC Int. Staff"</formula>
    </cfRule>
  </conditionalFormatting>
  <conditionalFormatting sqref="G21:G25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21:G25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C125:C129">
    <cfRule type="expression" dxfId="248" priority="13" stopIfTrue="1">
      <formula>IF($A125=1,B125,)</formula>
    </cfRule>
    <cfRule type="expression" dxfId="247" priority="14" stopIfTrue="1">
      <formula>IF($A125="",B125,)</formula>
    </cfRule>
  </conditionalFormatting>
  <conditionalFormatting sqref="D125:D129">
    <cfRule type="expression" dxfId="246" priority="15" stopIfTrue="1">
      <formula>IF($A125="",B125,)</formula>
    </cfRule>
  </conditionalFormatting>
  <conditionalFormatting sqref="E125:E129">
    <cfRule type="expression" dxfId="245" priority="12" stopIfTrue="1">
      <formula>IF($A125&lt;&gt;1,B125,"")</formula>
    </cfRule>
  </conditionalFormatting>
  <conditionalFormatting sqref="G63">
    <cfRule type="expression" dxfId="244" priority="9" stopIfTrue="1">
      <formula>$F$5="Freelancer"</formula>
    </cfRule>
    <cfRule type="expression" dxfId="243" priority="10" stopIfTrue="1">
      <formula>$F$5="DTC Int. Staff"</formula>
    </cfRule>
  </conditionalFormatting>
  <conditionalFormatting sqref="G85:G89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85:G89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E17:E20">
    <cfRule type="expression" dxfId="238" priority="3" stopIfTrue="1">
      <formula>IF($A17="",B17,"")</formula>
    </cfRule>
  </conditionalFormatting>
  <conditionalFormatting sqref="D17:D20">
    <cfRule type="expression" dxfId="237" priority="4" stopIfTrue="1">
      <formula>IF($A17="",B17,)</formula>
    </cfRule>
  </conditionalFormatting>
  <conditionalFormatting sqref="E22:E25">
    <cfRule type="expression" dxfId="236" priority="1" stopIfTrue="1">
      <formula>IF($A22="",B22,"")</formula>
    </cfRule>
  </conditionalFormatting>
  <conditionalFormatting sqref="D22:D25">
    <cfRule type="expression" dxfId="2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34" priority="25" stopIfTrue="1">
      <formula>IF($A11=1,B11,)</formula>
    </cfRule>
    <cfRule type="expression" dxfId="233" priority="26" stopIfTrue="1">
      <formula>IF($A11="",B11,)</formula>
    </cfRule>
  </conditionalFormatting>
  <conditionalFormatting sqref="E11:E15">
    <cfRule type="expression" dxfId="232" priority="27" stopIfTrue="1">
      <formula>IF($A11="",B11,"")</formula>
    </cfRule>
  </conditionalFormatting>
  <conditionalFormatting sqref="E16:E128">
    <cfRule type="expression" dxfId="231" priority="28" stopIfTrue="1">
      <formula>IF($A16&lt;&gt;1,B16,"")</formula>
    </cfRule>
  </conditionalFormatting>
  <conditionalFormatting sqref="D11:D128">
    <cfRule type="expression" dxfId="230" priority="29" stopIfTrue="1">
      <formula>IF($A11="",B11,)</formula>
    </cfRule>
  </conditionalFormatting>
  <conditionalFormatting sqref="G11:G20 G82:G123 G22:G76">
    <cfRule type="expression" dxfId="229" priority="30" stopIfTrue="1">
      <formula>#REF!="Freelancer"</formula>
    </cfRule>
    <cfRule type="expression" dxfId="228" priority="31" stopIfTrue="1">
      <formula>#REF!="DTC Int. Staff"</formula>
    </cfRule>
  </conditionalFormatting>
  <conditionalFormatting sqref="G119:G123 G87:G108 G22 G33:G49 G60:G76">
    <cfRule type="expression" dxfId="227" priority="23" stopIfTrue="1">
      <formula>$F$5="Freelancer"</formula>
    </cfRule>
    <cfRule type="expression" dxfId="226" priority="24" stopIfTrue="1">
      <formula>$F$5="DTC Int. Staff"</formula>
    </cfRule>
  </conditionalFormatting>
  <conditionalFormatting sqref="G16:G20">
    <cfRule type="expression" dxfId="225" priority="21" stopIfTrue="1">
      <formula>#REF!="Freelancer"</formula>
    </cfRule>
    <cfRule type="expression" dxfId="224" priority="22" stopIfTrue="1">
      <formula>#REF!="DTC Int. Staff"</formula>
    </cfRule>
  </conditionalFormatting>
  <conditionalFormatting sqref="G16:G20">
    <cfRule type="expression" dxfId="223" priority="19" stopIfTrue="1">
      <formula>$F$5="Freelancer"</formula>
    </cfRule>
    <cfRule type="expression" dxfId="222" priority="20" stopIfTrue="1">
      <formula>$F$5="DTC Int. Staff"</formula>
    </cfRule>
  </conditionalFormatting>
  <conditionalFormatting sqref="G21">
    <cfRule type="expression" dxfId="221" priority="17" stopIfTrue="1">
      <formula>#REF!="Freelancer"</formula>
    </cfRule>
    <cfRule type="expression" dxfId="220" priority="18" stopIfTrue="1">
      <formula>#REF!="DTC Int. Staff"</formula>
    </cfRule>
  </conditionalFormatting>
  <conditionalFormatting sqref="G21">
    <cfRule type="expression" dxfId="219" priority="15" stopIfTrue="1">
      <formula>$F$5="Freelancer"</formula>
    </cfRule>
    <cfRule type="expression" dxfId="218" priority="16" stopIfTrue="1">
      <formula>$F$5="DTC Int. Staff"</formula>
    </cfRule>
  </conditionalFormatting>
  <conditionalFormatting sqref="C129:C133">
    <cfRule type="expression" dxfId="217" priority="9" stopIfTrue="1">
      <formula>IF($A129=1,B129,)</formula>
    </cfRule>
    <cfRule type="expression" dxfId="216" priority="10" stopIfTrue="1">
      <formula>IF($A129="",B129,)</formula>
    </cfRule>
  </conditionalFormatting>
  <conditionalFormatting sqref="D129:D133">
    <cfRule type="expression" dxfId="215" priority="11" stopIfTrue="1">
      <formula>IF($A129="",B129,)</formula>
    </cfRule>
  </conditionalFormatting>
  <conditionalFormatting sqref="E129:E133">
    <cfRule type="expression" dxfId="214" priority="8" stopIfTrue="1">
      <formula>IF($A129&lt;&gt;1,B129,"")</formula>
    </cfRule>
  </conditionalFormatting>
  <conditionalFormatting sqref="G55: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77:G81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77:G81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7" priority="25" stopIfTrue="1">
      <formula>IF($A11=1,B11,)</formula>
    </cfRule>
    <cfRule type="expression" dxfId="206" priority="26" stopIfTrue="1">
      <formula>IF($A11="",B11,)</formula>
    </cfRule>
  </conditionalFormatting>
  <conditionalFormatting sqref="E11">
    <cfRule type="expression" dxfId="205" priority="27" stopIfTrue="1">
      <formula>IF($A11="",B11,"")</formula>
    </cfRule>
  </conditionalFormatting>
  <conditionalFormatting sqref="E12:E119">
    <cfRule type="expression" dxfId="204" priority="28" stopIfTrue="1">
      <formula>IF($A12&lt;&gt;1,B12,"")</formula>
    </cfRule>
  </conditionalFormatting>
  <conditionalFormatting sqref="D11:D119">
    <cfRule type="expression" dxfId="203" priority="29" stopIfTrue="1">
      <formula>IF($A11="",B11,)</formula>
    </cfRule>
  </conditionalFormatting>
  <conditionalFormatting sqref="G11:G12 G18:G76 G82:G118">
    <cfRule type="expression" dxfId="202" priority="30" stopIfTrue="1">
      <formula>#REF!="Freelancer"</formula>
    </cfRule>
    <cfRule type="expression" dxfId="201" priority="31" stopIfTrue="1">
      <formula>#REF!="DTC Int. Staff"</formula>
    </cfRule>
  </conditionalFormatting>
  <conditionalFormatting sqref="G114:G118 G18:G22 G33:G49 G60:G76 G87:G103">
    <cfRule type="expression" dxfId="200" priority="23" stopIfTrue="1">
      <formula>$F$5="Freelancer"</formula>
    </cfRule>
    <cfRule type="expression" dxfId="199" priority="24" stopIfTrue="1">
      <formula>$F$5="DTC Int. Staff"</formula>
    </cfRule>
  </conditionalFormatting>
  <conditionalFormatting sqref="G12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2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13:G17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13:G17">
    <cfRule type="expression" dxfId="192" priority="15" stopIfTrue="1">
      <formula>$F$5="Freelancer"</formula>
    </cfRule>
    <cfRule type="expression" dxfId="191" priority="16" stopIfTrue="1">
      <formula>$F$5="DTC Int. Staff"</formula>
    </cfRule>
  </conditionalFormatting>
  <conditionalFormatting sqref="C121:C125">
    <cfRule type="expression" dxfId="190" priority="12" stopIfTrue="1">
      <formula>IF($A121=1,B121,)</formula>
    </cfRule>
    <cfRule type="expression" dxfId="189" priority="13" stopIfTrue="1">
      <formula>IF($A121="",B121,)</formula>
    </cfRule>
  </conditionalFormatting>
  <conditionalFormatting sqref="D121:D125">
    <cfRule type="expression" dxfId="188" priority="14" stopIfTrue="1">
      <formula>IF($A121="",B121,)</formula>
    </cfRule>
  </conditionalFormatting>
  <conditionalFormatting sqref="C120">
    <cfRule type="expression" dxfId="187" priority="9" stopIfTrue="1">
      <formula>IF($A120=1,B120,)</formula>
    </cfRule>
    <cfRule type="expression" dxfId="186" priority="10" stopIfTrue="1">
      <formula>IF($A120="",B120,)</formula>
    </cfRule>
  </conditionalFormatting>
  <conditionalFormatting sqref="D120">
    <cfRule type="expression" dxfId="185" priority="11" stopIfTrue="1">
      <formula>IF($A120="",B120,)</formula>
    </cfRule>
  </conditionalFormatting>
  <conditionalFormatting sqref="E120">
    <cfRule type="expression" dxfId="184" priority="8" stopIfTrue="1">
      <formula>IF($A120&lt;&gt;1,B120,"")</formula>
    </cfRule>
  </conditionalFormatting>
  <conditionalFormatting sqref="E121:E125">
    <cfRule type="expression" dxfId="183" priority="7" stopIfTrue="1">
      <formula>IF($A121&lt;&gt;1,B121,"")</formula>
    </cfRule>
  </conditionalFormatting>
  <conditionalFormatting sqref="G55:G59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G77:G81">
    <cfRule type="expression" dxfId="180" priority="3" stopIfTrue="1">
      <formula>#REF!="Freelancer"</formula>
    </cfRule>
    <cfRule type="expression" dxfId="179" priority="4" stopIfTrue="1">
      <formula>#REF!="DTC Int. Staff"</formula>
    </cfRule>
  </conditionalFormatting>
  <conditionalFormatting sqref="G77:G81">
    <cfRule type="expression" dxfId="178" priority="1" stopIfTrue="1">
      <formula>$F$5="Freelancer"</formula>
    </cfRule>
    <cfRule type="expression" dxfId="1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6" priority="25" stopIfTrue="1">
      <formula>IF($A11=1,B11,)</formula>
    </cfRule>
    <cfRule type="expression" dxfId="175" priority="26" stopIfTrue="1">
      <formula>IF($A11="",B11,)</formula>
    </cfRule>
  </conditionalFormatting>
  <conditionalFormatting sqref="E11:E15">
    <cfRule type="expression" dxfId="174" priority="27" stopIfTrue="1">
      <formula>IF($A11="",B11,"")</formula>
    </cfRule>
  </conditionalFormatting>
  <conditionalFormatting sqref="E16:E124">
    <cfRule type="expression" dxfId="173" priority="28" stopIfTrue="1">
      <formula>IF($A16&lt;&gt;1,B16,"")</formula>
    </cfRule>
  </conditionalFormatting>
  <conditionalFormatting sqref="D11:D124">
    <cfRule type="expression" dxfId="172" priority="29" stopIfTrue="1">
      <formula>IF($A11="",B11,)</formula>
    </cfRule>
  </conditionalFormatting>
  <conditionalFormatting sqref="G11:G20 G26:G84 G86:G119">
    <cfRule type="expression" dxfId="171" priority="30" stopIfTrue="1">
      <formula>#REF!="Freelancer"</formula>
    </cfRule>
    <cfRule type="expression" dxfId="170" priority="31" stopIfTrue="1">
      <formula>#REF!="DTC Int. Staff"</formula>
    </cfRule>
  </conditionalFormatting>
  <conditionalFormatting sqref="G115:G119 G87:G112 G26:G30 G33:G57 G60:G84">
    <cfRule type="expression" dxfId="169" priority="23" stopIfTrue="1">
      <formula>$F$5="Freelancer"</formula>
    </cfRule>
    <cfRule type="expression" dxfId="168" priority="24" stopIfTrue="1">
      <formula>$F$5="DTC Int. Staff"</formula>
    </cfRule>
  </conditionalFormatting>
  <conditionalFormatting sqref="G16:G20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16:G20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G21:G25">
    <cfRule type="expression" dxfId="163" priority="17" stopIfTrue="1">
      <formula>#REF!="Freelancer"</formula>
    </cfRule>
    <cfRule type="expression" dxfId="162" priority="18" stopIfTrue="1">
      <formula>#REF!="DTC Int. Staff"</formula>
    </cfRule>
  </conditionalFormatting>
  <conditionalFormatting sqref="G21:G25">
    <cfRule type="expression" dxfId="161" priority="15" stopIfTrue="1">
      <formula>$F$5="Freelancer"</formula>
    </cfRule>
    <cfRule type="expression" dxfId="160" priority="16" stopIfTrue="1">
      <formula>$F$5="DTC Int. Staff"</formula>
    </cfRule>
  </conditionalFormatting>
  <conditionalFormatting sqref="C125:C129">
    <cfRule type="expression" dxfId="159" priority="9" stopIfTrue="1">
      <formula>IF($A125=1,B125,)</formula>
    </cfRule>
    <cfRule type="expression" dxfId="158" priority="10" stopIfTrue="1">
      <formula>IF($A125="",B125,)</formula>
    </cfRule>
  </conditionalFormatting>
  <conditionalFormatting sqref="D125:D129">
    <cfRule type="expression" dxfId="157" priority="11" stopIfTrue="1">
      <formula>IF($A125="",B125,)</formula>
    </cfRule>
  </conditionalFormatting>
  <conditionalFormatting sqref="E125:E129">
    <cfRule type="expression" dxfId="156" priority="8" stopIfTrue="1">
      <formula>IF($A125&lt;&gt;1,B125,"")</formula>
    </cfRule>
  </conditionalFormatting>
  <conditionalFormatting sqref="G59">
    <cfRule type="expression" dxfId="155" priority="5" stopIfTrue="1">
      <formula>$F$5="Freelancer"</formula>
    </cfRule>
    <cfRule type="expression" dxfId="154" priority="6" stopIfTrue="1">
      <formula>$F$5="DTC Int. Staff"</formula>
    </cfRule>
  </conditionalFormatting>
  <conditionalFormatting sqref="G85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85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6"/>
  <sheetViews>
    <sheetView showGridLines="0" topLeftCell="D4" zoomScale="90" zoomScaleNormal="9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13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13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13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13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13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13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5">+E22+1</f>
        <v>44389</v>
      </c>
      <c r="F23" s="35" t="s">
        <v>53</v>
      </c>
      <c r="G23" s="36">
        <v>9001</v>
      </c>
      <c r="H23" s="113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5"/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5"/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5"/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5"/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5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 t="shared" ref="E30:E35" si="6"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 t="shared" si="6"/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 t="shared" si="6"/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 t="shared" si="6"/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 t="shared" si="6"/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 t="shared" si="6"/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7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8">IF(OR(C42="f",C42="u",C42="F",C42="U"),"",IF(OR(B42=1,B42=2,B42=3,B42=4,B42=5),1,""))</f>
        <v/>
      </c>
      <c r="B42" s="8">
        <f t="shared" ref="B42" si="9">WEEKDAY(E42,2)</f>
        <v>6</v>
      </c>
      <c r="C42" s="40"/>
      <c r="D42" s="33" t="str">
        <f t="shared" ref="D42" si="10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49" priority="29" stopIfTrue="1">
      <formula>IF($A11=1,B11,)</formula>
    </cfRule>
    <cfRule type="expression" dxfId="148" priority="30" stopIfTrue="1">
      <formula>IF($A11="",B11,)</formula>
    </cfRule>
  </conditionalFormatting>
  <conditionalFormatting sqref="E11">
    <cfRule type="expression" dxfId="147" priority="31" stopIfTrue="1">
      <formula>IF($A11="",B11,"")</formula>
    </cfRule>
  </conditionalFormatting>
  <conditionalFormatting sqref="E12:E41">
    <cfRule type="expression" dxfId="146" priority="32" stopIfTrue="1">
      <formula>IF($A12&lt;&gt;1,B12,"")</formula>
    </cfRule>
  </conditionalFormatting>
  <conditionalFormatting sqref="D11:D41">
    <cfRule type="expression" dxfId="145" priority="33" stopIfTrue="1">
      <formula>IF($A11="",B11,)</formula>
    </cfRule>
  </conditionalFormatting>
  <conditionalFormatting sqref="G14 G21:G22 G28:G29 G35:G37 G39">
    <cfRule type="expression" dxfId="144" priority="34" stopIfTrue="1">
      <formula>#REF!="Freelancer"</formula>
    </cfRule>
    <cfRule type="expression" dxfId="143" priority="35" stopIfTrue="1">
      <formula>#REF!="DTC Int. Staff"</formula>
    </cfRule>
  </conditionalFormatting>
  <conditionalFormatting sqref="G39 G14 G21:G22 G28:G29 G35:G36">
    <cfRule type="expression" dxfId="142" priority="27" stopIfTrue="1">
      <formula>$F$5="Freelancer"</formula>
    </cfRule>
    <cfRule type="expression" dxfId="141" priority="28" stopIfTrue="1">
      <formula>$F$5="DTC Int. Staff"</formula>
    </cfRule>
  </conditionalFormatting>
  <conditionalFormatting sqref="G13">
    <cfRule type="expression" dxfId="140" priority="21" stopIfTrue="1">
      <formula>#REF!="Freelancer"</formula>
    </cfRule>
    <cfRule type="expression" dxfId="139" priority="22" stopIfTrue="1">
      <formula>#REF!="DTC Int. Staff"</formula>
    </cfRule>
  </conditionalFormatting>
  <conditionalFormatting sqref="G13">
    <cfRule type="expression" dxfId="138" priority="19" stopIfTrue="1">
      <formula>$F$5="Freelancer"</formula>
    </cfRule>
    <cfRule type="expression" dxfId="137" priority="20" stopIfTrue="1">
      <formula>$F$5="DTC Int. Staff"</formula>
    </cfRule>
  </conditionalFormatting>
  <conditionalFormatting sqref="G42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conditionalFormatting sqref="C42">
    <cfRule type="expression" dxfId="134" priority="3" stopIfTrue="1">
      <formula>IF($A42=1,B42,)</formula>
    </cfRule>
    <cfRule type="expression" dxfId="133" priority="4" stopIfTrue="1">
      <formula>IF($A42="",B42,)</formula>
    </cfRule>
  </conditionalFormatting>
  <conditionalFormatting sqref="E42">
    <cfRule type="expression" dxfId="132" priority="5" stopIfTrue="1">
      <formula>IF($A42&lt;&gt;1,B42,"")</formula>
    </cfRule>
  </conditionalFormatting>
  <conditionalFormatting sqref="D42">
    <cfRule type="expression" dxfId="131" priority="6" stopIfTrue="1">
      <formula>IF($A42="",B42,)</formula>
    </cfRule>
  </conditionalFormatting>
  <conditionalFormatting sqref="G42">
    <cfRule type="expression" dxfId="130" priority="7" stopIfTrue="1">
      <formula>#REF!="Freelancer"</formula>
    </cfRule>
    <cfRule type="expression" dxfId="12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8"/>
  <sheetViews>
    <sheetView showGridLines="0" topLeftCell="E34" zoomScale="90" zoomScaleNormal="9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4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28" si="2">+E11+1</f>
        <v>44410</v>
      </c>
      <c r="F12" s="35" t="s">
        <v>58</v>
      </c>
      <c r="G12" s="36">
        <v>9001</v>
      </c>
      <c r="H12" s="43" t="s">
        <v>57</v>
      </c>
      <c r="I12" s="36" t="s">
        <v>55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58</v>
      </c>
      <c r="G13" s="36">
        <v>9001</v>
      </c>
      <c r="H13" s="43" t="s">
        <v>57</v>
      </c>
      <c r="I13" s="36" t="s">
        <v>55</v>
      </c>
      <c r="J13" s="87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40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58</v>
      </c>
      <c r="G14" s="36">
        <v>9001</v>
      </c>
      <c r="H14" s="43" t="s">
        <v>57</v>
      </c>
      <c r="I14" s="36" t="s">
        <v>55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58</v>
      </c>
      <c r="G15" s="36">
        <v>9001</v>
      </c>
      <c r="H15" s="43" t="s">
        <v>60</v>
      </c>
      <c r="I15" s="36" t="s">
        <v>55</v>
      </c>
      <c r="J15" s="87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58</v>
      </c>
      <c r="G16" s="36">
        <v>9001</v>
      </c>
      <c r="H16" s="43" t="s">
        <v>60</v>
      </c>
      <c r="I16" s="36" t="s">
        <v>55</v>
      </c>
      <c r="J16" s="87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46" t="s">
        <v>61</v>
      </c>
      <c r="G20" s="36">
        <v>9001</v>
      </c>
      <c r="H20" s="48" t="s">
        <v>62</v>
      </c>
      <c r="I20" s="36" t="s">
        <v>55</v>
      </c>
      <c r="J20" s="87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65"/>
      <c r="G22" s="66"/>
      <c r="H22" s="68" t="s">
        <v>59</v>
      </c>
      <c r="I22" s="66"/>
      <c r="J22" s="87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46" t="s">
        <v>61</v>
      </c>
      <c r="G26" s="36">
        <v>9001</v>
      </c>
      <c r="H26" s="48" t="s">
        <v>62</v>
      </c>
      <c r="I26" s="36" t="s">
        <v>55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46" t="s">
        <v>61</v>
      </c>
      <c r="G27" s="36">
        <v>9001</v>
      </c>
      <c r="H27" s="48" t="s">
        <v>62</v>
      </c>
      <c r="I27" s="36" t="s">
        <v>55</v>
      </c>
      <c r="J27" s="87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65"/>
      <c r="G28" s="66">
        <v>9007</v>
      </c>
      <c r="H28" s="67" t="s">
        <v>63</v>
      </c>
      <c r="I28" s="36" t="s">
        <v>55</v>
      </c>
      <c r="J28" s="87">
        <v>4</v>
      </c>
    </row>
    <row r="29" spans="1:10" ht="22.5" customHeight="1" x14ac:dyDescent="0.25">
      <c r="A29" s="31"/>
      <c r="C29" s="76"/>
      <c r="D29" s="74" t="str">
        <f>D28</f>
        <v>Wed</v>
      </c>
      <c r="E29" s="34">
        <f>E28</f>
        <v>44426</v>
      </c>
      <c r="F29" s="46" t="s">
        <v>61</v>
      </c>
      <c r="G29" s="36">
        <v>9001</v>
      </c>
      <c r="H29" s="48" t="s">
        <v>62</v>
      </c>
      <c r="I29" s="36" t="s">
        <v>55</v>
      </c>
      <c r="J29" s="87">
        <v>5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6"/>
      <c r="D30" s="77" t="str">
        <f t="shared" si="3"/>
        <v>Thu</v>
      </c>
      <c r="E30" s="45">
        <f>+E28+1</f>
        <v>44427</v>
      </c>
      <c r="F30" s="65"/>
      <c r="G30" s="66">
        <v>9007</v>
      </c>
      <c r="H30" s="67" t="s">
        <v>63</v>
      </c>
      <c r="I30" s="36" t="s">
        <v>55</v>
      </c>
      <c r="J30" s="87">
        <v>4</v>
      </c>
    </row>
    <row r="31" spans="1:10" ht="22.5" customHeight="1" x14ac:dyDescent="0.25">
      <c r="A31" s="31"/>
      <c r="C31" s="76"/>
      <c r="D31" s="77" t="str">
        <f>D30</f>
        <v>Thu</v>
      </c>
      <c r="E31" s="45">
        <f>E30</f>
        <v>44427</v>
      </c>
      <c r="F31" s="46" t="s">
        <v>61</v>
      </c>
      <c r="G31" s="36">
        <v>9001</v>
      </c>
      <c r="H31" s="48" t="s">
        <v>62</v>
      </c>
      <c r="I31" s="36" t="s">
        <v>55</v>
      </c>
      <c r="J31" s="87">
        <v>5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3"/>
        <v>Fri</v>
      </c>
      <c r="E32" s="34">
        <f>+E30+1</f>
        <v>44428</v>
      </c>
      <c r="F32" s="35"/>
      <c r="G32" s="36">
        <v>9010</v>
      </c>
      <c r="H32" s="43" t="s">
        <v>11</v>
      </c>
      <c r="I32" s="3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6"/>
      <c r="D33" s="77" t="str">
        <f t="shared" si="3"/>
        <v>Sat</v>
      </c>
      <c r="E33" s="45">
        <f t="shared" ref="E33:E40" si="4">+E32+1</f>
        <v>44429</v>
      </c>
      <c r="F33" s="46"/>
      <c r="G33" s="47"/>
      <c r="H33" s="48"/>
      <c r="I33" s="47"/>
      <c r="J33" s="86"/>
    </row>
    <row r="34" spans="1:10" s="109" customFormat="1" ht="22.5" customHeight="1" x14ac:dyDescent="0.25">
      <c r="A34" s="108" t="str">
        <f t="shared" si="0"/>
        <v/>
      </c>
      <c r="B34" s="109">
        <f t="shared" si="1"/>
        <v>7</v>
      </c>
      <c r="C34" s="110"/>
      <c r="D34" s="77" t="str">
        <f t="shared" si="3"/>
        <v>Sun</v>
      </c>
      <c r="E34" s="45">
        <f t="shared" si="4"/>
        <v>44430</v>
      </c>
      <c r="F34" s="46"/>
      <c r="G34" s="47"/>
      <c r="H34" s="48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>IF(B35=1,"Mo",IF(B35=2,"Tue",IF(B35=3,"Wed",IF(B35=4,"Thu",IF(B35=5,"Fri",IF(B35=6,"Sat",IF(B35=7,"Sun","")))))))</f>
        <v>Mo</v>
      </c>
      <c r="E35" s="34">
        <f t="shared" si="4"/>
        <v>44431</v>
      </c>
      <c r="F35" s="46" t="s">
        <v>61</v>
      </c>
      <c r="G35" s="36">
        <v>9001</v>
      </c>
      <c r="H35" s="48" t="s">
        <v>62</v>
      </c>
      <c r="I35" s="36" t="s">
        <v>55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 t="shared" si="4"/>
        <v>44432</v>
      </c>
      <c r="F36" s="46" t="s">
        <v>61</v>
      </c>
      <c r="G36" s="36">
        <v>9001</v>
      </c>
      <c r="H36" s="48" t="s">
        <v>62</v>
      </c>
      <c r="I36" s="36" t="s">
        <v>55</v>
      </c>
      <c r="J36" s="87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6"/>
      <c r="D37" s="74" t="str">
        <f t="shared" si="3"/>
        <v>Wed</v>
      </c>
      <c r="E37" s="34">
        <f t="shared" si="4"/>
        <v>44433</v>
      </c>
      <c r="F37" s="46" t="s">
        <v>61</v>
      </c>
      <c r="G37" s="36">
        <v>9001</v>
      </c>
      <c r="H37" s="48" t="s">
        <v>62</v>
      </c>
      <c r="I37" s="36" t="s">
        <v>55</v>
      </c>
      <c r="J37" s="87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 t="shared" si="4"/>
        <v>44434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 t="shared" si="4"/>
        <v>44435</v>
      </c>
      <c r="F39" s="46" t="s">
        <v>61</v>
      </c>
      <c r="G39" s="36">
        <v>9001</v>
      </c>
      <c r="H39" s="48" t="s">
        <v>62</v>
      </c>
      <c r="I39" s="36" t="s">
        <v>55</v>
      </c>
      <c r="J39" s="87">
        <v>9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76"/>
      <c r="D40" s="77" t="str">
        <f t="shared" si="3"/>
        <v>Sat</v>
      </c>
      <c r="E40" s="45">
        <f t="shared" si="4"/>
        <v>44436</v>
      </c>
      <c r="F40" s="46"/>
      <c r="G40" s="47"/>
      <c r="H40" s="51"/>
      <c r="I40" s="47"/>
      <c r="J40" s="86"/>
    </row>
    <row r="41" spans="1:10" ht="22.5" customHeight="1" x14ac:dyDescent="0.25">
      <c r="A41" s="31" t="str">
        <f t="shared" si="0"/>
        <v/>
      </c>
      <c r="B41" s="8">
        <f>WEEKDAY(E40+1,2)</f>
        <v>7</v>
      </c>
      <c r="C41" s="76"/>
      <c r="D41" s="74" t="str">
        <f>IF(B41=1,"Mo",IF(B41=2,"Tue",IF(B41=3,"Wed",IF(B41=4,"Thu",IF(B41=5,"Fri",IF(B41=6,"Sat",IF(B41=7,"Sun","")))))))</f>
        <v>Sun</v>
      </c>
      <c r="E41" s="34">
        <f>IF(MONTH(E40+1)&gt;MONTH(E40),"",E40+1)</f>
        <v>44437</v>
      </c>
      <c r="F41" s="46"/>
      <c r="G41" s="47"/>
      <c r="H41" s="48"/>
      <c r="I41" s="47"/>
      <c r="J41" s="86"/>
    </row>
    <row r="42" spans="1:10" ht="22.5" customHeight="1" x14ac:dyDescent="0.25">
      <c r="A42" s="31">
        <f t="shared" si="0"/>
        <v>1</v>
      </c>
      <c r="B42" s="8">
        <v>3</v>
      </c>
      <c r="C42" s="76"/>
      <c r="D42" s="74" t="str">
        <f>IF(B35=1,"Mo",IF(B35=2,"Tue",IF(B35=3,"Wed",IF(B35=4,"Thu",IF(B35=5,"Fri",IF(B35=6,"Sat",IF(B35=7,"Sun","")))))))</f>
        <v>Mo</v>
      </c>
      <c r="E42" s="34">
        <f>IF(MONTH(E41+1)&gt;MONTH(E41),"",E41+1)</f>
        <v>44438</v>
      </c>
      <c r="F42" s="46" t="s">
        <v>61</v>
      </c>
      <c r="G42" s="36">
        <v>9001</v>
      </c>
      <c r="H42" s="48" t="s">
        <v>62</v>
      </c>
      <c r="I42" s="36" t="s">
        <v>55</v>
      </c>
      <c r="J42" s="87">
        <v>9</v>
      </c>
    </row>
    <row r="43" spans="1:10" ht="21.75" customHeight="1" x14ac:dyDescent="0.25">
      <c r="A43" s="31"/>
      <c r="C43" s="111"/>
      <c r="D43" s="95" t="str">
        <f>IF(B36=1,"Mo",IF(B36=2,"Tue",IF(B36=3,"Wed",IF(B36=4,"Thu",IF(B36=5,"Fri",IF(B36=6,"Sat",IF(B36=7,"Sun","")))))))</f>
        <v>Tue</v>
      </c>
      <c r="E43" s="34">
        <v>44439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:C43">
    <cfRule type="expression" dxfId="128" priority="25" stopIfTrue="1">
      <formula>IF($A11=1,B11,)</formula>
    </cfRule>
    <cfRule type="expression" dxfId="127" priority="26" stopIfTrue="1">
      <formula>IF($A11="",B11,)</formula>
    </cfRule>
  </conditionalFormatting>
  <conditionalFormatting sqref="E11">
    <cfRule type="expression" dxfId="126" priority="27" stopIfTrue="1">
      <formula>IF($A11="",B11,"")</formula>
    </cfRule>
  </conditionalFormatting>
  <conditionalFormatting sqref="E12:E43">
    <cfRule type="expression" dxfId="125" priority="28" stopIfTrue="1">
      <formula>IF($A12&lt;&gt;1,B12,"")</formula>
    </cfRule>
  </conditionalFormatting>
  <conditionalFormatting sqref="D11:D43">
    <cfRule type="expression" dxfId="124" priority="29" stopIfTrue="1">
      <formula>IF($A11="",B11,)</formula>
    </cfRule>
  </conditionalFormatting>
  <conditionalFormatting sqref="G11 G17:G18 G22 G24:G25 G28 G32:G34 G40">
    <cfRule type="expression" dxfId="123" priority="30" stopIfTrue="1">
      <formula>#REF!="Freelancer"</formula>
    </cfRule>
    <cfRule type="expression" dxfId="122" priority="31" stopIfTrue="1">
      <formula>#REF!="DTC Int. Staff"</formula>
    </cfRule>
  </conditionalFormatting>
  <conditionalFormatting sqref="G40 G17:G18 G24:G25 G33:G34 G28">
    <cfRule type="expression" dxfId="121" priority="23" stopIfTrue="1">
      <formula>$F$5="Freelancer"</formula>
    </cfRule>
    <cfRule type="expression" dxfId="120" priority="24" stopIfTrue="1">
      <formula>$F$5="DTC Int. Staff"</formula>
    </cfRule>
  </conditionalFormatting>
  <conditionalFormatting sqref="G3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0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2021-10-07T03:14:23Z</dcterms:modified>
</cp:coreProperties>
</file>