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CA28033-BB8F-44D2-9147-64001D84E137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ust" sheetId="44" r:id="rId9"/>
    <sheet name="09_Sep" sheetId="45" r:id="rId10"/>
    <sheet name="10_Oct" sheetId="46" r:id="rId11"/>
    <sheet name="11_Nov" sheetId="47" r:id="rId12"/>
    <sheet name="12_Dec" sheetId="48" r:id="rId13"/>
  </sheets>
  <externalReferences>
    <externalReference r:id="rId14"/>
    <externalReference r:id="rId15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3" i="44"/>
  <c r="A125" i="48"/>
  <c r="E11" i="48"/>
  <c r="E12" i="48" s="1"/>
  <c r="E13" i="48" s="1"/>
  <c r="E14" i="48" s="1"/>
  <c r="E15" i="48" s="1"/>
  <c r="B11" i="48"/>
  <c r="D11" i="48" s="1"/>
  <c r="D12" i="48" s="1"/>
  <c r="D13" i="48" s="1"/>
  <c r="D14" i="48" s="1"/>
  <c r="D15" i="48" s="1"/>
  <c r="A11" i="48"/>
  <c r="B10" i="48"/>
  <c r="I8" i="48"/>
  <c r="J8" i="48" s="1"/>
  <c r="F5" i="48"/>
  <c r="F4" i="48"/>
  <c r="F3" i="48"/>
  <c r="A130" i="47"/>
  <c r="D125" i="47"/>
  <c r="D126" i="47" s="1"/>
  <c r="D127" i="47" s="1"/>
  <c r="D128" i="47" s="1"/>
  <c r="D129" i="47" s="1"/>
  <c r="A125" i="47"/>
  <c r="E11" i="47"/>
  <c r="E12" i="47" s="1"/>
  <c r="E13" i="47" s="1"/>
  <c r="E14" i="47" s="1"/>
  <c r="E15" i="47" s="1"/>
  <c r="B11" i="47"/>
  <c r="D11" i="47" s="1"/>
  <c r="D12" i="47" s="1"/>
  <c r="D13" i="47" s="1"/>
  <c r="D14" i="47" s="1"/>
  <c r="D15" i="47" s="1"/>
  <c r="A11" i="47"/>
  <c r="B10" i="47"/>
  <c r="I8" i="47"/>
  <c r="J8" i="47" s="1"/>
  <c r="F5" i="47"/>
  <c r="F4" i="47"/>
  <c r="F3" i="47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F5" i="46"/>
  <c r="F4" i="46"/>
  <c r="F3" i="46"/>
  <c r="A125" i="45"/>
  <c r="E11" i="45"/>
  <c r="E12" i="45" s="1"/>
  <c r="E13" i="45" s="1"/>
  <c r="E14" i="45" s="1"/>
  <c r="E15" i="45" s="1"/>
  <c r="B11" i="45"/>
  <c r="A11" i="45" s="1"/>
  <c r="I8" i="45"/>
  <c r="J8" i="45" s="1"/>
  <c r="E16" i="48" l="1"/>
  <c r="E16" i="47"/>
  <c r="E17" i="46"/>
  <c r="B16" i="46"/>
  <c r="B10" i="45"/>
  <c r="E16" i="45"/>
  <c r="D11" i="45"/>
  <c r="D12" i="45" s="1"/>
  <c r="D13" i="45" s="1"/>
  <c r="D14" i="45" s="1"/>
  <c r="D15" i="45" s="1"/>
  <c r="E21" i="48" l="1"/>
  <c r="B16" i="48"/>
  <c r="E17" i="48"/>
  <c r="E18" i="48" s="1"/>
  <c r="E19" i="48" s="1"/>
  <c r="E20" i="48" s="1"/>
  <c r="E21" i="47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D16" i="46"/>
  <c r="A16" i="46"/>
  <c r="E18" i="46"/>
  <c r="B17" i="46"/>
  <c r="E17" i="45"/>
  <c r="E18" i="45" s="1"/>
  <c r="E19" i="45" s="1"/>
  <c r="E20" i="45" s="1"/>
  <c r="B16" i="45"/>
  <c r="E21" i="45"/>
  <c r="D16" i="48" l="1"/>
  <c r="D17" i="48" s="1"/>
  <c r="D18" i="48" s="1"/>
  <c r="D19" i="48" s="1"/>
  <c r="D20" i="48" s="1"/>
  <c r="A16" i="48"/>
  <c r="B21" i="48"/>
  <c r="E22" i="48"/>
  <c r="E23" i="48" s="1"/>
  <c r="E24" i="48" s="1"/>
  <c r="E25" i="48" s="1"/>
  <c r="E2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A17" i="46"/>
  <c r="D17" i="46"/>
  <c r="E19" i="46"/>
  <c r="E20" i="46" s="1"/>
  <c r="E21" i="46" s="1"/>
  <c r="E22" i="46" s="1"/>
  <c r="E23" i="46"/>
  <c r="B18" i="46"/>
  <c r="B21" i="45"/>
  <c r="E22" i="45"/>
  <c r="E23" i="45" s="1"/>
  <c r="E24" i="45" s="1"/>
  <c r="E25" i="45" s="1"/>
  <c r="E26" i="45"/>
  <c r="A16" i="45"/>
  <c r="D16" i="45"/>
  <c r="D17" i="45" s="1"/>
  <c r="D18" i="45" s="1"/>
  <c r="D19" i="45" s="1"/>
  <c r="D20" i="45" s="1"/>
  <c r="B26" i="48" l="1"/>
  <c r="E27" i="48"/>
  <c r="D21" i="48"/>
  <c r="D22" i="48" s="1"/>
  <c r="D23" i="48" s="1"/>
  <c r="D24" i="48" s="1"/>
  <c r="D25" i="48" s="1"/>
  <c r="A21" i="48"/>
  <c r="E27" i="47"/>
  <c r="E28" i="47" s="1"/>
  <c r="E29" i="47" s="1"/>
  <c r="E30" i="47" s="1"/>
  <c r="E31" i="47"/>
  <c r="B26" i="47"/>
  <c r="E28" i="46"/>
  <c r="E24" i="46"/>
  <c r="E25" i="46" s="1"/>
  <c r="E26" i="46" s="1"/>
  <c r="E27" i="46" s="1"/>
  <c r="B23" i="46"/>
  <c r="D18" i="46"/>
  <c r="D19" i="46" s="1"/>
  <c r="D20" i="46" s="1"/>
  <c r="D21" i="46" s="1"/>
  <c r="D22" i="46" s="1"/>
  <c r="A18" i="46"/>
  <c r="E27" i="45"/>
  <c r="B26" i="45"/>
  <c r="A21" i="45"/>
  <c r="D21" i="45"/>
  <c r="D22" i="45" s="1"/>
  <c r="D23" i="45" s="1"/>
  <c r="D24" i="45" s="1"/>
  <c r="D25" i="45" s="1"/>
  <c r="B27" i="48" l="1"/>
  <c r="E28" i="48"/>
  <c r="D26" i="48"/>
  <c r="A26" i="48"/>
  <c r="A26" i="47"/>
  <c r="D26" i="47"/>
  <c r="D27" i="47" s="1"/>
  <c r="D28" i="47" s="1"/>
  <c r="D29" i="47" s="1"/>
  <c r="D30" i="47" s="1"/>
  <c r="B31" i="47"/>
  <c r="E32" i="47"/>
  <c r="E33" i="47" s="1"/>
  <c r="E34" i="47" s="1"/>
  <c r="E35" i="47" s="1"/>
  <c r="E36" i="47"/>
  <c r="A23" i="46"/>
  <c r="D23" i="46"/>
  <c r="D24" i="46" s="1"/>
  <c r="D25" i="46" s="1"/>
  <c r="D26" i="46" s="1"/>
  <c r="D27" i="46" s="1"/>
  <c r="B28" i="46"/>
  <c r="E29" i="46"/>
  <c r="E30" i="46" s="1"/>
  <c r="E31" i="46" s="1"/>
  <c r="E32" i="46" s="1"/>
  <c r="E33" i="46"/>
  <c r="D26" i="45"/>
  <c r="A26" i="45"/>
  <c r="B27" i="45"/>
  <c r="E28" i="45"/>
  <c r="E29" i="48" l="1"/>
  <c r="E30" i="48" s="1"/>
  <c r="E31" i="48" s="1"/>
  <c r="E32" i="48" s="1"/>
  <c r="B28" i="48"/>
  <c r="E33" i="48"/>
  <c r="D27" i="48"/>
  <c r="A27" i="48"/>
  <c r="E37" i="47"/>
  <c r="B36" i="47"/>
  <c r="D31" i="47"/>
  <c r="D32" i="47" s="1"/>
  <c r="D33" i="47" s="1"/>
  <c r="D34" i="47" s="1"/>
  <c r="D35" i="47" s="1"/>
  <c r="A31" i="47"/>
  <c r="D28" i="46"/>
  <c r="D29" i="46" s="1"/>
  <c r="D30" i="46" s="1"/>
  <c r="D31" i="46" s="1"/>
  <c r="D32" i="46" s="1"/>
  <c r="A28" i="46"/>
  <c r="E34" i="46"/>
  <c r="E35" i="46" s="1"/>
  <c r="E36" i="46" s="1"/>
  <c r="E37" i="46" s="1"/>
  <c r="E38" i="46"/>
  <c r="B33" i="46"/>
  <c r="E29" i="45"/>
  <c r="E30" i="45" s="1"/>
  <c r="E31" i="45" s="1"/>
  <c r="E32" i="45" s="1"/>
  <c r="E33" i="45"/>
  <c r="B28" i="45"/>
  <c r="D27" i="45"/>
  <c r="A27" i="45"/>
  <c r="E34" i="48" l="1"/>
  <c r="E35" i="48" s="1"/>
  <c r="E36" i="48" s="1"/>
  <c r="E37" i="48" s="1"/>
  <c r="E38" i="48"/>
  <c r="B33" i="48"/>
  <c r="A28" i="48"/>
  <c r="D28" i="48"/>
  <c r="D29" i="48" s="1"/>
  <c r="D30" i="48" s="1"/>
  <c r="D31" i="48" s="1"/>
  <c r="D32" i="48" s="1"/>
  <c r="D36" i="47"/>
  <c r="A36" i="47"/>
  <c r="E38" i="47"/>
  <c r="B37" i="47"/>
  <c r="E43" i="46"/>
  <c r="E39" i="46"/>
  <c r="E40" i="46" s="1"/>
  <c r="E41" i="46" s="1"/>
  <c r="E42" i="46" s="1"/>
  <c r="B38" i="46"/>
  <c r="D33" i="46"/>
  <c r="D34" i="46" s="1"/>
  <c r="D35" i="46" s="1"/>
  <c r="D36" i="46" s="1"/>
  <c r="D37" i="46" s="1"/>
  <c r="A33" i="46"/>
  <c r="A28" i="45"/>
  <c r="D28" i="45"/>
  <c r="D29" i="45" s="1"/>
  <c r="D30" i="45" s="1"/>
  <c r="D31" i="45" s="1"/>
  <c r="D32" i="45" s="1"/>
  <c r="E34" i="45"/>
  <c r="E35" i="45" s="1"/>
  <c r="E36" i="45" s="1"/>
  <c r="E37" i="45" s="1"/>
  <c r="E38" i="45"/>
  <c r="B33" i="45"/>
  <c r="A33" i="48" l="1"/>
  <c r="D33" i="48"/>
  <c r="D34" i="48" s="1"/>
  <c r="D35" i="48" s="1"/>
  <c r="D36" i="48" s="1"/>
  <c r="D37" i="48" s="1"/>
  <c r="E39" i="48"/>
  <c r="E40" i="48" s="1"/>
  <c r="E41" i="48" s="1"/>
  <c r="E42" i="48" s="1"/>
  <c r="B38" i="48"/>
  <c r="E43" i="48"/>
  <c r="D37" i="47"/>
  <c r="A37" i="47"/>
  <c r="B38" i="47"/>
  <c r="E39" i="47"/>
  <c r="E40" i="47" s="1"/>
  <c r="E41" i="47" s="1"/>
  <c r="E42" i="47" s="1"/>
  <c r="E43" i="47"/>
  <c r="D38" i="46"/>
  <c r="D39" i="46" s="1"/>
  <c r="D40" i="46" s="1"/>
  <c r="D41" i="46" s="1"/>
  <c r="D42" i="46" s="1"/>
  <c r="A38" i="46"/>
  <c r="E44" i="46"/>
  <c r="B43" i="46"/>
  <c r="E39" i="45"/>
  <c r="E40" i="45" s="1"/>
  <c r="E41" i="45" s="1"/>
  <c r="E42" i="45" s="1"/>
  <c r="E43" i="45"/>
  <c r="B38" i="45"/>
  <c r="D33" i="45"/>
  <c r="D34" i="45" s="1"/>
  <c r="D35" i="45" s="1"/>
  <c r="D36" i="45" s="1"/>
  <c r="D37" i="45" s="1"/>
  <c r="A33" i="45"/>
  <c r="E44" i="48" l="1"/>
  <c r="E45" i="48" s="1"/>
  <c r="E46" i="48" s="1"/>
  <c r="E47" i="48" s="1"/>
  <c r="E48" i="48"/>
  <c r="B43" i="48"/>
  <c r="D38" i="48"/>
  <c r="D39" i="48" s="1"/>
  <c r="D40" i="48" s="1"/>
  <c r="D41" i="48" s="1"/>
  <c r="D42" i="48" s="1"/>
  <c r="A38" i="48"/>
  <c r="B43" i="47"/>
  <c r="E48" i="47"/>
  <c r="E44" i="47"/>
  <c r="E45" i="47" s="1"/>
  <c r="E46" i="47" s="1"/>
  <c r="E47" i="47" s="1"/>
  <c r="A38" i="47"/>
  <c r="D38" i="47"/>
  <c r="D39" i="47" s="1"/>
  <c r="D40" i="47" s="1"/>
  <c r="D41" i="47" s="1"/>
  <c r="D42" i="47" s="1"/>
  <c r="D43" i="46"/>
  <c r="A43" i="46"/>
  <c r="B44" i="46"/>
  <c r="E45" i="46"/>
  <c r="D38" i="45"/>
  <c r="D39" i="45" s="1"/>
  <c r="D40" i="45" s="1"/>
  <c r="D41" i="45" s="1"/>
  <c r="D42" i="45" s="1"/>
  <c r="A38" i="45"/>
  <c r="E44" i="45"/>
  <c r="E45" i="45" s="1"/>
  <c r="E46" i="45" s="1"/>
  <c r="E47" i="45" s="1"/>
  <c r="E48" i="45"/>
  <c r="B43" i="45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B48" i="48"/>
  <c r="E53" i="48"/>
  <c r="B48" i="47"/>
  <c r="E49" i="47"/>
  <c r="E50" i="47" s="1"/>
  <c r="E51" i="47" s="1"/>
  <c r="E52" i="47" s="1"/>
  <c r="E53" i="47"/>
  <c r="A43" i="47"/>
  <c r="D43" i="47"/>
  <c r="D44" i="47" s="1"/>
  <c r="D45" i="47" s="1"/>
  <c r="D46" i="47" s="1"/>
  <c r="D47" i="47" s="1"/>
  <c r="E46" i="46"/>
  <c r="E47" i="46" s="1"/>
  <c r="E48" i="46" s="1"/>
  <c r="E49" i="46" s="1"/>
  <c r="E50" i="46"/>
  <c r="B45" i="46"/>
  <c r="D44" i="46"/>
  <c r="A44" i="46"/>
  <c r="A43" i="45"/>
  <c r="D43" i="45"/>
  <c r="D44" i="45" s="1"/>
  <c r="D45" i="45" s="1"/>
  <c r="D46" i="45" s="1"/>
  <c r="D47" i="45" s="1"/>
  <c r="E49" i="45"/>
  <c r="E50" i="45" s="1"/>
  <c r="E51" i="45" s="1"/>
  <c r="E52" i="45" s="1"/>
  <c r="E53" i="45"/>
  <c r="B48" i="45"/>
  <c r="E54" i="48" l="1"/>
  <c r="B53" i="48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A48" i="47"/>
  <c r="D48" i="47"/>
  <c r="D49" i="47" s="1"/>
  <c r="D50" i="47" s="1"/>
  <c r="D51" i="47" s="1"/>
  <c r="D52" i="47" s="1"/>
  <c r="D45" i="46"/>
  <c r="D46" i="46" s="1"/>
  <c r="D47" i="46" s="1"/>
  <c r="D48" i="46" s="1"/>
  <c r="D49" i="46" s="1"/>
  <c r="A45" i="46"/>
  <c r="E51" i="46"/>
  <c r="E52" i="46" s="1"/>
  <c r="E53" i="46" s="1"/>
  <c r="E54" i="46" s="1"/>
  <c r="E55" i="46"/>
  <c r="B50" i="46"/>
  <c r="A48" i="45"/>
  <c r="D48" i="45"/>
  <c r="D49" i="45" s="1"/>
  <c r="D50" i="45" s="1"/>
  <c r="D51" i="45" s="1"/>
  <c r="D52" i="45" s="1"/>
  <c r="E54" i="45"/>
  <c r="B53" i="45"/>
  <c r="D53" i="48" l="1"/>
  <c r="A53" i="48"/>
  <c r="B54" i="48"/>
  <c r="E55" i="48"/>
  <c r="B58" i="47"/>
  <c r="E63" i="47"/>
  <c r="E59" i="47"/>
  <c r="E60" i="47" s="1"/>
  <c r="E61" i="47" s="1"/>
  <c r="E62" i="47" s="1"/>
  <c r="A53" i="47"/>
  <c r="D53" i="47"/>
  <c r="D54" i="47" s="1"/>
  <c r="D55" i="47" s="1"/>
  <c r="D56" i="47" s="1"/>
  <c r="D57" i="47" s="1"/>
  <c r="B55" i="46"/>
  <c r="E56" i="46"/>
  <c r="E57" i="46" s="1"/>
  <c r="E58" i="46" s="1"/>
  <c r="E59" i="46" s="1"/>
  <c r="E60" i="46"/>
  <c r="D50" i="46"/>
  <c r="D51" i="46" s="1"/>
  <c r="D52" i="46" s="1"/>
  <c r="D53" i="46" s="1"/>
  <c r="D54" i="46" s="1"/>
  <c r="A50" i="46"/>
  <c r="D53" i="45"/>
  <c r="A53" i="45"/>
  <c r="E55" i="45"/>
  <c r="B54" i="45"/>
  <c r="D54" i="48" l="1"/>
  <c r="A54" i="48"/>
  <c r="B55" i="48"/>
  <c r="E60" i="48"/>
  <c r="E56" i="48"/>
  <c r="E57" i="48" s="1"/>
  <c r="E58" i="48" s="1"/>
  <c r="E59" i="48" s="1"/>
  <c r="B63" i="47"/>
  <c r="E64" i="47"/>
  <c r="D58" i="47"/>
  <c r="D59" i="47" s="1"/>
  <c r="D60" i="47" s="1"/>
  <c r="D61" i="47" s="1"/>
  <c r="D62" i="47" s="1"/>
  <c r="A58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A54" i="45"/>
  <c r="D54" i="45"/>
  <c r="E60" i="45"/>
  <c r="B55" i="45"/>
  <c r="E56" i="45"/>
  <c r="E57" i="45" s="1"/>
  <c r="E58" i="45" s="1"/>
  <c r="E59" i="45" s="1"/>
  <c r="B60" i="48" l="1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B64" i="47"/>
  <c r="E65" i="47"/>
  <c r="A63" i="47"/>
  <c r="D63" i="47"/>
  <c r="E66" i="46"/>
  <c r="E67" i="46" s="1"/>
  <c r="E68" i="46" s="1"/>
  <c r="E69" i="46" s="1"/>
  <c r="E70" i="46"/>
  <c r="B65" i="46"/>
  <c r="A60" i="46"/>
  <c r="D60" i="46"/>
  <c r="D61" i="46" s="1"/>
  <c r="D62" i="46" s="1"/>
  <c r="D63" i="46" s="1"/>
  <c r="D64" i="46" s="1"/>
  <c r="D55" i="45"/>
  <c r="D56" i="45" s="1"/>
  <c r="D57" i="45" s="1"/>
  <c r="D58" i="45" s="1"/>
  <c r="D59" i="45" s="1"/>
  <c r="A55" i="45"/>
  <c r="E65" i="45"/>
  <c r="B60" i="45"/>
  <c r="E61" i="45"/>
  <c r="E62" i="45" s="1"/>
  <c r="E63" i="45" s="1"/>
  <c r="E64" i="45" s="1"/>
  <c r="B65" i="48" l="1"/>
  <c r="E70" i="48"/>
  <c r="E66" i="48"/>
  <c r="E67" i="48" s="1"/>
  <c r="E68" i="48" s="1"/>
  <c r="E69" i="48" s="1"/>
  <c r="D60" i="48"/>
  <c r="D61" i="48" s="1"/>
  <c r="D62" i="48" s="1"/>
  <c r="D63" i="48" s="1"/>
  <c r="D64" i="48" s="1"/>
  <c r="A60" i="48"/>
  <c r="E66" i="47"/>
  <c r="E67" i="47" s="1"/>
  <c r="E68" i="47" s="1"/>
  <c r="E69" i="47" s="1"/>
  <c r="E70" i="47"/>
  <c r="B65" i="47"/>
  <c r="A64" i="47"/>
  <c r="D64" i="47"/>
  <c r="D65" i="46"/>
  <c r="D66" i="46" s="1"/>
  <c r="D67" i="46" s="1"/>
  <c r="D68" i="46" s="1"/>
  <c r="D69" i="46" s="1"/>
  <c r="A65" i="46"/>
  <c r="E71" i="46"/>
  <c r="B70" i="46"/>
  <c r="D60" i="45"/>
  <c r="D61" i="45" s="1"/>
  <c r="D62" i="45" s="1"/>
  <c r="D63" i="45" s="1"/>
  <c r="D64" i="45" s="1"/>
  <c r="A60" i="45"/>
  <c r="E70" i="45"/>
  <c r="B65" i="45"/>
  <c r="E66" i="45"/>
  <c r="E67" i="45" s="1"/>
  <c r="E68" i="45" s="1"/>
  <c r="E69" i="45" s="1"/>
  <c r="B70" i="48" l="1"/>
  <c r="E71" i="48"/>
  <c r="E72" i="48" s="1"/>
  <c r="E73" i="48" s="1"/>
  <c r="E74" i="48" s="1"/>
  <c r="E75" i="48"/>
  <c r="D65" i="48"/>
  <c r="D66" i="48" s="1"/>
  <c r="D67" i="48" s="1"/>
  <c r="D68" i="48" s="1"/>
  <c r="D69" i="48" s="1"/>
  <c r="A65" i="48"/>
  <c r="D65" i="47"/>
  <c r="D66" i="47" s="1"/>
  <c r="D67" i="47" s="1"/>
  <c r="D68" i="47" s="1"/>
  <c r="D69" i="47" s="1"/>
  <c r="A65" i="47"/>
  <c r="E71" i="47"/>
  <c r="E72" i="47" s="1"/>
  <c r="E73" i="47" s="1"/>
  <c r="E74" i="47" s="1"/>
  <c r="E75" i="47"/>
  <c r="B70" i="47"/>
  <c r="D70" i="46"/>
  <c r="A70" i="46"/>
  <c r="E72" i="46"/>
  <c r="B71" i="46"/>
  <c r="D65" i="45"/>
  <c r="D66" i="45" s="1"/>
  <c r="D67" i="45" s="1"/>
  <c r="D68" i="45" s="1"/>
  <c r="D69" i="45" s="1"/>
  <c r="A65" i="45"/>
  <c r="E75" i="45"/>
  <c r="B70" i="45"/>
  <c r="E71" i="45"/>
  <c r="E72" i="45" s="1"/>
  <c r="E73" i="45" s="1"/>
  <c r="E74" i="45" s="1"/>
  <c r="B75" i="48" l="1"/>
  <c r="E76" i="48"/>
  <c r="E77" i="48" s="1"/>
  <c r="E78" i="48" s="1"/>
  <c r="E79" i="48" s="1"/>
  <c r="E80" i="48"/>
  <c r="D70" i="48"/>
  <c r="D71" i="48" s="1"/>
  <c r="D72" i="48" s="1"/>
  <c r="D73" i="48" s="1"/>
  <c r="D74" i="48" s="1"/>
  <c r="A70" i="48"/>
  <c r="D70" i="47"/>
  <c r="D71" i="47" s="1"/>
  <c r="D72" i="47" s="1"/>
  <c r="D73" i="47" s="1"/>
  <c r="D74" i="47" s="1"/>
  <c r="A70" i="47"/>
  <c r="E76" i="47"/>
  <c r="E77" i="47" s="1"/>
  <c r="E78" i="47" s="1"/>
  <c r="E79" i="47" s="1"/>
  <c r="E80" i="47"/>
  <c r="B75" i="47"/>
  <c r="D71" i="46"/>
  <c r="A71" i="46"/>
  <c r="E77" i="46"/>
  <c r="E73" i="46"/>
  <c r="E74" i="46" s="1"/>
  <c r="E75" i="46" s="1"/>
  <c r="E76" i="46" s="1"/>
  <c r="B72" i="46"/>
  <c r="E80" i="45"/>
  <c r="B75" i="45"/>
  <c r="E76" i="45"/>
  <c r="E77" i="45" s="1"/>
  <c r="E78" i="45" s="1"/>
  <c r="E79" i="45" s="1"/>
  <c r="D70" i="45"/>
  <c r="D71" i="45" s="1"/>
  <c r="D72" i="45" s="1"/>
  <c r="D73" i="45" s="1"/>
  <c r="D74" i="45" s="1"/>
  <c r="A70" i="45"/>
  <c r="B80" i="48" l="1"/>
  <c r="E81" i="48"/>
  <c r="D75" i="48"/>
  <c r="D76" i="48" s="1"/>
  <c r="D77" i="48" s="1"/>
  <c r="D78" i="48" s="1"/>
  <c r="D79" i="48" s="1"/>
  <c r="A75" i="48"/>
  <c r="E81" i="47"/>
  <c r="E82" i="47" s="1"/>
  <c r="E83" i="47" s="1"/>
  <c r="E84" i="47" s="1"/>
  <c r="E85" i="47"/>
  <c r="B80" i="47"/>
  <c r="D75" i="47"/>
  <c r="D76" i="47" s="1"/>
  <c r="D77" i="47" s="1"/>
  <c r="D78" i="47" s="1"/>
  <c r="D79" i="47" s="1"/>
  <c r="A75" i="47"/>
  <c r="D72" i="46"/>
  <c r="D73" i="46" s="1"/>
  <c r="D74" i="46" s="1"/>
  <c r="D75" i="46" s="1"/>
  <c r="D76" i="46" s="1"/>
  <c r="A72" i="46"/>
  <c r="E82" i="46"/>
  <c r="B77" i="46"/>
  <c r="E78" i="46"/>
  <c r="E79" i="46" s="1"/>
  <c r="E80" i="46" s="1"/>
  <c r="E81" i="46" s="1"/>
  <c r="D75" i="45"/>
  <c r="D76" i="45" s="1"/>
  <c r="D77" i="45" s="1"/>
  <c r="D78" i="45" s="1"/>
  <c r="D79" i="45" s="1"/>
  <c r="A75" i="45"/>
  <c r="B80" i="45"/>
  <c r="E81" i="45"/>
  <c r="E82" i="48" l="1"/>
  <c r="B81" i="48"/>
  <c r="D80" i="48"/>
  <c r="A80" i="48"/>
  <c r="D80" i="47"/>
  <c r="D81" i="47" s="1"/>
  <c r="D82" i="47" s="1"/>
  <c r="D83" i="47" s="1"/>
  <c r="D84" i="47" s="1"/>
  <c r="A80" i="47"/>
  <c r="E86" i="47"/>
  <c r="E87" i="47" s="1"/>
  <c r="E88" i="47" s="1"/>
  <c r="E89" i="47" s="1"/>
  <c r="E90" i="47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E82" i="45"/>
  <c r="B81" i="45"/>
  <c r="D80" i="45"/>
  <c r="A80" i="45"/>
  <c r="D81" i="48" l="1"/>
  <c r="A81" i="48"/>
  <c r="E87" i="48"/>
  <c r="E83" i="48"/>
  <c r="E84" i="48" s="1"/>
  <c r="E85" i="48" s="1"/>
  <c r="E86" i="48" s="1"/>
  <c r="B82" i="48"/>
  <c r="B90" i="47"/>
  <c r="E91" i="47"/>
  <c r="D85" i="47"/>
  <c r="D86" i="47" s="1"/>
  <c r="D87" i="47" s="1"/>
  <c r="D88" i="47" s="1"/>
  <c r="D89" i="47" s="1"/>
  <c r="A85" i="47"/>
  <c r="E92" i="46"/>
  <c r="B87" i="46"/>
  <c r="E88" i="46"/>
  <c r="E89" i="46" s="1"/>
  <c r="E90" i="46" s="1"/>
  <c r="E91" i="46" s="1"/>
  <c r="D82" i="46"/>
  <c r="D83" i="46" s="1"/>
  <c r="D84" i="46" s="1"/>
  <c r="D85" i="46" s="1"/>
  <c r="D86" i="46" s="1"/>
  <c r="A82" i="46"/>
  <c r="A81" i="45"/>
  <c r="D81" i="45"/>
  <c r="B82" i="45"/>
  <c r="E83" i="45"/>
  <c r="E84" i="45" s="1"/>
  <c r="E85" i="45" s="1"/>
  <c r="E86" i="45" s="1"/>
  <c r="E87" i="45"/>
  <c r="A82" i="48" l="1"/>
  <c r="D82" i="48"/>
  <c r="D83" i="48" s="1"/>
  <c r="D84" i="48" s="1"/>
  <c r="D85" i="48" s="1"/>
  <c r="D86" i="48" s="1"/>
  <c r="B87" i="48"/>
  <c r="E88" i="48"/>
  <c r="E89" i="48" s="1"/>
  <c r="E90" i="48" s="1"/>
  <c r="E91" i="48" s="1"/>
  <c r="E92" i="48"/>
  <c r="B91" i="47"/>
  <c r="E92" i="47"/>
  <c r="D90" i="47"/>
  <c r="A90" i="47"/>
  <c r="D87" i="46"/>
  <c r="D88" i="46" s="1"/>
  <c r="D89" i="46" s="1"/>
  <c r="D90" i="46" s="1"/>
  <c r="D91" i="46" s="1"/>
  <c r="A87" i="46"/>
  <c r="E93" i="46"/>
  <c r="E94" i="46" s="1"/>
  <c r="E95" i="46" s="1"/>
  <c r="E96" i="46" s="1"/>
  <c r="E97" i="46" s="1"/>
  <c r="B92" i="46"/>
  <c r="E98" i="46"/>
  <c r="E88" i="45"/>
  <c r="E89" i="45" s="1"/>
  <c r="E90" i="45" s="1"/>
  <c r="E91" i="45" s="1"/>
  <c r="B87" i="45"/>
  <c r="E92" i="45"/>
  <c r="A82" i="45"/>
  <c r="D82" i="45"/>
  <c r="D83" i="45" s="1"/>
  <c r="D84" i="45" s="1"/>
  <c r="D85" i="45" s="1"/>
  <c r="D86" i="45" s="1"/>
  <c r="B92" i="48" l="1"/>
  <c r="E98" i="48"/>
  <c r="E93" i="48"/>
  <c r="E94" i="48" s="1"/>
  <c r="E95" i="48" s="1"/>
  <c r="E96" i="48" s="1"/>
  <c r="E97" i="48" s="1"/>
  <c r="D87" i="48"/>
  <c r="D88" i="48" s="1"/>
  <c r="D89" i="48" s="1"/>
  <c r="D90" i="48" s="1"/>
  <c r="D91" i="48" s="1"/>
  <c r="A87" i="48"/>
  <c r="E98" i="47"/>
  <c r="E93" i="47"/>
  <c r="E94" i="47" s="1"/>
  <c r="E95" i="47" s="1"/>
  <c r="E96" i="47" s="1"/>
  <c r="E97" i="47" s="1"/>
  <c r="B92" i="47"/>
  <c r="A91" i="47"/>
  <c r="D91" i="47"/>
  <c r="D92" i="46"/>
  <c r="D93" i="46" s="1"/>
  <c r="D94" i="46" s="1"/>
  <c r="D95" i="46" s="1"/>
  <c r="D96" i="46" s="1"/>
  <c r="D97" i="46" s="1"/>
  <c r="A92" i="46"/>
  <c r="B98" i="46"/>
  <c r="E99" i="46"/>
  <c r="E98" i="45"/>
  <c r="E93" i="45"/>
  <c r="E94" i="45" s="1"/>
  <c r="E95" i="45" s="1"/>
  <c r="E96" i="45" s="1"/>
  <c r="E97" i="45" s="1"/>
  <c r="B92" i="45"/>
  <c r="A87" i="45"/>
  <c r="D87" i="45"/>
  <c r="D88" i="45" s="1"/>
  <c r="D89" i="45" s="1"/>
  <c r="D90" i="45" s="1"/>
  <c r="D91" i="45" s="1"/>
  <c r="B98" i="48" l="1"/>
  <c r="E103" i="48"/>
  <c r="E99" i="48"/>
  <c r="E100" i="48" s="1"/>
  <c r="E101" i="48" s="1"/>
  <c r="E102" i="48" s="1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A92" i="45"/>
  <c r="D92" i="45"/>
  <c r="D93" i="45" s="1"/>
  <c r="D94" i="45" s="1"/>
  <c r="D95" i="45" s="1"/>
  <c r="D96" i="45" s="1"/>
  <c r="D97" i="45" s="1"/>
  <c r="E99" i="45"/>
  <c r="E100" i="45" s="1"/>
  <c r="E101" i="45" s="1"/>
  <c r="E102" i="45" s="1"/>
  <c r="E103" i="45"/>
  <c r="B98" i="45"/>
  <c r="E108" i="48" l="1"/>
  <c r="B103" i="48"/>
  <c r="E104" i="48"/>
  <c r="E105" i="48" s="1"/>
  <c r="E106" i="48" s="1"/>
  <c r="E107" i="48" s="1"/>
  <c r="A9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E104" i="47"/>
  <c r="E105" i="47" s="1"/>
  <c r="E106" i="47" s="1"/>
  <c r="E107" i="47" s="1"/>
  <c r="E108" i="47"/>
  <c r="B103" i="47"/>
  <c r="A98" i="47"/>
  <c r="D98" i="47"/>
  <c r="D99" i="47" s="1"/>
  <c r="D100" i="47" s="1"/>
  <c r="D101" i="47" s="1"/>
  <c r="D102" i="47" s="1"/>
  <c r="E101" i="46"/>
  <c r="E102" i="46" s="1"/>
  <c r="E103" i="46" s="1"/>
  <c r="E104" i="46" s="1"/>
  <c r="E105" i="46"/>
  <c r="B100" i="46"/>
  <c r="D99" i="46"/>
  <c r="A99" i="46"/>
  <c r="E104" i="45"/>
  <c r="E105" i="45" s="1"/>
  <c r="E106" i="45" s="1"/>
  <c r="E107" i="45" s="1"/>
  <c r="E108" i="45"/>
  <c r="B103" i="45"/>
  <c r="A98" i="45"/>
  <c r="D98" i="45"/>
  <c r="D99" i="45" s="1"/>
  <c r="D100" i="45" s="1"/>
  <c r="D101" i="45" s="1"/>
  <c r="D102" i="45" s="1"/>
  <c r="D125" i="45"/>
  <c r="D126" i="45" s="1"/>
  <c r="D127" i="45" s="1"/>
  <c r="D128" i="45" s="1"/>
  <c r="D129" i="45" s="1"/>
  <c r="A103" i="48" l="1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B108" i="48"/>
  <c r="E109" i="48"/>
  <c r="A103" i="47"/>
  <c r="D103" i="47"/>
  <c r="D104" i="47" s="1"/>
  <c r="D105" i="47" s="1"/>
  <c r="D106" i="47" s="1"/>
  <c r="D107" i="47" s="1"/>
  <c r="E109" i="47"/>
  <c r="E110" i="47" s="1"/>
  <c r="E111" i="47" s="1"/>
  <c r="E112" i="47" s="1"/>
  <c r="E113" i="47"/>
  <c r="B108" i="47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E110" i="46"/>
  <c r="B105" i="46"/>
  <c r="D103" i="45"/>
  <c r="D104" i="45" s="1"/>
  <c r="D105" i="45" s="1"/>
  <c r="D106" i="45" s="1"/>
  <c r="D107" i="45" s="1"/>
  <c r="A103" i="45"/>
  <c r="B108" i="45"/>
  <c r="E109" i="45"/>
  <c r="E110" i="48" l="1"/>
  <c r="B109" i="48"/>
  <c r="A108" i="48"/>
  <c r="D108" i="48"/>
  <c r="E114" i="47"/>
  <c r="E115" i="47" s="1"/>
  <c r="E116" i="47" s="1"/>
  <c r="E117" i="47" s="1"/>
  <c r="E118" i="47"/>
  <c r="B113" i="47"/>
  <c r="D108" i="47"/>
  <c r="D109" i="47" s="1"/>
  <c r="D110" i="47" s="1"/>
  <c r="D111" i="47" s="1"/>
  <c r="D112" i="47" s="1"/>
  <c r="A108" i="47"/>
  <c r="E111" i="46"/>
  <c r="E112" i="46" s="1"/>
  <c r="E113" i="46" s="1"/>
  <c r="E114" i="46" s="1"/>
  <c r="E115" i="46"/>
  <c r="B110" i="46"/>
  <c r="D105" i="46"/>
  <c r="D106" i="46" s="1"/>
  <c r="D107" i="46" s="1"/>
  <c r="D108" i="46" s="1"/>
  <c r="D109" i="46" s="1"/>
  <c r="A105" i="46"/>
  <c r="D108" i="45"/>
  <c r="A108" i="45"/>
  <c r="B109" i="45"/>
  <c r="E110" i="45"/>
  <c r="A109" i="48" l="1"/>
  <c r="D109" i="48"/>
  <c r="E115" i="48"/>
  <c r="E111" i="48"/>
  <c r="E112" i="48" s="1"/>
  <c r="E113" i="48" s="1"/>
  <c r="E114" i="48" s="1"/>
  <c r="B110" i="48"/>
  <c r="A113" i="47"/>
  <c r="D113" i="47"/>
  <c r="D114" i="47" s="1"/>
  <c r="D115" i="47" s="1"/>
  <c r="D116" i="47" s="1"/>
  <c r="D117" i="47" s="1"/>
  <c r="E119" i="47"/>
  <c r="B118" i="47"/>
  <c r="A110" i="46"/>
  <c r="D110" i="46"/>
  <c r="D111" i="46" s="1"/>
  <c r="D112" i="46" s="1"/>
  <c r="D113" i="46" s="1"/>
  <c r="D114" i="46" s="1"/>
  <c r="E116" i="46"/>
  <c r="E117" i="46" s="1"/>
  <c r="E118" i="46" s="1"/>
  <c r="E119" i="46" s="1"/>
  <c r="B115" i="46"/>
  <c r="E120" i="46"/>
  <c r="B120" i="46"/>
  <c r="D109" i="45"/>
  <c r="A109" i="45"/>
  <c r="E115" i="45"/>
  <c r="E111" i="45"/>
  <c r="E112" i="45" s="1"/>
  <c r="E113" i="45" s="1"/>
  <c r="E114" i="45" s="1"/>
  <c r="B110" i="45"/>
  <c r="D110" i="48" l="1"/>
  <c r="D111" i="48" s="1"/>
  <c r="D112" i="48" s="1"/>
  <c r="D113" i="48" s="1"/>
  <c r="D114" i="48" s="1"/>
  <c r="A110" i="48"/>
  <c r="E120" i="48"/>
  <c r="E116" i="48"/>
  <c r="E117" i="48" s="1"/>
  <c r="E118" i="48" s="1"/>
  <c r="E119" i="48" s="1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E120" i="45"/>
  <c r="E116" i="45"/>
  <c r="E117" i="45" s="1"/>
  <c r="E118" i="45" s="1"/>
  <c r="E119" i="45" s="1"/>
  <c r="B120" i="45"/>
  <c r="B115" i="45"/>
  <c r="A110" i="45"/>
  <c r="D110" i="45"/>
  <c r="D111" i="45" s="1"/>
  <c r="D112" i="45" s="1"/>
  <c r="D113" i="45" s="1"/>
  <c r="D114" i="45" s="1"/>
  <c r="D120" i="48" l="1"/>
  <c r="D121" i="48" s="1"/>
  <c r="D122" i="48" s="1"/>
  <c r="D123" i="48" s="1"/>
  <c r="D124" i="48" s="1"/>
  <c r="A120" i="48"/>
  <c r="D115" i="48"/>
  <c r="D116" i="48" s="1"/>
  <c r="D117" i="48" s="1"/>
  <c r="D118" i="48" s="1"/>
  <c r="D119" i="48" s="1"/>
  <c r="A115" i="48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5" i="47"/>
  <c r="E126" i="47" s="1"/>
  <c r="E127" i="47" s="1"/>
  <c r="E128" i="47" s="1"/>
  <c r="E129" i="47" s="1"/>
  <c r="E121" i="47"/>
  <c r="E122" i="47" s="1"/>
  <c r="E123" i="47" s="1"/>
  <c r="E124" i="47" s="1"/>
  <c r="D120" i="45"/>
  <c r="D121" i="45" s="1"/>
  <c r="D122" i="45" s="1"/>
  <c r="D123" i="45" s="1"/>
  <c r="D124" i="45" s="1"/>
  <c r="A120" i="45"/>
  <c r="D115" i="45"/>
  <c r="D116" i="45" s="1"/>
  <c r="D117" i="45" s="1"/>
  <c r="D118" i="45" s="1"/>
  <c r="D119" i="45" s="1"/>
  <c r="A115" i="45"/>
  <c r="E121" i="45"/>
  <c r="E122" i="45" s="1"/>
  <c r="E123" i="45" s="1"/>
  <c r="E124" i="45" s="1"/>
  <c r="E125" i="45"/>
  <c r="E126" i="45" s="1"/>
  <c r="E127" i="45" s="1"/>
  <c r="E128" i="45" s="1"/>
  <c r="E129" i="45" s="1"/>
  <c r="E126" i="48" l="1"/>
  <c r="E127" i="48" s="1"/>
  <c r="E128" i="48" s="1"/>
  <c r="E129" i="48" s="1"/>
  <c r="E130" i="48"/>
  <c r="E131" i="48" s="1"/>
  <c r="E132" i="48" s="1"/>
  <c r="E133" i="48" s="1"/>
  <c r="E134" i="48" s="1"/>
  <c r="F5" i="44" l="1"/>
  <c r="F4" i="44"/>
  <c r="A120" i="44"/>
  <c r="E11" i="44"/>
  <c r="E12" i="44" s="1"/>
  <c r="E13" i="44" s="1"/>
  <c r="E14" i="44" s="1"/>
  <c r="E15" i="44" s="1"/>
  <c r="E16" i="44" s="1"/>
  <c r="I8" i="44"/>
  <c r="J8" i="44" s="1"/>
  <c r="B11" i="44" l="1"/>
  <c r="D11" i="44" s="1"/>
  <c r="B10" i="44"/>
  <c r="E17" i="44"/>
  <c r="B12" i="44"/>
  <c r="A11" i="44" l="1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D17" i="44" l="1"/>
  <c r="D18" i="44" s="1"/>
  <c r="D19" i="44" s="1"/>
  <c r="D20" i="44" s="1"/>
  <c r="D21" i="44" s="1"/>
  <c r="A17" i="44"/>
  <c r="E27" i="44"/>
  <c r="B22" i="44"/>
  <c r="E23" i="44"/>
  <c r="E24" i="44" s="1"/>
  <c r="E25" i="44" s="1"/>
  <c r="E26" i="44" s="1"/>
  <c r="D22" i="44" l="1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A27" i="44" l="1"/>
  <c r="D27" i="44"/>
  <c r="D28" i="44" s="1"/>
  <c r="D29" i="44" s="1"/>
  <c r="D30" i="44" s="1"/>
  <c r="D31" i="44" s="1"/>
  <c r="E37" i="44"/>
  <c r="B32" i="44"/>
  <c r="E33" i="44"/>
  <c r="E34" i="44" s="1"/>
  <c r="E35" i="44" s="1"/>
  <c r="E36" i="44" s="1"/>
  <c r="D32" i="44" l="1"/>
  <c r="D33" i="44" s="1"/>
  <c r="D34" i="44" s="1"/>
  <c r="D35" i="44" s="1"/>
  <c r="D36" i="44" s="1"/>
  <c r="A32" i="44"/>
  <c r="B37" i="44"/>
  <c r="E38" i="44"/>
  <c r="E39" i="44" l="1"/>
  <c r="B38" i="44"/>
  <c r="D37" i="44"/>
  <c r="A37" i="44"/>
  <c r="A38" i="44" l="1"/>
  <c r="D38" i="44"/>
  <c r="B39" i="44"/>
  <c r="E44" i="44"/>
  <c r="E40" i="44"/>
  <c r="E41" i="44" s="1"/>
  <c r="E42" i="44" s="1"/>
  <c r="E43" i="44" s="1"/>
  <c r="E49" i="44" l="1"/>
  <c r="B44" i="44"/>
  <c r="E45" i="44"/>
  <c r="E46" i="44" s="1"/>
  <c r="E47" i="44" s="1"/>
  <c r="E48" i="44" s="1"/>
  <c r="D39" i="44"/>
  <c r="D40" i="44" s="1"/>
  <c r="D41" i="44" s="1"/>
  <c r="D42" i="44" s="1"/>
  <c r="D43" i="44" s="1"/>
  <c r="A39" i="44"/>
  <c r="D44" i="44" l="1"/>
  <c r="D45" i="44" s="1"/>
  <c r="D46" i="44" s="1"/>
  <c r="D47" i="44" s="1"/>
  <c r="D48" i="44" s="1"/>
  <c r="A44" i="44"/>
  <c r="E54" i="44"/>
  <c r="B49" i="44"/>
  <c r="E50" i="44"/>
  <c r="E51" i="44" s="1"/>
  <c r="E52" i="44" s="1"/>
  <c r="E53" i="44" s="1"/>
  <c r="D49" i="44" l="1"/>
  <c r="D50" i="44" s="1"/>
  <c r="D51" i="44" s="1"/>
  <c r="D52" i="44" s="1"/>
  <c r="D53" i="44" s="1"/>
  <c r="A49" i="44"/>
  <c r="B54" i="44"/>
  <c r="E59" i="44"/>
  <c r="E55" i="44"/>
  <c r="E56" i="44" s="1"/>
  <c r="E57" i="44" s="1"/>
  <c r="E58" i="44" s="1"/>
  <c r="E64" i="44" l="1"/>
  <c r="B59" i="44"/>
  <c r="E60" i="44"/>
  <c r="E61" i="44" s="1"/>
  <c r="E62" i="44" s="1"/>
  <c r="E63" i="44" s="1"/>
  <c r="D54" i="44"/>
  <c r="D55" i="44" s="1"/>
  <c r="D56" i="44" s="1"/>
  <c r="D57" i="44" s="1"/>
  <c r="D58" i="44" s="1"/>
  <c r="A54" i="44"/>
  <c r="D59" i="44" l="1"/>
  <c r="D60" i="44" s="1"/>
  <c r="D61" i="44" s="1"/>
  <c r="D62" i="44" s="1"/>
  <c r="D63" i="44" s="1"/>
  <c r="A59" i="44"/>
  <c r="E65" i="44"/>
  <c r="B64" i="44"/>
  <c r="D64" i="44" l="1"/>
  <c r="A64" i="44"/>
  <c r="B65" i="44"/>
  <c r="E66" i="44"/>
  <c r="E67" i="44" l="1"/>
  <c r="E68" i="44" s="1"/>
  <c r="E69" i="44" s="1"/>
  <c r="E70" i="44" s="1"/>
  <c r="E71" i="44"/>
  <c r="B66" i="44"/>
  <c r="D65" i="44"/>
  <c r="A65" i="44"/>
  <c r="A66" i="44" l="1"/>
  <c r="D66" i="44"/>
  <c r="D67" i="44" s="1"/>
  <c r="D68" i="44" s="1"/>
  <c r="D69" i="44" s="1"/>
  <c r="D70" i="44" s="1"/>
  <c r="E72" i="44"/>
  <c r="E73" i="44" s="1"/>
  <c r="E74" i="44" s="1"/>
  <c r="E75" i="44" s="1"/>
  <c r="B71" i="44"/>
  <c r="E76" i="44"/>
  <c r="A71" i="44" l="1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4" l="1"/>
  <c r="D76" i="44"/>
  <c r="D77" i="44" s="1"/>
  <c r="D78" i="44" s="1"/>
  <c r="D79" i="44" s="1"/>
  <c r="D80" i="44" s="1"/>
  <c r="E82" i="44"/>
  <c r="E83" i="44" s="1"/>
  <c r="E84" i="44" s="1"/>
  <c r="E85" i="44" s="1"/>
  <c r="B81" i="44"/>
  <c r="E86" i="44"/>
  <c r="A81" i="44" l="1"/>
  <c r="D81" i="44"/>
  <c r="D82" i="44" s="1"/>
  <c r="D83" i="44" s="1"/>
  <c r="D84" i="44" s="1"/>
  <c r="D85" i="44" s="1"/>
  <c r="E87" i="44"/>
  <c r="E88" i="44" s="1"/>
  <c r="E89" i="44" s="1"/>
  <c r="E90" i="44" s="1"/>
  <c r="B86" i="44"/>
  <c r="E91" i="44"/>
  <c r="A86" i="44" l="1"/>
  <c r="D86" i="44"/>
  <c r="D87" i="44" s="1"/>
  <c r="D88" i="44" s="1"/>
  <c r="D89" i="44" s="1"/>
  <c r="D90" i="44" s="1"/>
  <c r="E92" i="44"/>
  <c r="B91" i="44"/>
  <c r="A91" i="44" l="1"/>
  <c r="D91" i="44"/>
  <c r="B92" i="44"/>
  <c r="E93" i="44"/>
  <c r="E98" i="44" l="1"/>
  <c r="B93" i="44"/>
  <c r="E94" i="44"/>
  <c r="E95" i="44" s="1"/>
  <c r="E96" i="44" s="1"/>
  <c r="E97" i="44" s="1"/>
  <c r="D92" i="44"/>
  <c r="A92" i="44"/>
  <c r="D120" i="44" l="1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98" i="44" l="1"/>
  <c r="D99" i="44" s="1"/>
  <c r="D100" i="44" s="1"/>
  <c r="D101" i="44" s="1"/>
  <c r="D102" i="44" s="1"/>
  <c r="A98" i="44"/>
  <c r="D125" i="44"/>
  <c r="E108" i="44"/>
  <c r="B103" i="44"/>
  <c r="E104" i="44"/>
  <c r="E105" i="44" s="1"/>
  <c r="E106" i="44" s="1"/>
  <c r="E107" i="44" s="1"/>
  <c r="A103" i="44" l="1"/>
  <c r="D103" i="44"/>
  <c r="D104" i="44" s="1"/>
  <c r="D105" i="44" s="1"/>
  <c r="D106" i="44" s="1"/>
  <c r="D107" i="44" s="1"/>
  <c r="E113" i="44"/>
  <c r="B108" i="44"/>
  <c r="E109" i="44"/>
  <c r="E110" i="44" s="1"/>
  <c r="E111" i="44" s="1"/>
  <c r="E112" i="44" s="1"/>
  <c r="D129" i="44"/>
  <c r="D126" i="44"/>
  <c r="D127" i="44" s="1"/>
  <c r="D128" i="44" s="1"/>
  <c r="D108" i="44" l="1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D113" i="44" l="1"/>
  <c r="D114" i="44" s="1"/>
  <c r="D115" i="44" s="1"/>
  <c r="D116" i="44" s="1"/>
  <c r="D117" i="44" s="1"/>
  <c r="A113" i="44"/>
  <c r="B118" i="44"/>
  <c r="B119" i="44"/>
  <c r="E119" i="44"/>
  <c r="E120" i="44" s="1"/>
  <c r="E121" i="44" s="1"/>
  <c r="E122" i="44" s="1"/>
  <c r="E123" i="44" s="1"/>
  <c r="E124" i="44" s="1"/>
  <c r="E125" i="44" s="1"/>
  <c r="A119" i="44" l="1"/>
  <c r="D119" i="44"/>
  <c r="D118" i="44"/>
  <c r="A118" i="44"/>
  <c r="E129" i="44"/>
  <c r="E126" i="44"/>
  <c r="E127" i="44" s="1"/>
  <c r="E128" i="44" s="1"/>
  <c r="D129" i="43" l="1"/>
  <c r="D130" i="43" s="1"/>
  <c r="D131" i="43" s="1"/>
  <c r="D132" i="43" s="1"/>
  <c r="D133" i="43" s="1"/>
  <c r="A129" i="43"/>
  <c r="E12" i="43"/>
  <c r="E13" i="43" s="1"/>
  <c r="E14" i="43" s="1"/>
  <c r="E15" i="43" s="1"/>
  <c r="D12" i="43"/>
  <c r="D13" i="43" s="1"/>
  <c r="D14" i="43" s="1"/>
  <c r="D15" i="43" s="1"/>
  <c r="E11" i="43"/>
  <c r="E16" i="43" s="1"/>
  <c r="D11" i="43"/>
  <c r="B11" i="43"/>
  <c r="A11" i="43"/>
  <c r="B10" i="43"/>
  <c r="I8" i="43"/>
  <c r="J8" i="43" s="1"/>
  <c r="F5" i="43"/>
  <c r="F4" i="43"/>
  <c r="F3" i="43"/>
  <c r="D11" i="39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E21" i="43" l="1"/>
  <c r="B16" i="43"/>
  <c r="E17" i="43"/>
  <c r="E18" i="43" s="1"/>
  <c r="E19" i="43" s="1"/>
  <c r="E20" i="43" s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A16" i="43"/>
  <c r="E22" i="43"/>
  <c r="B2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D21" i="43" l="1"/>
  <c r="A21" i="43"/>
  <c r="E23" i="43"/>
  <c r="B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2" i="43" l="1"/>
  <c r="A22" i="43"/>
  <c r="E24" i="43"/>
  <c r="E25" i="43" s="1"/>
  <c r="E26" i="43" s="1"/>
  <c r="E27" i="43" s="1"/>
  <c r="E28" i="43"/>
  <c r="B23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3" l="1"/>
  <c r="E30" i="43" s="1"/>
  <c r="E31" i="43" s="1"/>
  <c r="E32" i="43" s="1"/>
  <c r="E33" i="43"/>
  <c r="B28" i="43"/>
  <c r="A23" i="43"/>
  <c r="D23" i="43"/>
  <c r="D24" i="43" s="1"/>
  <c r="D25" i="43" s="1"/>
  <c r="D26" i="43" s="1"/>
  <c r="D27" i="43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3" l="1"/>
  <c r="D28" i="43"/>
  <c r="D29" i="43" s="1"/>
  <c r="D30" i="43" s="1"/>
  <c r="D31" i="43" s="1"/>
  <c r="D32" i="43" s="1"/>
  <c r="E34" i="43"/>
  <c r="E35" i="43" s="1"/>
  <c r="E36" i="43" s="1"/>
  <c r="E37" i="43" s="1"/>
  <c r="E38" i="43"/>
  <c r="B33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3" l="1"/>
  <c r="D33" i="43"/>
  <c r="D34" i="43" s="1"/>
  <c r="D35" i="43" s="1"/>
  <c r="D36" i="43" s="1"/>
  <c r="D37" i="43" s="1"/>
  <c r="E39" i="43"/>
  <c r="E40" i="43" s="1"/>
  <c r="E41" i="43" s="1"/>
  <c r="E42" i="43" s="1"/>
  <c r="E43" i="43"/>
  <c r="B38" i="43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A38" i="43" l="1"/>
  <c r="D38" i="43"/>
  <c r="D39" i="43" s="1"/>
  <c r="D40" i="43" s="1"/>
  <c r="D41" i="43" s="1"/>
  <c r="D42" i="43" s="1"/>
  <c r="E44" i="43"/>
  <c r="E45" i="43" s="1"/>
  <c r="E46" i="43" s="1"/>
  <c r="E47" i="43" s="1"/>
  <c r="E48" i="43"/>
  <c r="B43" i="43"/>
  <c r="E41" i="37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D43" i="43" l="1"/>
  <c r="D44" i="43" s="1"/>
  <c r="D45" i="43" s="1"/>
  <c r="D46" i="43" s="1"/>
  <c r="D47" i="43" s="1"/>
  <c r="A43" i="43"/>
  <c r="E49" i="43"/>
  <c r="B48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3" l="1"/>
  <c r="A48" i="43"/>
  <c r="E50" i="43"/>
  <c r="B49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49" i="43" l="1"/>
  <c r="A49" i="43"/>
  <c r="E55" i="43"/>
  <c r="B50" i="43"/>
  <c r="E51" i="43"/>
  <c r="E52" i="43" s="1"/>
  <c r="E53" i="43" s="1"/>
  <c r="E54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0" i="43" l="1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43" l="1"/>
  <c r="D56" i="43" s="1"/>
  <c r="D57" i="43" s="1"/>
  <c r="D58" i="43" s="1"/>
  <c r="D59" i="43" s="1"/>
  <c r="A55" i="43"/>
  <c r="E65" i="43"/>
  <c r="B60" i="43"/>
  <c r="E61" i="43"/>
  <c r="E62" i="43" s="1"/>
  <c r="E63" i="43" s="1"/>
  <c r="E64" i="43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3" l="1"/>
  <c r="D61" i="43" s="1"/>
  <c r="D62" i="43" s="1"/>
  <c r="D63" i="43" s="1"/>
  <c r="D64" i="43" s="1"/>
  <c r="A60" i="43"/>
  <c r="E70" i="43"/>
  <c r="B65" i="43"/>
  <c r="E66" i="43"/>
  <c r="E67" i="43" s="1"/>
  <c r="E68" i="43" s="1"/>
  <c r="E69" i="43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A65" i="43" l="1"/>
  <c r="D65" i="43"/>
  <c r="D66" i="43" s="1"/>
  <c r="D67" i="43" s="1"/>
  <c r="D68" i="43" s="1"/>
  <c r="D69" i="43" s="1"/>
  <c r="E75" i="43"/>
  <c r="B70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D70" i="43" l="1"/>
  <c r="D71" i="43" s="1"/>
  <c r="D72" i="43" s="1"/>
  <c r="D73" i="43" s="1"/>
  <c r="D74" i="43" s="1"/>
  <c r="A70" i="43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D75" i="43" l="1"/>
  <c r="A75" i="43"/>
  <c r="E77" i="43"/>
  <c r="B76" i="43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76" i="43" l="1"/>
  <c r="D76" i="43"/>
  <c r="E78" i="43"/>
  <c r="E79" i="43" s="1"/>
  <c r="E80" i="43" s="1"/>
  <c r="E81" i="43" s="1"/>
  <c r="E82" i="43"/>
  <c r="B7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7" i="43" l="1"/>
  <c r="D78" i="43" s="1"/>
  <c r="D79" i="43" s="1"/>
  <c r="D80" i="43" s="1"/>
  <c r="D81" i="43" s="1"/>
  <c r="A77" i="43"/>
  <c r="E87" i="43"/>
  <c r="B82" i="43"/>
  <c r="E83" i="43"/>
  <c r="E84" i="43" s="1"/>
  <c r="E85" i="43" s="1"/>
  <c r="E86" i="43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2" i="43" l="1"/>
  <c r="D83" i="43" s="1"/>
  <c r="D84" i="43" s="1"/>
  <c r="D85" i="43" s="1"/>
  <c r="D86" i="43" s="1"/>
  <c r="A82" i="43"/>
  <c r="E92" i="43"/>
  <c r="B87" i="43"/>
  <c r="E88" i="43"/>
  <c r="E89" i="43" s="1"/>
  <c r="E90" i="43" s="1"/>
  <c r="E91" i="43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7" i="43" l="1"/>
  <c r="D88" i="43" s="1"/>
  <c r="D89" i="43" s="1"/>
  <c r="D90" i="43" s="1"/>
  <c r="D91" i="43" s="1"/>
  <c r="A87" i="43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43" l="1"/>
  <c r="E100" i="43" s="1"/>
  <c r="E101" i="43" s="1"/>
  <c r="E102" i="43" s="1"/>
  <c r="B98" i="43"/>
  <c r="E103" i="43"/>
  <c r="D92" i="43"/>
  <c r="D93" i="43" s="1"/>
  <c r="D94" i="43" s="1"/>
  <c r="D95" i="43" s="1"/>
  <c r="D96" i="43" s="1"/>
  <c r="D97" i="43" s="1"/>
  <c r="A92" i="43"/>
  <c r="E99" i="37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3" l="1"/>
  <c r="E104" i="43"/>
  <c r="D98" i="43"/>
  <c r="D99" i="43" s="1"/>
  <c r="D100" i="43" s="1"/>
  <c r="D101" i="43" s="1"/>
  <c r="D102" i="43" s="1"/>
  <c r="A98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4" i="43" l="1"/>
  <c r="E105" i="43"/>
  <c r="E106" i="43" s="1"/>
  <c r="E107" i="43" s="1"/>
  <c r="E108" i="43" s="1"/>
  <c r="E109" i="43"/>
  <c r="D103" i="43"/>
  <c r="A103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9" i="43" l="1"/>
  <c r="E110" i="43"/>
  <c r="E111" i="43" s="1"/>
  <c r="E112" i="43" s="1"/>
  <c r="E113" i="43" s="1"/>
  <c r="E114" i="43"/>
  <c r="D104" i="43"/>
  <c r="D105" i="43" s="1"/>
  <c r="D106" i="43" s="1"/>
  <c r="D107" i="43" s="1"/>
  <c r="D108" i="43" s="1"/>
  <c r="A104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3" l="1"/>
  <c r="E115" i="43"/>
  <c r="E116" i="43" s="1"/>
  <c r="E117" i="43" s="1"/>
  <c r="E118" i="43" s="1"/>
  <c r="E119" i="43"/>
  <c r="D109" i="43"/>
  <c r="D110" i="43" s="1"/>
  <c r="D111" i="43" s="1"/>
  <c r="D112" i="43" s="1"/>
  <c r="D113" i="43" s="1"/>
  <c r="A109" i="43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4" i="43" l="1"/>
  <c r="B119" i="43"/>
  <c r="E120" i="43"/>
  <c r="E121" i="43" s="1"/>
  <c r="E122" i="43" s="1"/>
  <c r="E123" i="43" s="1"/>
  <c r="E124" i="43"/>
  <c r="D114" i="43"/>
  <c r="D115" i="43" s="1"/>
  <c r="D116" i="43" s="1"/>
  <c r="D117" i="43" s="1"/>
  <c r="D118" i="43" s="1"/>
  <c r="A114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9" i="43" l="1"/>
  <c r="E134" i="43" s="1"/>
  <c r="B134" i="43" s="1"/>
  <c r="E125" i="43"/>
  <c r="D119" i="43"/>
  <c r="D120" i="43" s="1"/>
  <c r="D121" i="43" s="1"/>
  <c r="D122" i="43" s="1"/>
  <c r="D123" i="43" s="1"/>
  <c r="A119" i="43"/>
  <c r="D124" i="43"/>
  <c r="D125" i="43" s="1"/>
  <c r="D126" i="43" s="1"/>
  <c r="D127" i="43" s="1"/>
  <c r="D128" i="43" s="1"/>
  <c r="A124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E126" i="43" l="1"/>
  <c r="E130" i="43"/>
  <c r="D134" i="43"/>
  <c r="A134" i="43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3" l="1"/>
  <c r="E131" i="43"/>
  <c r="E132" i="43" l="1"/>
  <c r="E128" i="43"/>
  <c r="E133" i="43" s="1"/>
</calcChain>
</file>

<file path=xl/sharedStrings.xml><?xml version="1.0" encoding="utf-8"?>
<sst xmlns="http://schemas.openxmlformats.org/spreadsheetml/2006/main" count="1020" uniqueCount="210">
  <si>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</si>
  <si>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</si>
  <si>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</si>
  <si>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</si>
  <si>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</si>
  <si>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</si>
  <si>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</si>
  <si>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</si>
  <si>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</si>
  <si>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</si>
  <si>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</si>
  <si>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</si>
  <si>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</si>
  <si>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</si>
  <si>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</si>
  <si>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</si>
  <si>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</si>
  <si>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</si>
  <si>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</si>
  <si>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</si>
  <si>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</si>
  <si>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</si>
  <si>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</si>
  <si>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</si>
  <si>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</si>
  <si>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</si>
  <si>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</si>
  <si>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</si>
  <si>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</si>
  <si>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</si>
  <si>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</si>
  <si>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</si>
  <si>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</si>
  <si>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</si>
  <si>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</si>
  <si>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</si>
  <si>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</si>
  <si>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</si>
  <si>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</si>
  <si>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</si>
  <si>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</si>
  <si>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</si>
  <si>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</si>
  <si>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</si>
  <si>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</si>
  <si>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</si>
  <si>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</si>
  <si>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</si>
  <si>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</si>
  <si>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</si>
  <si>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</si>
  <si>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</si>
  <si>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</si>
  <si>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</si>
  <si>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</si>
  <si>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</si>
  <si>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</si>
  <si>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</si>
  <si>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</si>
  <si>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</si>
  <si>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</si>
  <si>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</si>
  <si>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</si>
  <si>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</si>
  <si>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</si>
  <si>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</si>
  <si>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</si>
  <si>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</si>
  <si>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</si>
  <si>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</si>
  <si>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</si>
  <si>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</si>
  <si>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</si>
  <si>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</si>
  <si>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</si>
  <si>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</si>
  <si>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</si>
  <si>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</si>
  <si>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</si>
  <si>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</si>
  <si>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</si>
  <si>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</si>
  <si>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</si>
  <si>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</si>
  <si>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</si>
  <si>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</si>
  <si>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</si>
  <si>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</si>
  <si>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</si>
  <si>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</si>
  <si>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</si>
  <si>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</si>
  <si>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</si>
  <si>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</si>
  <si>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</si>
  <si>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</si>
  <si>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</si>
  <si>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</si>
  <si>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</si>
  <si>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</si>
  <si>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</si>
  <si>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</si>
  <si>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</si>
  <si>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</si>
  <si>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</si>
  <si>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</si>
  <si>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</si>
  <si>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</si>
  <si>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</si>
  <si>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</si>
  <si>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</si>
  <si>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</si>
  <si>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</si>
  <si>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</si>
  <si>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</si>
  <si>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</si>
  <si>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</si>
  <si>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</si>
  <si>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</si>
  <si>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</si>
  <si>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</si>
  <si>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</si>
  <si>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</si>
  <si>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</si>
  <si>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</si>
  <si>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</si>
  <si>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</si>
  <si>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</si>
  <si>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</si>
  <si>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</si>
  <si>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</si>
  <si>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</si>
  <si>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</si>
  <si>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</si>
  <si>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</si>
  <si>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</si>
  <si>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</si>
  <si>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</si>
  <si>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</si>
  <si>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</si>
  <si>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</si>
  <si>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</si>
  <si>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</si>
  <si>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</si>
  <si>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</si>
  <si>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</si>
  <si>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</si>
  <si>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</si>
  <si>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</si>
  <si>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</si>
  <si>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</si>
  <si>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</si>
  <si>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</si>
  <si>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</si>
  <si>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</si>
  <si>
    <t>Desk Research</t>
  </si>
  <si>
    <t>Workshop meeting</t>
  </si>
  <si>
    <t>Preparing Question for interview</t>
  </si>
  <si>
    <t>Desk Research (Benchmark)</t>
  </si>
  <si>
    <t>Desk reseach</t>
  </si>
  <si>
    <t>SWOT analysis</t>
  </si>
  <si>
    <t>Desk research</t>
  </si>
  <si>
    <t>Preparing Data for Next project (Etda DAC)</t>
  </si>
  <si>
    <t>Meeting with ETDA</t>
  </si>
  <si>
    <t>Stakeholder Analysis</t>
  </si>
  <si>
    <t>Asalha Bucha observed</t>
  </si>
  <si>
    <t>King Vajiralongkorn's Birthday</t>
  </si>
  <si>
    <t>Interview OIC</t>
  </si>
  <si>
    <t>MoM</t>
  </si>
  <si>
    <t>TIME-202136</t>
  </si>
  <si>
    <t>Meeting with DGA</t>
  </si>
  <si>
    <t>Interview Board OIC</t>
  </si>
  <si>
    <t xml:space="preserve">Desk Research </t>
  </si>
  <si>
    <t>Queen's Birthday</t>
  </si>
  <si>
    <t>Slido Question</t>
  </si>
  <si>
    <t>Testing for Public hearing</t>
  </si>
  <si>
    <t>Public Hearing</t>
  </si>
  <si>
    <t>Interview external (TGIA)</t>
  </si>
  <si>
    <t>Interview external (RVP)</t>
  </si>
  <si>
    <t>Desk Research / writing report</t>
  </si>
  <si>
    <t>Desk Research/ writing report</t>
  </si>
  <si>
    <t>Desk reseach/ writing report</t>
  </si>
  <si>
    <t>Interview external (สสบ)</t>
  </si>
  <si>
    <t>TIME/Home</t>
  </si>
  <si>
    <t>Interview External (รพ./กรมขนส่ง/บริษัทอาคเนย์)</t>
  </si>
  <si>
    <t>Interview external (DOL)</t>
  </si>
  <si>
    <t>Meeting with OIC</t>
  </si>
  <si>
    <t>Focus Group</t>
  </si>
  <si>
    <t>Indepth interview with Royal Thai Police</t>
  </si>
  <si>
    <t>OIC Board Retreat</t>
  </si>
  <si>
    <t>Indepth interview with Hospital</t>
  </si>
  <si>
    <t>Indepth Interview with กรมบัญชีกลาง</t>
  </si>
  <si>
    <t>Printing Report</t>
  </si>
  <si>
    <t>Master plan</t>
  </si>
  <si>
    <t>Present Final Report with ETDA</t>
  </si>
  <si>
    <t>Meeting with OIC after Board Retreat</t>
  </si>
  <si>
    <t>Meeting with คณะอนุฯ</t>
  </si>
  <si>
    <t>Meeting With Team Ea and PMC</t>
  </si>
  <si>
    <t>OIC Brief ท่านสุทธิพล</t>
  </si>
  <si>
    <t>Town Hall</t>
  </si>
  <si>
    <t>Meeting with Board OIC</t>
  </si>
  <si>
    <t>Indepth interview with สคบ</t>
  </si>
  <si>
    <t>Indepth interview with มูลนิธิ</t>
  </si>
  <si>
    <t xml:space="preserve">MOM </t>
  </si>
  <si>
    <t>Draft Master plan</t>
  </si>
  <si>
    <t>Indepth interview with TIP</t>
  </si>
  <si>
    <t>TOR - next year</t>
  </si>
  <si>
    <t>Meeting with team BPI</t>
  </si>
  <si>
    <t>Proposal ONDE Outlook Ph.4</t>
  </si>
  <si>
    <t>TIME-202155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</si>
</sst>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20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41" xfId="0" applyNumberFormat="1" applyFont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>
      <alignment horizont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11" borderId="10" xfId="0" applyFont="1" applyFill="1" applyBorder="1" applyAlignment="1" applyProtection="1">
      <alignment vertical="center"/>
      <protection locked="0"/>
    </xf>
    <xf numFmtId="43" fontId="13" fillId="0" borderId="10" xfId="1" applyFont="1" applyBorder="1" applyAlignment="1" applyProtection="1">
      <alignment vertical="center"/>
      <protection locked="0"/>
    </xf>
    <xf numFmtId="43" fontId="13" fillId="0" borderId="10" xfId="1" applyFont="1" applyFill="1" applyBorder="1" applyAlignment="1" applyProtection="1">
      <alignment vertical="center"/>
      <protection locked="0"/>
    </xf>
    <xf numFmtId="0" fontId="15" fillId="12" borderId="10" xfId="0" applyFont="1" applyFill="1" applyBorder="1" applyAlignment="1" applyProtection="1">
      <alignment vertical="center"/>
      <protection locked="0"/>
    </xf>
    <xf numFmtId="43" fontId="15" fillId="12" borderId="10" xfId="1" applyFont="1" applyFill="1" applyBorder="1" applyAlignment="1" applyProtection="1">
      <alignment vertical="center"/>
      <protection locked="0"/>
    </xf>
    <xf numFmtId="0" fontId="15" fillId="12" borderId="10" xfId="0" applyFont="1" applyFill="1" applyBorder="1" applyAlignment="1" applyProtection="1">
      <alignment horizontal="center" vertical="center"/>
      <protection locked="0"/>
    </xf>
    <xf numFmtId="43" fontId="15" fillId="12" borderId="10" xfId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 wrapText="1"/>
    </xf>
    <xf numFmtId="43" fontId="13" fillId="0" borderId="14" xfId="0" applyNumberFormat="1" applyFont="1" applyBorder="1" applyAlignment="1">
      <alignment vertical="center"/>
    </xf>
    <xf numFmtId="0" fontId="13" fillId="0" borderId="12" xfId="0" applyFont="1" applyBorder="1" applyAlignment="1" applyProtection="1">
      <alignment horizontal="center" vertical="center" textRotation="90" wrapText="1"/>
      <protection locked="0"/>
    </xf>
    <xf numFmtId="0" fontId="10" fillId="4" borderId="22" xfId="0" applyFont="1" applyFill="1" applyBorder="1" applyAlignment="1">
      <alignment horizontal="center" vertical="center"/>
    </xf>
    <xf numFmtId="20" fontId="13" fillId="0" borderId="30" xfId="0" applyNumberFormat="1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20" fontId="13" fillId="8" borderId="30" xfId="0" applyNumberFormat="1" applyFont="1" applyFill="1" applyBorder="1" applyAlignment="1">
      <alignment horizontal="center" vertical="center"/>
    </xf>
    <xf numFmtId="14" fontId="13" fillId="8" borderId="33" xfId="0" applyNumberFormat="1" applyFont="1" applyFill="1" applyBorder="1" applyAlignment="1">
      <alignment horizontal="center" vertical="center"/>
    </xf>
    <xf numFmtId="20" fontId="13" fillId="5" borderId="30" xfId="0" applyNumberFormat="1" applyFont="1" applyFill="1" applyBorder="1" applyAlignment="1">
      <alignment horizontal="center" vertical="center"/>
    </xf>
    <xf numFmtId="14" fontId="13" fillId="5" borderId="33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0" borderId="37" xfId="0" applyFont="1" applyBorder="1" applyAlignment="1" applyProtection="1">
      <alignment horizontal="center" vertical="center" textRotation="90" wrapText="1"/>
      <protection locked="0"/>
    </xf>
    <xf numFmtId="0" fontId="10" fillId="4" borderId="23" xfId="0" applyFont="1" applyFill="1" applyBorder="1" applyAlignment="1">
      <alignment horizontal="center" vertical="center"/>
    </xf>
    <xf numFmtId="20" fontId="13" fillId="0" borderId="33" xfId="0" applyNumberFormat="1" applyFont="1" applyBorder="1" applyAlignment="1">
      <alignment horizontal="center" vertical="center"/>
    </xf>
    <xf numFmtId="20" fontId="13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13" fillId="0" borderId="30" xfId="0" applyNumberFormat="1" applyFont="1" applyBorder="1" applyAlignment="1" applyProtection="1">
      <alignment horizontal="center" vertical="center"/>
      <protection locked="0"/>
    </xf>
    <xf numFmtId="20" fontId="13" fillId="0" borderId="36" xfId="0" applyNumberFormat="1" applyFont="1" applyBorder="1" applyAlignment="1">
      <alignment horizontal="center" vertical="center"/>
    </xf>
    <xf numFmtId="14" fontId="13" fillId="0" borderId="36" xfId="0" applyNumberFormat="1" applyFont="1" applyBorder="1" applyAlignment="1">
      <alignment horizontal="center" vertical="center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36" xfId="0" applyNumberFormat="1" applyFont="1" applyFill="1" applyBorder="1" applyAlignment="1">
      <alignment horizontal="center" vertical="center"/>
    </xf>
    <xf numFmtId="14" fontId="13" fillId="8" borderId="36" xfId="0" applyNumberFormat="1" applyFont="1" applyFill="1" applyBorder="1" applyAlignment="1">
      <alignment horizontal="center" vertical="center"/>
    </xf>
    <xf numFmtId="20" fontId="13" fillId="8" borderId="44" xfId="0" applyNumberFormat="1" applyFont="1" applyFill="1" applyBorder="1" applyAlignment="1">
      <alignment horizontal="center" vertical="center"/>
    </xf>
    <xf numFmtId="20" fontId="13" fillId="8" borderId="25" xfId="0" applyNumberFormat="1" applyFont="1" applyFill="1" applyBorder="1" applyAlignment="1">
      <alignment horizontal="center" vertical="center"/>
    </xf>
    <xf numFmtId="14" fontId="13" fillId="8" borderId="34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20" fontId="13" fillId="0" borderId="31" xfId="0" applyNumberFormat="1" applyFont="1" applyBorder="1" applyAlignment="1">
      <alignment horizontal="center" vertical="center"/>
    </xf>
    <xf numFmtId="14" fontId="13" fillId="0" borderId="34" xfId="0" applyNumberFormat="1" applyFont="1" applyBorder="1" applyAlignment="1">
      <alignment horizontal="center" vertical="center"/>
    </xf>
    <xf numFmtId="20" fontId="13" fillId="8" borderId="3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105455</xdr:colOff>
      <xdr:row>0</xdr:row>
      <xdr:rowOff>94456</xdr:rowOff>
    </xdr:from>
    <xdr:to>
      <xdr:col>9</xdr:col>
      <xdr:colOff>762001</xdr:colOff>
      <xdr:row>1</xdr:row>
      <xdr:rowOff>82268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414DA210-02A7-44AD-8A87-59658F0B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7741" y="94456"/>
          <a:ext cx="656546" cy="6409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73A07E1-8177-40F9-A52F-594494FB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477872-A3DB-4E6A-BC95-92C25BB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497355-0A60-48FD-97D1-D1B08CCA3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8554CB4-0D20-4813-AFB3-29D3704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784411</xdr:colOff>
      <xdr:row>1</xdr:row>
      <xdr:rowOff>100900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AC8F887-297F-40CB-9FAA-8AC536F0B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278" y="94456"/>
          <a:ext cx="678957" cy="6638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Nopparat</v>
          </cell>
        </row>
        <row r="4">
          <cell r="C4" t="str">
            <v>Fukthoen</v>
          </cell>
        </row>
        <row r="5">
          <cell r="C5" t="str">
            <v>TIME143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[Enter your name]</v>
          </cell>
        </row>
        <row r="4">
          <cell r="C4" t="str">
            <v>[Enter your Surname]</v>
          </cell>
        </row>
        <row r="5">
          <cell r="C5" t="str">
            <v>[Enter your TIME ID]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62" t="s">
        <v>24</v>
      </c>
      <c r="C2" s="163"/>
      <c r="D2" s="163"/>
      <c r="E2" s="163"/>
      <c r="F2" s="163"/>
      <c r="G2" s="164"/>
      <c r="H2" s="2"/>
      <c r="I2" s="2"/>
    </row>
    <row r="3" spans="2:9" x14ac:dyDescent="0.35">
      <c r="B3" s="7" t="s">
        <v>25</v>
      </c>
      <c r="C3" s="180" t="s">
        <v>51</v>
      </c>
      <c r="D3" s="181"/>
      <c r="E3" s="181"/>
      <c r="F3" s="181"/>
      <c r="G3" s="182"/>
      <c r="H3" s="3"/>
      <c r="I3" s="3"/>
    </row>
    <row r="4" spans="2:9" x14ac:dyDescent="0.35">
      <c r="B4" s="6" t="s">
        <v>26</v>
      </c>
      <c r="C4" s="183" t="s">
        <v>52</v>
      </c>
      <c r="D4" s="184"/>
      <c r="E4" s="184"/>
      <c r="F4" s="184"/>
      <c r="G4" s="185"/>
      <c r="H4" s="3"/>
      <c r="I4" s="3"/>
    </row>
    <row r="5" spans="2:9" x14ac:dyDescent="0.35">
      <c r="B5" s="6" t="s">
        <v>27</v>
      </c>
      <c r="C5" s="183" t="s">
        <v>53</v>
      </c>
      <c r="D5" s="184"/>
      <c r="E5" s="184"/>
      <c r="F5" s="184"/>
      <c r="G5" s="185"/>
      <c r="H5" s="3"/>
      <c r="I5" s="3"/>
    </row>
    <row r="7" spans="2:9" ht="32.25" customHeight="1" x14ac:dyDescent="0.35">
      <c r="B7" s="194" t="s">
        <v>31</v>
      </c>
      <c r="C7" s="195"/>
      <c r="D7" s="195"/>
      <c r="E7" s="195"/>
      <c r="F7" s="195"/>
      <c r="G7" s="196"/>
      <c r="H7" s="3"/>
      <c r="I7" s="3"/>
    </row>
    <row r="8" spans="2:9" x14ac:dyDescent="0.35">
      <c r="B8" s="165" t="s">
        <v>28</v>
      </c>
      <c r="C8" s="166"/>
      <c r="D8" s="166"/>
      <c r="E8" s="166"/>
      <c r="F8" s="166"/>
      <c r="G8" s="167"/>
      <c r="H8" s="3"/>
      <c r="I8" s="3"/>
    </row>
    <row r="9" spans="2:9" x14ac:dyDescent="0.35">
      <c r="B9" s="191" t="s">
        <v>29</v>
      </c>
      <c r="C9" s="192"/>
      <c r="D9" s="192"/>
      <c r="E9" s="192"/>
      <c r="F9" s="192"/>
      <c r="G9" s="193"/>
      <c r="H9" s="3"/>
      <c r="I9" s="3"/>
    </row>
    <row r="10" spans="2:9" x14ac:dyDescent="0.35">
      <c r="B10" s="174" t="s">
        <v>30</v>
      </c>
      <c r="C10" s="175"/>
      <c r="D10" s="175"/>
      <c r="E10" s="175"/>
      <c r="F10" s="175"/>
      <c r="G10" s="176"/>
      <c r="H10" s="3"/>
      <c r="I10" s="3"/>
    </row>
    <row r="12" spans="2:9" x14ac:dyDescent="0.35">
      <c r="B12" s="58" t="s">
        <v>46</v>
      </c>
      <c r="C12" s="186" t="s">
        <v>16</v>
      </c>
      <c r="D12" s="187"/>
      <c r="E12" s="187"/>
      <c r="F12" s="187"/>
      <c r="G12" s="187"/>
      <c r="H12" s="4"/>
      <c r="I12" s="4"/>
    </row>
    <row r="13" spans="2:9" ht="19.5" customHeight="1" x14ac:dyDescent="0.35">
      <c r="B13" s="60">
        <v>9001</v>
      </c>
      <c r="C13" s="171" t="s">
        <v>36</v>
      </c>
      <c r="D13" s="172"/>
      <c r="E13" s="172"/>
      <c r="F13" s="172"/>
      <c r="G13" s="173"/>
      <c r="H13" s="4"/>
      <c r="I13" s="4"/>
    </row>
    <row r="14" spans="2:9" ht="19.5" customHeight="1" x14ac:dyDescent="0.35">
      <c r="B14" s="7" t="s">
        <v>23</v>
      </c>
      <c r="C14" s="174"/>
      <c r="D14" s="175"/>
      <c r="E14" s="175"/>
      <c r="F14" s="175"/>
      <c r="G14" s="176"/>
      <c r="H14" s="4"/>
      <c r="I14" s="4"/>
    </row>
    <row r="15" spans="2:9" ht="18.899999999999999" customHeight="1" x14ac:dyDescent="0.35">
      <c r="B15" s="60">
        <v>9002</v>
      </c>
      <c r="C15" s="188" t="s">
        <v>45</v>
      </c>
      <c r="D15" s="189"/>
      <c r="E15" s="189"/>
      <c r="F15" s="189"/>
      <c r="G15" s="190"/>
      <c r="H15" s="4"/>
      <c r="I15" s="4"/>
    </row>
    <row r="16" spans="2:9" ht="18.899999999999999" customHeight="1" x14ac:dyDescent="0.35">
      <c r="B16" s="61"/>
      <c r="C16" s="197" t="s">
        <v>43</v>
      </c>
      <c r="D16" s="198"/>
      <c r="E16" s="198"/>
      <c r="F16" s="198"/>
      <c r="G16" s="199"/>
      <c r="H16" s="4"/>
      <c r="I16" s="4"/>
    </row>
    <row r="17" spans="2:9" ht="18.899999999999999" customHeight="1" x14ac:dyDescent="0.35">
      <c r="B17" s="7" t="s">
        <v>15</v>
      </c>
      <c r="C17" s="200" t="s">
        <v>44</v>
      </c>
      <c r="D17" s="201"/>
      <c r="E17" s="201"/>
      <c r="F17" s="201"/>
      <c r="G17" s="202"/>
      <c r="H17" s="4"/>
      <c r="I17" s="4"/>
    </row>
    <row r="18" spans="2:9" ht="19.5" customHeight="1" x14ac:dyDescent="0.35">
      <c r="B18" s="62">
        <v>9003</v>
      </c>
      <c r="C18" s="177" t="s">
        <v>37</v>
      </c>
      <c r="D18" s="178"/>
      <c r="E18" s="178"/>
      <c r="F18" s="178"/>
      <c r="G18" s="179"/>
      <c r="H18" s="4"/>
      <c r="I18" s="4"/>
    </row>
    <row r="19" spans="2:9" x14ac:dyDescent="0.35">
      <c r="B19" s="63" t="s">
        <v>17</v>
      </c>
      <c r="C19" s="168"/>
      <c r="D19" s="169"/>
      <c r="E19" s="169"/>
      <c r="F19" s="169"/>
      <c r="G19" s="170"/>
      <c r="H19" s="4"/>
      <c r="I19" s="4"/>
    </row>
    <row r="20" spans="2:9" ht="19.5" customHeight="1" x14ac:dyDescent="0.35">
      <c r="B20" s="62">
        <v>9004</v>
      </c>
      <c r="C20" s="177" t="s">
        <v>42</v>
      </c>
      <c r="D20" s="178"/>
      <c r="E20" s="178"/>
      <c r="F20" s="178"/>
      <c r="G20" s="179"/>
      <c r="H20" s="4"/>
      <c r="I20" s="4"/>
    </row>
    <row r="21" spans="2:9" ht="19.5" customHeight="1" x14ac:dyDescent="0.35">
      <c r="B21" s="63" t="s">
        <v>17</v>
      </c>
      <c r="C21" s="168"/>
      <c r="D21" s="169"/>
      <c r="E21" s="169"/>
      <c r="F21" s="169"/>
      <c r="G21" s="170"/>
      <c r="H21" s="4"/>
      <c r="I21" s="4"/>
    </row>
    <row r="22" spans="2:9" ht="19.5" customHeight="1" x14ac:dyDescent="0.35">
      <c r="B22" s="60">
        <v>9005</v>
      </c>
      <c r="C22" s="171" t="s">
        <v>41</v>
      </c>
      <c r="D22" s="172"/>
      <c r="E22" s="172"/>
      <c r="F22" s="172"/>
      <c r="G22" s="173"/>
    </row>
    <row r="23" spans="2:9" ht="19.5" customHeight="1" x14ac:dyDescent="0.35">
      <c r="B23" s="7" t="s">
        <v>32</v>
      </c>
      <c r="C23" s="174"/>
      <c r="D23" s="175"/>
      <c r="E23" s="175"/>
      <c r="F23" s="175"/>
      <c r="G23" s="176"/>
    </row>
    <row r="24" spans="2:9" ht="19.5" customHeight="1" x14ac:dyDescent="0.35">
      <c r="B24" s="60">
        <v>9006</v>
      </c>
      <c r="C24" s="177" t="s">
        <v>40</v>
      </c>
      <c r="D24" s="178"/>
      <c r="E24" s="178"/>
      <c r="F24" s="178"/>
      <c r="G24" s="179"/>
    </row>
    <row r="25" spans="2:9" x14ac:dyDescent="0.35">
      <c r="B25" s="7" t="s">
        <v>22</v>
      </c>
      <c r="C25" s="168"/>
      <c r="D25" s="169"/>
      <c r="E25" s="169"/>
      <c r="F25" s="169"/>
      <c r="G25" s="170"/>
    </row>
    <row r="26" spans="2:9" ht="19.5" customHeight="1" x14ac:dyDescent="0.35">
      <c r="B26" s="60">
        <v>9007</v>
      </c>
      <c r="C26" s="171" t="s">
        <v>39</v>
      </c>
      <c r="D26" s="172"/>
      <c r="E26" s="172"/>
      <c r="F26" s="172"/>
      <c r="G26" s="173"/>
    </row>
    <row r="27" spans="2:9" ht="19.5" customHeight="1" x14ac:dyDescent="0.35">
      <c r="B27" s="7" t="s">
        <v>9</v>
      </c>
      <c r="C27" s="174"/>
      <c r="D27" s="175"/>
      <c r="E27" s="175"/>
      <c r="F27" s="175"/>
      <c r="G27" s="176"/>
    </row>
    <row r="28" spans="2:9" ht="19.5" customHeight="1" x14ac:dyDescent="0.35">
      <c r="B28" s="60">
        <v>9008</v>
      </c>
      <c r="C28" s="171" t="s">
        <v>38</v>
      </c>
      <c r="D28" s="172"/>
      <c r="E28" s="172"/>
      <c r="F28" s="172"/>
      <c r="G28" s="173"/>
    </row>
    <row r="29" spans="2:9" ht="19.5" customHeight="1" x14ac:dyDescent="0.35">
      <c r="B29" s="7" t="s">
        <v>10</v>
      </c>
      <c r="C29" s="174"/>
      <c r="D29" s="175"/>
      <c r="E29" s="175"/>
      <c r="F29" s="175"/>
      <c r="G29" s="176"/>
    </row>
    <row r="30" spans="2:9" ht="15" customHeight="1" x14ac:dyDescent="0.35">
      <c r="B30" s="60">
        <v>9009</v>
      </c>
      <c r="C30" s="177" t="s">
        <v>47</v>
      </c>
      <c r="D30" s="178"/>
      <c r="E30" s="178"/>
      <c r="F30" s="178"/>
      <c r="G30" s="179"/>
    </row>
    <row r="31" spans="2:9" x14ac:dyDescent="0.35">
      <c r="B31" s="61"/>
      <c r="C31" s="203" t="s">
        <v>48</v>
      </c>
      <c r="D31" s="204"/>
      <c r="E31" s="204"/>
      <c r="F31" s="204"/>
      <c r="G31" s="205"/>
    </row>
    <row r="32" spans="2:9" ht="19.5" customHeight="1" x14ac:dyDescent="0.35">
      <c r="B32" s="7" t="s">
        <v>21</v>
      </c>
      <c r="C32" s="168" t="s">
        <v>49</v>
      </c>
      <c r="D32" s="169"/>
      <c r="E32" s="169"/>
      <c r="F32" s="169"/>
      <c r="G32" s="170"/>
    </row>
    <row r="33" spans="2:7" ht="19.5" customHeight="1" x14ac:dyDescent="0.35">
      <c r="B33" s="60">
        <v>9010</v>
      </c>
      <c r="C33" s="171" t="s">
        <v>18</v>
      </c>
      <c r="D33" s="172"/>
      <c r="E33" s="172"/>
      <c r="F33" s="172"/>
      <c r="G33" s="173"/>
    </row>
    <row r="34" spans="2:7" ht="19.5" customHeight="1" x14ac:dyDescent="0.35">
      <c r="B34" s="7" t="s">
        <v>11</v>
      </c>
      <c r="C34" s="174"/>
      <c r="D34" s="175"/>
      <c r="E34" s="175"/>
      <c r="F34" s="175"/>
      <c r="G34" s="176"/>
    </row>
    <row r="35" spans="2:7" ht="19.5" customHeight="1" x14ac:dyDescent="0.35">
      <c r="B35" s="60">
        <v>9013</v>
      </c>
      <c r="C35" s="171" t="s">
        <v>19</v>
      </c>
      <c r="D35" s="172"/>
      <c r="E35" s="172"/>
      <c r="F35" s="172"/>
      <c r="G35" s="173"/>
    </row>
    <row r="36" spans="2:7" ht="19.5" customHeight="1" x14ac:dyDescent="0.35">
      <c r="B36" s="7" t="s">
        <v>12</v>
      </c>
      <c r="C36" s="174"/>
      <c r="D36" s="175"/>
      <c r="E36" s="175"/>
      <c r="F36" s="175"/>
      <c r="G36" s="176"/>
    </row>
    <row r="37" spans="2:7" ht="19.5" customHeight="1" x14ac:dyDescent="0.35">
      <c r="B37" s="60">
        <v>9014</v>
      </c>
      <c r="C37" s="171" t="s">
        <v>13</v>
      </c>
      <c r="D37" s="172"/>
      <c r="E37" s="172"/>
      <c r="F37" s="172"/>
      <c r="G37" s="173"/>
    </row>
    <row r="38" spans="2:7" ht="19.5" customHeight="1" x14ac:dyDescent="0.35">
      <c r="B38" s="64" t="s">
        <v>13</v>
      </c>
      <c r="C38" s="200"/>
      <c r="D38" s="201"/>
      <c r="E38" s="201"/>
      <c r="F38" s="201"/>
      <c r="G38" s="202"/>
    </row>
    <row r="39" spans="2:7" ht="19.5" customHeight="1" x14ac:dyDescent="0.35">
      <c r="B39" s="60">
        <v>9015</v>
      </c>
      <c r="C39" s="171" t="s">
        <v>20</v>
      </c>
      <c r="D39" s="172"/>
      <c r="E39" s="172"/>
      <c r="F39" s="172"/>
      <c r="G39" s="173"/>
    </row>
    <row r="40" spans="2:7" ht="19.5" customHeight="1" x14ac:dyDescent="0.35">
      <c r="B40" s="64" t="s">
        <v>14</v>
      </c>
      <c r="C40" s="174"/>
      <c r="D40" s="175"/>
      <c r="E40" s="175"/>
      <c r="F40" s="175"/>
      <c r="G40" s="17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8F0C-548F-4FC7-92F5-6A6BE43EF893}">
  <dimension ref="A1:J274"/>
  <sheetViews>
    <sheetView tabSelected="1" topLeftCell="D1" zoomScale="70" zoomScaleNormal="70" workbookViewId="0">
      <selection activeCell="J62" sqref="J6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4" t="s">
        <v>8</v>
      </c>
      <c r="E4" s="215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219</v>
      </c>
      <c r="J8" s="135">
        <f>I8/8</f>
        <v>27.375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9</v>
      </c>
      <c r="C10" s="145"/>
      <c r="D10" s="28">
        <v>44440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44440</v>
      </c>
      <c r="F11" s="35" t="s">
        <v>131</v>
      </c>
      <c r="G11" s="36">
        <v>9001</v>
      </c>
      <c r="H11" s="37" t="s">
        <v>161</v>
      </c>
      <c r="I11" s="36" t="s">
        <v>132</v>
      </c>
      <c r="J11" s="90">
        <v>8</v>
      </c>
    </row>
    <row r="12" spans="1:10" ht="22.5" customHeight="1" x14ac:dyDescent="0.25">
      <c r="C12" s="79"/>
      <c r="D12" s="147" t="str">
        <f>D11</f>
        <v>Wed</v>
      </c>
      <c r="E12" s="139">
        <f>E11</f>
        <v>44440</v>
      </c>
      <c r="F12" s="35" t="s">
        <v>131</v>
      </c>
      <c r="G12" s="36">
        <v>9001</v>
      </c>
      <c r="H12" s="37" t="s">
        <v>188</v>
      </c>
      <c r="I12" s="36" t="s">
        <v>132</v>
      </c>
      <c r="J12" s="90">
        <v>2</v>
      </c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44440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44440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44440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44441</v>
      </c>
      <c r="F16" s="46" t="s">
        <v>131</v>
      </c>
      <c r="G16" s="47">
        <v>9001</v>
      </c>
      <c r="H16" s="48" t="s">
        <v>189</v>
      </c>
      <c r="I16" s="47" t="s">
        <v>75</v>
      </c>
      <c r="J16" s="91">
        <v>2.5</v>
      </c>
    </row>
    <row r="17" spans="1:10" ht="22.5" customHeight="1" x14ac:dyDescent="0.25">
      <c r="C17" s="80"/>
      <c r="D17" s="148" t="str">
        <f>D16</f>
        <v>Thu</v>
      </c>
      <c r="E17" s="141">
        <f>E16</f>
        <v>44441</v>
      </c>
      <c r="F17" s="46" t="s">
        <v>131</v>
      </c>
      <c r="G17" s="47">
        <v>9001</v>
      </c>
      <c r="H17" s="48" t="s">
        <v>190</v>
      </c>
      <c r="I17" s="47" t="s">
        <v>75</v>
      </c>
      <c r="J17" s="91">
        <v>1</v>
      </c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44441</v>
      </c>
      <c r="F18" s="46" t="s">
        <v>131</v>
      </c>
      <c r="G18" s="47">
        <v>9001</v>
      </c>
      <c r="H18" s="48" t="s">
        <v>191</v>
      </c>
      <c r="I18" s="47" t="s">
        <v>75</v>
      </c>
      <c r="J18" s="91">
        <v>1</v>
      </c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44441</v>
      </c>
      <c r="F19" s="46" t="s">
        <v>131</v>
      </c>
      <c r="G19" s="47">
        <v>9001</v>
      </c>
      <c r="H19" s="48" t="s">
        <v>161</v>
      </c>
      <c r="I19" s="47" t="s">
        <v>75</v>
      </c>
      <c r="J19" s="91">
        <v>4</v>
      </c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44441</v>
      </c>
      <c r="F20" s="46" t="s">
        <v>50</v>
      </c>
      <c r="G20" s="47">
        <v>9001</v>
      </c>
      <c r="H20" s="48" t="s">
        <v>192</v>
      </c>
      <c r="I20" s="47" t="s">
        <v>75</v>
      </c>
      <c r="J20" s="91">
        <v>1</v>
      </c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44442</v>
      </c>
      <c r="F21" s="35" t="s">
        <v>131</v>
      </c>
      <c r="G21" s="47">
        <v>9001</v>
      </c>
      <c r="H21" s="37" t="s">
        <v>193</v>
      </c>
      <c r="I21" s="36" t="s">
        <v>75</v>
      </c>
      <c r="J21" s="90">
        <v>9</v>
      </c>
    </row>
    <row r="22" spans="1:10" ht="22.5" customHeight="1" x14ac:dyDescent="0.25">
      <c r="C22" s="80"/>
      <c r="D22" s="147" t="str">
        <f>D21</f>
        <v>Fri</v>
      </c>
      <c r="E22" s="139">
        <f>E21</f>
        <v>44442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44442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44442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44442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44443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44444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44445</v>
      </c>
      <c r="F28" s="35" t="s">
        <v>131</v>
      </c>
      <c r="G28" s="47">
        <v>9001</v>
      </c>
      <c r="H28" s="37" t="s">
        <v>193</v>
      </c>
      <c r="I28" s="36" t="s">
        <v>132</v>
      </c>
      <c r="J28" s="90">
        <v>10</v>
      </c>
    </row>
    <row r="29" spans="1:10" ht="22.5" customHeight="1" x14ac:dyDescent="0.25">
      <c r="C29" s="80"/>
      <c r="D29" s="147" t="str">
        <f>D28</f>
        <v>Mo</v>
      </c>
      <c r="E29" s="139">
        <f>E28</f>
        <v>44445</v>
      </c>
      <c r="F29" s="35"/>
      <c r="G29" s="36"/>
      <c r="H29" s="216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44445</v>
      </c>
      <c r="F30" s="35"/>
      <c r="G30" s="36"/>
      <c r="H30" s="216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44445</v>
      </c>
      <c r="F31" s="35"/>
      <c r="G31" s="36"/>
      <c r="H31" s="216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44445</v>
      </c>
      <c r="F32" s="35"/>
      <c r="G32" s="36"/>
      <c r="H32" s="216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44446</v>
      </c>
      <c r="F33" s="46" t="s">
        <v>50</v>
      </c>
      <c r="G33" s="47">
        <v>9001</v>
      </c>
      <c r="H33" s="48" t="s">
        <v>194</v>
      </c>
      <c r="I33" s="47" t="s">
        <v>75</v>
      </c>
      <c r="J33" s="91">
        <v>3</v>
      </c>
    </row>
    <row r="34" spans="1:10" ht="22.5" customHeight="1" x14ac:dyDescent="0.25">
      <c r="C34" s="80"/>
      <c r="D34" s="148" t="str">
        <f>D33</f>
        <v>Tue</v>
      </c>
      <c r="E34" s="141">
        <f>E33</f>
        <v>44446</v>
      </c>
      <c r="F34" s="46" t="s">
        <v>131</v>
      </c>
      <c r="G34" s="47">
        <v>9001</v>
      </c>
      <c r="H34" s="48" t="s">
        <v>190</v>
      </c>
      <c r="I34" s="47" t="s">
        <v>75</v>
      </c>
      <c r="J34" s="91">
        <v>1</v>
      </c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44446</v>
      </c>
      <c r="F35" s="46" t="s">
        <v>131</v>
      </c>
      <c r="G35" s="47">
        <v>9001</v>
      </c>
      <c r="H35" s="48" t="s">
        <v>161</v>
      </c>
      <c r="I35" s="47" t="s">
        <v>75</v>
      </c>
      <c r="J35" s="91">
        <v>7</v>
      </c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44446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44446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44447</v>
      </c>
      <c r="F38" s="35" t="s">
        <v>131</v>
      </c>
      <c r="G38" s="36">
        <v>9001</v>
      </c>
      <c r="H38" s="43" t="s">
        <v>195</v>
      </c>
      <c r="I38" s="36" t="s">
        <v>132</v>
      </c>
      <c r="J38" s="90">
        <v>3</v>
      </c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44447</v>
      </c>
      <c r="F39" s="35" t="s">
        <v>131</v>
      </c>
      <c r="G39" s="36">
        <v>9001</v>
      </c>
      <c r="H39" s="43" t="s">
        <v>161</v>
      </c>
      <c r="I39" s="36" t="s">
        <v>132</v>
      </c>
      <c r="J39" s="90">
        <v>9</v>
      </c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44447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44447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44447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44448</v>
      </c>
      <c r="F43" s="46" t="s">
        <v>131</v>
      </c>
      <c r="G43" s="47">
        <v>9001</v>
      </c>
      <c r="H43" s="48" t="s">
        <v>161</v>
      </c>
      <c r="I43" s="47" t="s">
        <v>132</v>
      </c>
      <c r="J43" s="91">
        <v>9</v>
      </c>
    </row>
    <row r="44" spans="1:10" ht="22.5" customHeight="1" x14ac:dyDescent="0.25">
      <c r="C44" s="80"/>
      <c r="D44" s="148" t="str">
        <f>D43</f>
        <v>Thu</v>
      </c>
      <c r="E44" s="141">
        <f>E43</f>
        <v>44448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44448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44448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44448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44449</v>
      </c>
      <c r="F48" s="35" t="s">
        <v>131</v>
      </c>
      <c r="G48" s="36">
        <v>9001</v>
      </c>
      <c r="H48" s="37" t="s">
        <v>196</v>
      </c>
      <c r="I48" s="36" t="s">
        <v>75</v>
      </c>
      <c r="J48" s="90">
        <v>3</v>
      </c>
    </row>
    <row r="49" spans="1:10" ht="22.5" customHeight="1" x14ac:dyDescent="0.25">
      <c r="C49" s="80"/>
      <c r="D49" s="147" t="str">
        <f>D48</f>
        <v>Fri</v>
      </c>
      <c r="E49" s="139">
        <f>E48</f>
        <v>44449</v>
      </c>
      <c r="F49" s="35" t="s">
        <v>131</v>
      </c>
      <c r="G49" s="36">
        <v>9001</v>
      </c>
      <c r="H49" s="37" t="s">
        <v>161</v>
      </c>
      <c r="I49" s="36" t="s">
        <v>75</v>
      </c>
      <c r="J49" s="90">
        <v>8</v>
      </c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44449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44449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44449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44450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44451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44452</v>
      </c>
      <c r="F55" s="35" t="s">
        <v>131</v>
      </c>
      <c r="G55" s="36">
        <v>9001</v>
      </c>
      <c r="H55" s="43" t="s">
        <v>161</v>
      </c>
      <c r="I55" s="36" t="s">
        <v>132</v>
      </c>
      <c r="J55" s="90">
        <v>8</v>
      </c>
    </row>
    <row r="56" spans="1:10" ht="22.5" customHeight="1" x14ac:dyDescent="0.25">
      <c r="C56" s="80"/>
      <c r="D56" s="147" t="str">
        <f>D55</f>
        <v>Mo</v>
      </c>
      <c r="E56" s="139">
        <f>E55</f>
        <v>44452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44452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44452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44452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44453</v>
      </c>
      <c r="F60" s="46" t="s">
        <v>131</v>
      </c>
      <c r="G60" s="47">
        <v>9001</v>
      </c>
      <c r="H60" s="48" t="s">
        <v>161</v>
      </c>
      <c r="I60" s="47" t="s">
        <v>132</v>
      </c>
      <c r="J60" s="91">
        <v>9</v>
      </c>
    </row>
    <row r="61" spans="1:10" ht="22.5" customHeight="1" x14ac:dyDescent="0.25">
      <c r="C61" s="80"/>
      <c r="D61" s="148" t="str">
        <f>D60</f>
        <v>Tue</v>
      </c>
      <c r="E61" s="141">
        <f>E60</f>
        <v>44453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44453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44453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44453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44454</v>
      </c>
      <c r="F65" s="35" t="s">
        <v>131</v>
      </c>
      <c r="G65" s="36">
        <v>9001</v>
      </c>
      <c r="H65" s="43" t="s">
        <v>161</v>
      </c>
      <c r="I65" s="36" t="s">
        <v>132</v>
      </c>
      <c r="J65" s="90">
        <v>9</v>
      </c>
    </row>
    <row r="66" spans="1:10" ht="22.5" customHeight="1" x14ac:dyDescent="0.25">
      <c r="C66" s="80"/>
      <c r="D66" s="147" t="str">
        <f>D65</f>
        <v>Wed</v>
      </c>
      <c r="E66" s="139">
        <f>E65</f>
        <v>44454</v>
      </c>
      <c r="F66" s="35" t="s">
        <v>131</v>
      </c>
      <c r="G66" s="36">
        <v>9001</v>
      </c>
      <c r="H66" s="43" t="s">
        <v>197</v>
      </c>
      <c r="I66" s="36" t="s">
        <v>132</v>
      </c>
      <c r="J66" s="90">
        <v>1</v>
      </c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44454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44454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44454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44455</v>
      </c>
      <c r="F70" s="46" t="s">
        <v>131</v>
      </c>
      <c r="G70" s="47">
        <v>9001</v>
      </c>
      <c r="H70" s="48" t="s">
        <v>161</v>
      </c>
      <c r="I70" s="47" t="s">
        <v>75</v>
      </c>
      <c r="J70" s="91">
        <v>7</v>
      </c>
    </row>
    <row r="71" spans="1:10" ht="22.5" customHeight="1" x14ac:dyDescent="0.25">
      <c r="C71" s="80"/>
      <c r="D71" s="148" t="str">
        <f>D70</f>
        <v>Thu</v>
      </c>
      <c r="E71" s="141">
        <f>E70</f>
        <v>44455</v>
      </c>
      <c r="F71" s="46" t="s">
        <v>131</v>
      </c>
      <c r="G71" s="47">
        <v>9001</v>
      </c>
      <c r="H71" s="48" t="s">
        <v>190</v>
      </c>
      <c r="I71" s="47" t="s">
        <v>75</v>
      </c>
      <c r="J71" s="91">
        <v>1</v>
      </c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44455</v>
      </c>
      <c r="F72" s="46" t="s">
        <v>131</v>
      </c>
      <c r="G72" s="47">
        <v>9001</v>
      </c>
      <c r="H72" s="48" t="s">
        <v>198</v>
      </c>
      <c r="I72" s="47" t="s">
        <v>75</v>
      </c>
      <c r="J72" s="91">
        <v>1.5</v>
      </c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44455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44455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44456</v>
      </c>
      <c r="F75" s="35" t="s">
        <v>131</v>
      </c>
      <c r="G75" s="36">
        <v>9001</v>
      </c>
      <c r="H75" s="43" t="s">
        <v>161</v>
      </c>
      <c r="I75" s="36" t="s">
        <v>132</v>
      </c>
      <c r="J75" s="90">
        <v>8</v>
      </c>
    </row>
    <row r="76" spans="1:10" ht="22.5" customHeight="1" x14ac:dyDescent="0.25">
      <c r="C76" s="80"/>
      <c r="D76" s="147" t="str">
        <f>D75</f>
        <v>Fri</v>
      </c>
      <c r="E76" s="139">
        <f>E75</f>
        <v>44456</v>
      </c>
      <c r="F76" s="35"/>
      <c r="G76" s="36"/>
      <c r="H76" s="43" t="s">
        <v>199</v>
      </c>
      <c r="I76" s="36" t="s">
        <v>132</v>
      </c>
      <c r="J76" s="90">
        <v>2</v>
      </c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44456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44456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44456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44457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44458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44459</v>
      </c>
      <c r="F82" s="35" t="s">
        <v>131</v>
      </c>
      <c r="G82" s="36">
        <v>9001</v>
      </c>
      <c r="H82" s="43" t="s">
        <v>200</v>
      </c>
      <c r="I82" s="36" t="s">
        <v>75</v>
      </c>
      <c r="J82" s="90">
        <v>3</v>
      </c>
    </row>
    <row r="83" spans="1:10" ht="22.5" customHeight="1" x14ac:dyDescent="0.25">
      <c r="C83" s="80"/>
      <c r="D83" s="147" t="str">
        <f>D82</f>
        <v>Mo</v>
      </c>
      <c r="E83" s="139">
        <f>E82</f>
        <v>44459</v>
      </c>
      <c r="F83" s="35" t="s">
        <v>131</v>
      </c>
      <c r="G83" s="36">
        <v>9001</v>
      </c>
      <c r="H83" s="43" t="s">
        <v>161</v>
      </c>
      <c r="I83" s="36" t="s">
        <v>75</v>
      </c>
      <c r="J83" s="90">
        <v>7</v>
      </c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44459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44459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44459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44460</v>
      </c>
      <c r="F87" s="46" t="s">
        <v>131</v>
      </c>
      <c r="G87" s="47">
        <v>9001</v>
      </c>
      <c r="H87" s="48" t="s">
        <v>201</v>
      </c>
      <c r="I87" s="47" t="s">
        <v>132</v>
      </c>
      <c r="J87" s="91">
        <v>1</v>
      </c>
    </row>
    <row r="88" spans="1:10" ht="22.5" customHeight="1" x14ac:dyDescent="0.25">
      <c r="C88" s="80"/>
      <c r="D88" s="148" t="str">
        <f>D87</f>
        <v>Tue</v>
      </c>
      <c r="E88" s="141">
        <f>E87</f>
        <v>44460</v>
      </c>
      <c r="F88" s="46" t="s">
        <v>131</v>
      </c>
      <c r="G88" s="47">
        <v>9001</v>
      </c>
      <c r="H88" s="48" t="s">
        <v>202</v>
      </c>
      <c r="I88" s="47" t="s">
        <v>132</v>
      </c>
      <c r="J88" s="91">
        <v>1</v>
      </c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44460</v>
      </c>
      <c r="F89" s="46" t="s">
        <v>131</v>
      </c>
      <c r="G89" s="47">
        <v>9001</v>
      </c>
      <c r="H89" s="48" t="s">
        <v>161</v>
      </c>
      <c r="I89" s="47" t="s">
        <v>132</v>
      </c>
      <c r="J89" s="91">
        <v>5</v>
      </c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44460</v>
      </c>
      <c r="F90" s="46" t="s">
        <v>131</v>
      </c>
      <c r="G90" s="47">
        <v>9001</v>
      </c>
      <c r="H90" s="48" t="s">
        <v>203</v>
      </c>
      <c r="I90" s="47" t="s">
        <v>132</v>
      </c>
      <c r="J90" s="91">
        <v>3</v>
      </c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44460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44461</v>
      </c>
      <c r="F92" s="35" t="s">
        <v>131</v>
      </c>
      <c r="G92" s="36">
        <v>9001</v>
      </c>
      <c r="H92" s="43" t="s">
        <v>204</v>
      </c>
      <c r="I92" s="36" t="s">
        <v>132</v>
      </c>
      <c r="J92" s="90">
        <v>10</v>
      </c>
    </row>
    <row r="93" spans="1:10" ht="22.5" customHeight="1" x14ac:dyDescent="0.25">
      <c r="C93" s="80"/>
      <c r="D93" s="147" t="str">
        <f>D92</f>
        <v>Wed</v>
      </c>
      <c r="E93" s="139">
        <f>E92</f>
        <v>44461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44461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44461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44461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44461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44462</v>
      </c>
      <c r="F98" s="46" t="s">
        <v>131</v>
      </c>
      <c r="G98" s="47">
        <v>9001</v>
      </c>
      <c r="H98" s="43" t="s">
        <v>204</v>
      </c>
      <c r="I98" s="47" t="s">
        <v>132</v>
      </c>
      <c r="J98" s="91">
        <v>10</v>
      </c>
    </row>
    <row r="99" spans="1:10" ht="22.5" customHeight="1" x14ac:dyDescent="0.25">
      <c r="C99" s="80"/>
      <c r="D99" s="148" t="str">
        <f>D98</f>
        <v>Thu</v>
      </c>
      <c r="E99" s="141">
        <f>E98</f>
        <v>44462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44462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44462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44462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 t="shared" si="5"/>
        <v>Fri</v>
      </c>
      <c r="E103" s="139">
        <f>+E98+1</f>
        <v>44463</v>
      </c>
      <c r="F103" s="35" t="s">
        <v>131</v>
      </c>
      <c r="G103" s="36">
        <v>9001</v>
      </c>
      <c r="H103" s="43" t="s">
        <v>204</v>
      </c>
      <c r="I103" s="36" t="s">
        <v>132</v>
      </c>
      <c r="J103" s="90">
        <v>9</v>
      </c>
    </row>
    <row r="104" spans="1:10" ht="22.5" customHeight="1" x14ac:dyDescent="0.25">
      <c r="C104" s="80"/>
      <c r="D104" s="147" t="str">
        <f>D103</f>
        <v>Fri</v>
      </c>
      <c r="E104" s="139">
        <f>E103</f>
        <v>44463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44463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44463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44463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44464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44465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44466</v>
      </c>
      <c r="F110" s="35" t="s">
        <v>131</v>
      </c>
      <c r="G110" s="36">
        <v>9001</v>
      </c>
      <c r="H110" s="43" t="s">
        <v>204</v>
      </c>
      <c r="I110" s="36" t="s">
        <v>132</v>
      </c>
      <c r="J110" s="90">
        <v>10</v>
      </c>
    </row>
    <row r="111" spans="1:10" ht="22.5" customHeight="1" x14ac:dyDescent="0.25">
      <c r="C111" s="80"/>
      <c r="D111" s="147" t="str">
        <f>D110</f>
        <v>Mo</v>
      </c>
      <c r="E111" s="139">
        <f>E110</f>
        <v>44466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44466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44466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44466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44467</v>
      </c>
      <c r="F115" s="46" t="s">
        <v>131</v>
      </c>
      <c r="G115" s="47">
        <v>9001</v>
      </c>
      <c r="H115" s="48" t="s">
        <v>205</v>
      </c>
      <c r="I115" s="47" t="s">
        <v>132</v>
      </c>
      <c r="J115" s="91">
        <v>1</v>
      </c>
    </row>
    <row r="116" spans="1:10" ht="22.5" customHeight="1" x14ac:dyDescent="0.25">
      <c r="C116" s="80"/>
      <c r="D116" s="148" t="str">
        <f>D115</f>
        <v>Tue</v>
      </c>
      <c r="E116" s="141">
        <f>E115</f>
        <v>44467</v>
      </c>
      <c r="F116" s="46" t="s">
        <v>131</v>
      </c>
      <c r="G116" s="47">
        <v>9001</v>
      </c>
      <c r="H116" s="51" t="s">
        <v>204</v>
      </c>
      <c r="I116" s="47" t="s">
        <v>132</v>
      </c>
      <c r="J116" s="91">
        <v>9</v>
      </c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44467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44467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44467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44468</v>
      </c>
      <c r="F120" s="35" t="s">
        <v>131</v>
      </c>
      <c r="G120" s="36">
        <v>9001</v>
      </c>
      <c r="H120" s="43" t="s">
        <v>206</v>
      </c>
      <c r="I120" s="36" t="s">
        <v>132</v>
      </c>
      <c r="J120" s="90">
        <v>5</v>
      </c>
    </row>
    <row r="121" spans="1:10" ht="22.5" customHeight="1" x14ac:dyDescent="0.25">
      <c r="C121" s="80"/>
      <c r="D121" s="147" t="str">
        <f>D120</f>
        <v>Wed</v>
      </c>
      <c r="E121" s="139">
        <f>E120</f>
        <v>44468</v>
      </c>
      <c r="F121" s="35" t="s">
        <v>131</v>
      </c>
      <c r="G121" s="36">
        <v>9001</v>
      </c>
      <c r="H121" s="43" t="s">
        <v>204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44468</v>
      </c>
      <c r="F122" s="35" t="s">
        <v>131</v>
      </c>
      <c r="G122" s="36">
        <v>9001</v>
      </c>
      <c r="H122" s="43" t="s">
        <v>207</v>
      </c>
      <c r="I122" s="36" t="s">
        <v>132</v>
      </c>
      <c r="J122" s="90">
        <v>1</v>
      </c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44468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44468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44469</v>
      </c>
      <c r="F125" s="46" t="s">
        <v>209</v>
      </c>
      <c r="G125" s="47">
        <v>9003</v>
      </c>
      <c r="H125" s="71" t="s">
        <v>208</v>
      </c>
      <c r="I125" s="47" t="s">
        <v>132</v>
      </c>
      <c r="J125" s="91">
        <v>8</v>
      </c>
    </row>
    <row r="126" spans="1:10" ht="22.5" customHeight="1" x14ac:dyDescent="0.25">
      <c r="C126" s="80"/>
      <c r="D126" s="157" t="str">
        <f>D125</f>
        <v>Thu</v>
      </c>
      <c r="E126" s="158">
        <f>E125</f>
        <v>44469</v>
      </c>
      <c r="F126" s="103" t="s">
        <v>131</v>
      </c>
      <c r="G126" s="104">
        <v>9001</v>
      </c>
      <c r="H126" s="105" t="s">
        <v>204</v>
      </c>
      <c r="I126" s="104" t="s">
        <v>132</v>
      </c>
      <c r="J126" s="106">
        <v>3</v>
      </c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44469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44469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 t="shared" si="26"/>
        <v>Thu</v>
      </c>
      <c r="E129" s="161">
        <f t="shared" si="26"/>
        <v>44469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8" type="noConversion"/>
  <conditionalFormatting sqref="C11:C124">
    <cfRule type="expression" dxfId="161" priority="43" stopIfTrue="1">
      <formula>IF($A11=1,B11,)</formula>
    </cfRule>
    <cfRule type="expression" dxfId="160" priority="44" stopIfTrue="1">
      <formula>IF($A11="",B11,)</formula>
    </cfRule>
  </conditionalFormatting>
  <conditionalFormatting sqref="E11:E15">
    <cfRule type="expression" dxfId="159" priority="45" stopIfTrue="1">
      <formula>IF($A11="",B11,"")</formula>
    </cfRule>
  </conditionalFormatting>
  <conditionalFormatting sqref="E16:E124">
    <cfRule type="expression" dxfId="158" priority="46" stopIfTrue="1">
      <formula>IF($A16&lt;&gt;1,B16,"")</formula>
    </cfRule>
  </conditionalFormatting>
  <conditionalFormatting sqref="D11:D124">
    <cfRule type="expression" dxfId="157" priority="47" stopIfTrue="1">
      <formula>IF($A11="",B11,)</formula>
    </cfRule>
  </conditionalFormatting>
  <conditionalFormatting sqref="G26:G27 G13:G21 G29:G32 G34:G80 G82:G114 G116:G119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16:G119 G26 G34:G53 G60:G80 G87:G108">
    <cfRule type="expression" dxfId="154" priority="41" stopIfTrue="1">
      <formula>$F$5="Freelancer"</formula>
    </cfRule>
    <cfRule type="expression" dxfId="153" priority="42" stopIfTrue="1">
      <formula>$F$5="DTC Int. Staff"</formula>
    </cfRule>
  </conditionalFormatting>
  <conditionalFormatting sqref="G16:G21">
    <cfRule type="expression" dxfId="152" priority="39" stopIfTrue="1">
      <formula>#REF!="Freelancer"</formula>
    </cfRule>
    <cfRule type="expression" dxfId="151" priority="40" stopIfTrue="1">
      <formula>#REF!="DTC Int. Staff"</formula>
    </cfRule>
  </conditionalFormatting>
  <conditionalFormatting sqref="G16:G21">
    <cfRule type="expression" dxfId="150" priority="37" stopIfTrue="1">
      <formula>$F$5="Freelancer"</formula>
    </cfRule>
    <cfRule type="expression" dxfId="149" priority="38" stopIfTrue="1">
      <formula>$F$5="DTC Int. Staff"</formula>
    </cfRule>
  </conditionalFormatting>
  <conditionalFormatting sqref="G22:G25">
    <cfRule type="expression" dxfId="148" priority="35" stopIfTrue="1">
      <formula>#REF!="Freelancer"</formula>
    </cfRule>
    <cfRule type="expression" dxfId="147" priority="36" stopIfTrue="1">
      <formula>#REF!="DTC Int. Staff"</formula>
    </cfRule>
  </conditionalFormatting>
  <conditionalFormatting sqref="G22:G25">
    <cfRule type="expression" dxfId="146" priority="33" stopIfTrue="1">
      <formula>$F$5="Freelancer"</formula>
    </cfRule>
    <cfRule type="expression" dxfId="145" priority="34" stopIfTrue="1">
      <formula>$F$5="DTC Int. Staff"</formula>
    </cfRule>
  </conditionalFormatting>
  <conditionalFormatting sqref="C125:C129">
    <cfRule type="expression" dxfId="144" priority="30" stopIfTrue="1">
      <formula>IF($A125=1,B125,)</formula>
    </cfRule>
    <cfRule type="expression" dxfId="143" priority="31" stopIfTrue="1">
      <formula>IF($A125="",B125,)</formula>
    </cfRule>
  </conditionalFormatting>
  <conditionalFormatting sqref="D125:D129">
    <cfRule type="expression" dxfId="142" priority="32" stopIfTrue="1">
      <formula>IF($A125="",B125,)</formula>
    </cfRule>
  </conditionalFormatting>
  <conditionalFormatting sqref="E125:E129">
    <cfRule type="expression" dxfId="141" priority="29" stopIfTrue="1">
      <formula>IF($A125&lt;&gt;1,B125,"")</formula>
    </cfRule>
  </conditionalFormatting>
  <conditionalFormatting sqref="G55:G59">
    <cfRule type="expression" dxfId="140" priority="27" stopIfTrue="1">
      <formula>$F$5="Freelancer"</formula>
    </cfRule>
    <cfRule type="expression" dxfId="139" priority="28" stopIfTrue="1">
      <formula>$F$5="DTC Int. Staff"</formula>
    </cfRule>
  </conditionalFormatting>
  <conditionalFormatting sqref="G81">
    <cfRule type="expression" dxfId="138" priority="25" stopIfTrue="1">
      <formula>#REF!="Freelancer"</formula>
    </cfRule>
    <cfRule type="expression" dxfId="137" priority="26" stopIfTrue="1">
      <formula>#REF!="DTC Int. Staff"</formula>
    </cfRule>
  </conditionalFormatting>
  <conditionalFormatting sqref="G81">
    <cfRule type="expression" dxfId="136" priority="23" stopIfTrue="1">
      <formula>$F$5="Freelancer"</formula>
    </cfRule>
    <cfRule type="expression" dxfId="135" priority="24" stopIfTrue="1">
      <formula>$F$5="DTC Int. Staff"</formula>
    </cfRule>
  </conditionalFormatting>
  <conditionalFormatting sqref="G11:G12">
    <cfRule type="expression" dxfId="45" priority="21" stopIfTrue="1">
      <formula>#REF!="Freelancer"</formula>
    </cfRule>
    <cfRule type="expression" dxfId="44" priority="22" stopIfTrue="1">
      <formula>#REF!="DTC Int. Staff"</formula>
    </cfRule>
  </conditionalFormatting>
  <conditionalFormatting sqref="G11:G12">
    <cfRule type="expression" dxfId="43" priority="19" stopIfTrue="1">
      <formula>#REF!="Freelancer"</formula>
    </cfRule>
    <cfRule type="expression" dxfId="42" priority="20" stopIfTrue="1">
      <formula>#REF!="DTC Int. Staff"</formula>
    </cfRule>
  </conditionalFormatting>
  <conditionalFormatting sqref="G11:G12">
    <cfRule type="expression" dxfId="41" priority="17" stopIfTrue="1">
      <formula>$F$5="Freelancer"</formula>
    </cfRule>
    <cfRule type="expression" dxfId="40" priority="18" stopIfTrue="1">
      <formula>$F$5="DTC Int. Staff"</formula>
    </cfRule>
  </conditionalFormatting>
  <conditionalFormatting sqref="G28">
    <cfRule type="expression" dxfId="33" priority="15" stopIfTrue="1">
      <formula>#REF!="Freelancer"</formula>
    </cfRule>
    <cfRule type="expression" dxfId="32" priority="16" stopIfTrue="1">
      <formula>#REF!="DTC Int. Staff"</formula>
    </cfRule>
  </conditionalFormatting>
  <conditionalFormatting sqref="G28">
    <cfRule type="expression" dxfId="31" priority="13" stopIfTrue="1">
      <formula>#REF!="Freelancer"</formula>
    </cfRule>
    <cfRule type="expression" dxfId="30" priority="14" stopIfTrue="1">
      <formula>#REF!="DTC Int. Staff"</formula>
    </cfRule>
  </conditionalFormatting>
  <conditionalFormatting sqref="G28">
    <cfRule type="expression" dxfId="29" priority="11" stopIfTrue="1">
      <formula>$F$5="Freelancer"</formula>
    </cfRule>
    <cfRule type="expression" dxfId="28" priority="12" stopIfTrue="1">
      <formula>$F$5="DTC Int. Staff"</formula>
    </cfRule>
  </conditionalFormatting>
  <conditionalFormatting sqref="G33">
    <cfRule type="expression" dxfId="27" priority="9" stopIfTrue="1">
      <formula>#REF!="Freelancer"</formula>
    </cfRule>
    <cfRule type="expression" dxfId="26" priority="10" stopIfTrue="1">
      <formula>#REF!="DTC Int. Staff"</formula>
    </cfRule>
  </conditionalFormatting>
  <conditionalFormatting sqref="G33">
    <cfRule type="expression" dxfId="25" priority="7" stopIfTrue="1">
      <formula>#REF!="Freelancer"</formula>
    </cfRule>
    <cfRule type="expression" dxfId="24" priority="8" stopIfTrue="1">
      <formula>#REF!="DTC Int. Staff"</formula>
    </cfRule>
  </conditionalFormatting>
  <conditionalFormatting sqref="G33">
    <cfRule type="expression" dxfId="23" priority="5" stopIfTrue="1">
      <formula>$F$5="Freelancer"</formula>
    </cfRule>
    <cfRule type="expression" dxfId="22" priority="6" stopIfTrue="1">
      <formula>$F$5="DTC Int. Staff"</formula>
    </cfRule>
  </conditionalFormatting>
  <conditionalFormatting sqref="G1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729B-80F4-4EFD-B668-902C6465A3FB}">
  <dimension ref="A1:J275"/>
  <sheetViews>
    <sheetView topLeftCell="D1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'[2]Information-General Settings'!C3</f>
        <v>[Enter your name]</v>
      </c>
      <c r="G3" s="130"/>
      <c r="I3" s="131"/>
      <c r="J3" s="131"/>
    </row>
    <row r="4" spans="1:10" ht="20.25" customHeight="1" x14ac:dyDescent="0.25">
      <c r="D4" s="214" t="s">
        <v>8</v>
      </c>
      <c r="E4" s="215"/>
      <c r="F4" s="129" t="str">
        <f>'[2]Information-General Settings'!C4</f>
        <v>[Enter your Surname]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'[2]Information-General Settings'!C5</f>
        <v>[Enter your TIME ID]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SUM(J10:J141)</f>
        <v>0</v>
      </c>
      <c r="J8" s="135">
        <f>I8/8</f>
        <v>0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10</v>
      </c>
      <c r="C10" s="136"/>
      <c r="D10" s="27">
        <v>44470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38" t="str">
        <f>IF(B11=1,"Mo",IF(B11=2,"Tue",IF(B11=3,"Wed",IF(B11=4,"Thu",IF(B11=5,"Fri",IF(B11=6,"Sat",IF(B11=7,"Sun","")))))))</f>
        <v>Fri</v>
      </c>
      <c r="E11" s="139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C12" s="39"/>
      <c r="D12" s="138" t="str">
        <f>D11</f>
        <v>Fri</v>
      </c>
      <c r="E12" s="139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Fri</v>
      </c>
      <c r="E13" s="139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Fri</v>
      </c>
      <c r="E14" s="139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Fri</v>
      </c>
      <c r="E15" s="139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42" t="str">
        <f>IF(B16=1,"Mo",IF(B16=2,"Tue",IF(B16=3,"Wed",IF(B16=4,"Thu",IF(B16=5,"Fri",IF(B16=6,"Sat",IF(B16=7,"Sun","")))))))</f>
        <v>Sat</v>
      </c>
      <c r="E16" s="143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42" t="str">
        <f>IF(B17=1,"Mo",IF(B17=2,"Tue",IF(B17=3,"Wed",IF(B17=4,"Thu",IF(B17=5,"Fri",IF(B17=6,"Sat",IF(B17=7,"Sun","")))))))</f>
        <v>Sun</v>
      </c>
      <c r="E17" s="143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38" t="str">
        <f t="shared" ref="D18:D126" si="4">IF(B18=1,"Mo",IF(B18=2,"Tue",IF(B18=3,"Wed",IF(B18=4,"Thu",IF(B18=5,"Fri",IF(B18=6,"Sat",IF(B18=7,"Sun","")))))))</f>
        <v>Mo</v>
      </c>
      <c r="E18" s="139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C19" s="40"/>
      <c r="D19" s="138" t="str">
        <f>D18</f>
        <v>Mo</v>
      </c>
      <c r="E19" s="139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C20" s="40"/>
      <c r="D20" s="138" t="str">
        <f t="shared" ref="D20:E22" si="5">D19</f>
        <v>Mo</v>
      </c>
      <c r="E20" s="139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C21" s="40"/>
      <c r="D21" s="138" t="str">
        <f t="shared" si="5"/>
        <v>Mo</v>
      </c>
      <c r="E21" s="139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C22" s="40"/>
      <c r="D22" s="138" t="str">
        <f t="shared" si="5"/>
        <v>Mo</v>
      </c>
      <c r="E22" s="139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40" t="str">
        <f t="shared" si="4"/>
        <v>Tue</v>
      </c>
      <c r="E23" s="141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C24" s="40"/>
      <c r="D24" s="140" t="str">
        <f>D23</f>
        <v>Tue</v>
      </c>
      <c r="E24" s="141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Tue</v>
      </c>
      <c r="E25" s="141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Tue</v>
      </c>
      <c r="E26" s="141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Tue</v>
      </c>
      <c r="E27" s="141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38" t="str">
        <f t="shared" si="4"/>
        <v>Wed</v>
      </c>
      <c r="E28" s="139">
        <f>+E23+1</f>
        <v>44475</v>
      </c>
      <c r="F28" s="35"/>
      <c r="G28" s="36"/>
      <c r="H28" s="216"/>
      <c r="I28" s="36"/>
      <c r="J28" s="38"/>
    </row>
    <row r="29" spans="1:10" ht="22.5" customHeight="1" x14ac:dyDescent="0.25">
      <c r="C29" s="40"/>
      <c r="D29" s="138" t="str">
        <f>D28</f>
        <v>Wed</v>
      </c>
      <c r="E29" s="139">
        <f>E28</f>
        <v>44475</v>
      </c>
      <c r="F29" s="35"/>
      <c r="G29" s="36"/>
      <c r="H29" s="216"/>
      <c r="I29" s="36"/>
      <c r="J29" s="38"/>
    </row>
    <row r="30" spans="1:10" ht="22.5" customHeight="1" x14ac:dyDescent="0.25">
      <c r="C30" s="40"/>
      <c r="D30" s="138" t="str">
        <f t="shared" ref="D30:E32" si="7">D29</f>
        <v>Wed</v>
      </c>
      <c r="E30" s="139">
        <f t="shared" si="7"/>
        <v>44475</v>
      </c>
      <c r="F30" s="35"/>
      <c r="G30" s="36"/>
      <c r="H30" s="216"/>
      <c r="I30" s="36"/>
      <c r="J30" s="38"/>
    </row>
    <row r="31" spans="1:10" ht="22.5" customHeight="1" x14ac:dyDescent="0.25">
      <c r="C31" s="40"/>
      <c r="D31" s="138" t="str">
        <f t="shared" si="7"/>
        <v>Wed</v>
      </c>
      <c r="E31" s="139">
        <f t="shared" si="7"/>
        <v>44475</v>
      </c>
      <c r="F31" s="35"/>
      <c r="G31" s="36"/>
      <c r="H31" s="216"/>
      <c r="I31" s="36"/>
      <c r="J31" s="38"/>
    </row>
    <row r="32" spans="1:10" ht="22.5" customHeight="1" x14ac:dyDescent="0.25">
      <c r="C32" s="40"/>
      <c r="D32" s="138" t="str">
        <f t="shared" si="7"/>
        <v>Wed</v>
      </c>
      <c r="E32" s="139">
        <f t="shared" si="7"/>
        <v>44475</v>
      </c>
      <c r="F32" s="35"/>
      <c r="G32" s="36"/>
      <c r="H32" s="216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40" t="str">
        <f t="shared" si="4"/>
        <v>Thu</v>
      </c>
      <c r="E33" s="141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C34" s="40"/>
      <c r="D34" s="140" t="str">
        <f>D33</f>
        <v>Thu</v>
      </c>
      <c r="E34" s="141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40" t="str">
        <f t="shared" ref="D35:E37" si="8">D34</f>
        <v>Thu</v>
      </c>
      <c r="E35" s="141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Thu</v>
      </c>
      <c r="E36" s="141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Thu</v>
      </c>
      <c r="E37" s="141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38" t="str">
        <f>IF(B38=1,"Mo",IF(B38=2,"Tue",IF(B38=3,"Wed",IF(B38=4,"Thu",IF(B38=5,"Fri",IF(B38=6,"Sat",IF(B38=7,"Sun","")))))))</f>
        <v>Fri</v>
      </c>
      <c r="E38" s="139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C39" s="40"/>
      <c r="D39" s="138" t="str">
        <f t="shared" ref="D39:E42" si="9">D38</f>
        <v>Fri</v>
      </c>
      <c r="E39" s="139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38" t="str">
        <f t="shared" si="9"/>
        <v>Fri</v>
      </c>
      <c r="E40" s="139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38" t="str">
        <f t="shared" si="9"/>
        <v>Fri</v>
      </c>
      <c r="E41" s="139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Fri</v>
      </c>
      <c r="E42" s="139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38" t="str">
        <f>IF(B43=1,"Mo",IF(B43=2,"Tue",IF(B43=3,"Wed",IF(B43=4,"Thu",IF(B43=5,"Fri",IF(B43=6,"Sat",IF(B43=7,"Sun","")))))))</f>
        <v>Sat</v>
      </c>
      <c r="E43" s="139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38" t="str">
        <f>IF(B44=1,"Mo",IF(B44=2,"Tue",IF(B44=3,"Wed",IF(B44=4,"Thu",IF(B44=5,"Fri",IF(B44=6,"Sat",IF(B44=7,"Sun","")))))))</f>
        <v>Sun</v>
      </c>
      <c r="E44" s="139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38" t="str">
        <f t="shared" si="4"/>
        <v>Mo</v>
      </c>
      <c r="E45" s="139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C46" s="40"/>
      <c r="D46" s="138" t="str">
        <f>D45</f>
        <v>Mo</v>
      </c>
      <c r="E46" s="139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C47" s="40"/>
      <c r="D47" s="138" t="str">
        <f t="shared" ref="D47:E49" si="10">D46</f>
        <v>Mo</v>
      </c>
      <c r="E47" s="139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38" t="str">
        <f t="shared" si="10"/>
        <v>Mo</v>
      </c>
      <c r="E48" s="139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38" t="str">
        <f t="shared" si="10"/>
        <v>Mo</v>
      </c>
      <c r="E49" s="139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40" t="str">
        <f t="shared" si="4"/>
        <v>Tue</v>
      </c>
      <c r="E50" s="141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C51" s="40"/>
      <c r="D51" s="140" t="str">
        <f t="shared" ref="D51:E54" si="11">D50</f>
        <v>Tue</v>
      </c>
      <c r="E51" s="141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Tue</v>
      </c>
      <c r="E52" s="141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Tue</v>
      </c>
      <c r="E53" s="141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Tue</v>
      </c>
      <c r="E54" s="141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38" t="str">
        <f t="shared" si="4"/>
        <v>Wed</v>
      </c>
      <c r="E55" s="139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C56" s="40"/>
      <c r="D56" s="138" t="str">
        <f>D55</f>
        <v>Wed</v>
      </c>
      <c r="E56" s="139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Wed</v>
      </c>
      <c r="E57" s="139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Wed</v>
      </c>
      <c r="E58" s="139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Wed</v>
      </c>
      <c r="E59" s="139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40" t="str">
        <f t="shared" si="4"/>
        <v>Thu</v>
      </c>
      <c r="E60" s="141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C61" s="40"/>
      <c r="D61" s="140" t="str">
        <f>D60</f>
        <v>Thu</v>
      </c>
      <c r="E61" s="141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40" t="str">
        <f t="shared" ref="D62:E64" si="13">D61</f>
        <v>Thu</v>
      </c>
      <c r="E62" s="141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Thu</v>
      </c>
      <c r="E63" s="141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Thu</v>
      </c>
      <c r="E64" s="141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38" t="str">
        <f t="shared" si="4"/>
        <v>Fri</v>
      </c>
      <c r="E65" s="139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C66" s="40"/>
      <c r="D66" s="138" t="str">
        <f>D65</f>
        <v>Fri</v>
      </c>
      <c r="E66" s="139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C67" s="40"/>
      <c r="D67" s="138" t="str">
        <f t="shared" ref="D67:E69" si="14">D66</f>
        <v>Fri</v>
      </c>
      <c r="E67" s="139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Fri</v>
      </c>
      <c r="E68" s="139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Fri</v>
      </c>
      <c r="E69" s="139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38" t="str">
        <f t="shared" si="4"/>
        <v>Sat</v>
      </c>
      <c r="E70" s="139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38" t="str">
        <f t="shared" si="4"/>
        <v>Sun</v>
      </c>
      <c r="E71" s="139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38" t="str">
        <f t="shared" si="4"/>
        <v>Mo</v>
      </c>
      <c r="E72" s="139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C73" s="40"/>
      <c r="D73" s="138" t="str">
        <f>D72</f>
        <v>Mo</v>
      </c>
      <c r="E73" s="139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C74" s="40"/>
      <c r="D74" s="138" t="str">
        <f t="shared" ref="D74:E76" si="15">D73</f>
        <v>Mo</v>
      </c>
      <c r="E74" s="139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38" t="str">
        <f t="shared" si="15"/>
        <v>Mo</v>
      </c>
      <c r="E75" s="139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38" t="str">
        <f t="shared" si="15"/>
        <v>Mo</v>
      </c>
      <c r="E76" s="139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40" t="str">
        <f t="shared" si="4"/>
        <v>Tue</v>
      </c>
      <c r="E77" s="141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C78" s="40"/>
      <c r="D78" s="140" t="str">
        <f>D77</f>
        <v>Tue</v>
      </c>
      <c r="E78" s="141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40" t="str">
        <f>D78</f>
        <v>Tue</v>
      </c>
      <c r="E79" s="141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Tue</v>
      </c>
      <c r="E80" s="141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Tue</v>
      </c>
      <c r="E81" s="141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38" t="str">
        <f t="shared" si="4"/>
        <v>Wed</v>
      </c>
      <c r="E82" s="139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C83" s="40"/>
      <c r="D83" s="138" t="str">
        <f>D82</f>
        <v>Wed</v>
      </c>
      <c r="E83" s="139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38" t="str">
        <f t="shared" ref="D84:E86" si="17">D83</f>
        <v>Wed</v>
      </c>
      <c r="E84" s="139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Wed</v>
      </c>
      <c r="E85" s="139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Wed</v>
      </c>
      <c r="E86" s="139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40" t="str">
        <f t="shared" si="4"/>
        <v>Thu</v>
      </c>
      <c r="E87" s="141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C88" s="40"/>
      <c r="D88" s="140" t="str">
        <f>D87</f>
        <v>Thu</v>
      </c>
      <c r="E88" s="141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40" t="str">
        <f t="shared" ref="D89:E91" si="18">D88</f>
        <v>Thu</v>
      </c>
      <c r="E89" s="141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Thu</v>
      </c>
      <c r="E90" s="141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Thu</v>
      </c>
      <c r="E91" s="141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38" t="str">
        <f t="shared" si="4"/>
        <v>Fri</v>
      </c>
      <c r="E92" s="139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C93" s="40"/>
      <c r="D93" s="138" t="str">
        <f>D92</f>
        <v>Fri</v>
      </c>
      <c r="E93" s="139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38" t="str">
        <f t="shared" ref="D94:E97" si="19">D93</f>
        <v>Fri</v>
      </c>
      <c r="E94" s="139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38" t="str">
        <f t="shared" si="19"/>
        <v>Fri</v>
      </c>
      <c r="E95" s="139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Fri</v>
      </c>
      <c r="E96" s="139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Fri</v>
      </c>
      <c r="E97" s="139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38" t="str">
        <f t="shared" si="4"/>
        <v>Sat</v>
      </c>
      <c r="E98" s="139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38" t="str">
        <f t="shared" si="4"/>
        <v>Sun</v>
      </c>
      <c r="E99" s="139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38" t="str">
        <f t="shared" si="4"/>
        <v>Mo</v>
      </c>
      <c r="E100" s="139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C101" s="40"/>
      <c r="D101" s="138" t="str">
        <f>D100</f>
        <v>Mo</v>
      </c>
      <c r="E101" s="139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38" t="str">
        <f t="shared" ref="D102:E104" si="21">D101</f>
        <v>Mo</v>
      </c>
      <c r="E102" s="139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38" t="str">
        <f t="shared" si="21"/>
        <v>Mo</v>
      </c>
      <c r="E103" s="139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38" t="str">
        <f t="shared" si="21"/>
        <v>Mo</v>
      </c>
      <c r="E104" s="139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40" t="str">
        <f t="shared" si="4"/>
        <v>Tue</v>
      </c>
      <c r="E105" s="141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C106" s="40"/>
      <c r="D106" s="140" t="str">
        <f>D105</f>
        <v>Tue</v>
      </c>
      <c r="E106" s="141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40" t="str">
        <f t="shared" ref="D107:E109" si="22">D106</f>
        <v>Tue</v>
      </c>
      <c r="E107" s="141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40" t="str">
        <f t="shared" si="22"/>
        <v>Tue</v>
      </c>
      <c r="E108" s="141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40" t="str">
        <f t="shared" si="22"/>
        <v>Tue</v>
      </c>
      <c r="E109" s="141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38" t="str">
        <f t="shared" si="4"/>
        <v>Wed</v>
      </c>
      <c r="E110" s="139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C111" s="40"/>
      <c r="D111" s="138" t="str">
        <f>D110</f>
        <v>Wed</v>
      </c>
      <c r="E111" s="139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38" t="str">
        <f t="shared" ref="D112:E114" si="23">D111</f>
        <v>Wed</v>
      </c>
      <c r="E112" s="139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38" t="str">
        <f t="shared" si="23"/>
        <v>Wed</v>
      </c>
      <c r="E113" s="139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38" t="str">
        <f t="shared" si="23"/>
        <v>Wed</v>
      </c>
      <c r="E114" s="139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40" t="str">
        <f t="shared" si="4"/>
        <v>Thu</v>
      </c>
      <c r="E115" s="141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C116" s="40"/>
      <c r="D116" s="140" t="str">
        <f>D115</f>
        <v>Thu</v>
      </c>
      <c r="E116" s="141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C117" s="40"/>
      <c r="D117" s="140" t="str">
        <f t="shared" ref="D117:E119" si="24">D116</f>
        <v>Thu</v>
      </c>
      <c r="E117" s="141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C118" s="40"/>
      <c r="D118" s="140" t="str">
        <f t="shared" si="24"/>
        <v>Thu</v>
      </c>
      <c r="E118" s="141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C119" s="40"/>
      <c r="D119" s="140" t="str">
        <f t="shared" si="24"/>
        <v>Thu</v>
      </c>
      <c r="E119" s="141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38" t="str">
        <f>IF(B120=1,"Mo",IF(B120=2,"Tue",IF(B120=3,"Wed",IF(B120=4,"Thu",IF(B120=5,"Fri",IF(B120=6,"Sat",IF(B120=7,"Sun","")))))))</f>
        <v>Fri</v>
      </c>
      <c r="E120" s="139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C121" s="40"/>
      <c r="D121" s="138" t="str">
        <f>D120</f>
        <v>Fri</v>
      </c>
      <c r="E121" s="139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38" t="str">
        <f t="shared" ref="D122:E124" si="25">D121</f>
        <v>Fri</v>
      </c>
      <c r="E122" s="139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38" t="str">
        <f t="shared" si="25"/>
        <v>Fri</v>
      </c>
      <c r="E123" s="139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38" t="str">
        <f t="shared" si="25"/>
        <v>Fri</v>
      </c>
      <c r="E124" s="139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38" t="str">
        <f>IF(B125=1,"Mo",IF(B125=2,"Tue",IF(B125=3,"Wed",IF(B125=4,"Thu",IF(B125=5,"Fri",IF(B125=6,"Sat",IF(B125=7,"Sun","")))))))</f>
        <v>Sat</v>
      </c>
      <c r="E125" s="139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217" t="str">
        <f t="shared" si="4"/>
        <v>Sun</v>
      </c>
      <c r="E126" s="218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24">
    <cfRule type="expression" dxfId="131" priority="28" stopIfTrue="1">
      <formula>IF($A16&lt;&gt;1,B16,"")</formula>
    </cfRule>
  </conditionalFormatting>
  <conditionalFormatting sqref="D11:D124">
    <cfRule type="expression" dxfId="130" priority="29" stopIfTrue="1">
      <formula>IF($A11="",B11,)</formula>
    </cfRule>
  </conditionalFormatting>
  <conditionalFormatting sqref="G11:G16 G82:G119 G18:G76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5:G119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C126">
    <cfRule type="expression" dxfId="117" priority="12" stopIfTrue="1">
      <formula>IF($A126=1,B126,)</formula>
    </cfRule>
    <cfRule type="expression" dxfId="116" priority="13" stopIfTrue="1">
      <formula>IF($A126="",B126,)</formula>
    </cfRule>
  </conditionalFormatting>
  <conditionalFormatting sqref="D126">
    <cfRule type="expression" dxfId="115" priority="14" stopIfTrue="1">
      <formula>IF($A126="",B126,)</formula>
    </cfRule>
  </conditionalFormatting>
  <conditionalFormatting sqref="C125">
    <cfRule type="expression" dxfId="114" priority="9" stopIfTrue="1">
      <formula>IF($A125=1,B125,)</formula>
    </cfRule>
    <cfRule type="expression" dxfId="113" priority="10" stopIfTrue="1">
      <formula>IF($A125="",B125,)</formula>
    </cfRule>
  </conditionalFormatting>
  <conditionalFormatting sqref="D125">
    <cfRule type="expression" dxfId="112" priority="11" stopIfTrue="1">
      <formula>IF($A125="",B125,)</formula>
    </cfRule>
  </conditionalFormatting>
  <conditionalFormatting sqref="E125">
    <cfRule type="expression" dxfId="111" priority="8" stopIfTrue="1">
      <formula>IF($A125&lt;&gt;1,B125,"")</formula>
    </cfRule>
  </conditionalFormatting>
  <conditionalFormatting sqref="E126">
    <cfRule type="expression" dxfId="110" priority="7" stopIfTrue="1">
      <formula>IF($A126&lt;&gt;1,B126,"")</formula>
    </cfRule>
  </conditionalFormatting>
  <conditionalFormatting sqref="G55:G59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G77:G81">
    <cfRule type="expression" dxfId="107" priority="3" stopIfTrue="1">
      <formula>#REF!="Freelancer"</formula>
    </cfRule>
    <cfRule type="expression" dxfId="106" priority="4" stopIfTrue="1">
      <formula>#REF!="DTC Int. Staff"</formula>
    </cfRule>
  </conditionalFormatting>
  <conditionalFormatting sqref="G77:G81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E6AC-675E-4677-B806-E0E11982F5F5}">
  <dimension ref="A1:J283"/>
  <sheetViews>
    <sheetView topLeftCell="D1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'[2]Information-General Settings'!C3</f>
        <v>[Enter your name]</v>
      </c>
      <c r="G3" s="130"/>
      <c r="I3" s="131"/>
      <c r="J3" s="131"/>
    </row>
    <row r="4" spans="1:10" ht="20.25" customHeight="1" x14ac:dyDescent="0.25">
      <c r="D4" s="214" t="s">
        <v>8</v>
      </c>
      <c r="E4" s="215"/>
      <c r="F4" s="129" t="str">
        <f>'[2]Information-General Settings'!C4</f>
        <v>[Enter your Surname]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'[2]Information-General Settings'!C5</f>
        <v>[Enter your TIME ID]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SUM(J10:J193)</f>
        <v>0</v>
      </c>
      <c r="J8" s="135">
        <f>I8/8</f>
        <v>0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11</v>
      </c>
      <c r="C10" s="145"/>
      <c r="D10" s="28">
        <v>44501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7"/>
      <c r="D11" s="148" t="str">
        <f>IF(B11=1,"Mo",IF(B11=2,"Tue",IF(B11=3,"Wed",IF(B11=4,"Thu",IF(B11=5,"Fri",IF(B11=6,"Sat",IF(B11=7,"Sun","")))))))</f>
        <v>Mo</v>
      </c>
      <c r="E11" s="141">
        <f>+D10</f>
        <v>44501</v>
      </c>
      <c r="F11" s="46"/>
      <c r="G11" s="47"/>
      <c r="H11" s="71"/>
      <c r="I11" s="47"/>
      <c r="J11" s="91"/>
    </row>
    <row r="12" spans="1:10" ht="22.5" customHeight="1" x14ac:dyDescent="0.25">
      <c r="C12" s="79"/>
      <c r="D12" s="148" t="str">
        <f>D11</f>
        <v>Mo</v>
      </c>
      <c r="E12" s="141">
        <f>E11</f>
        <v>44501</v>
      </c>
      <c r="F12" s="46"/>
      <c r="G12" s="47"/>
      <c r="H12" s="71"/>
      <c r="I12" s="47"/>
      <c r="J12" s="91"/>
    </row>
    <row r="13" spans="1:10" ht="22.5" customHeight="1" x14ac:dyDescent="0.25">
      <c r="C13" s="79"/>
      <c r="D13" s="148" t="str">
        <f t="shared" ref="D13:E15" si="2">D12</f>
        <v>Mo</v>
      </c>
      <c r="E13" s="141">
        <f t="shared" si="2"/>
        <v>44501</v>
      </c>
      <c r="F13" s="46"/>
      <c r="G13" s="47"/>
      <c r="H13" s="71"/>
      <c r="I13" s="47"/>
      <c r="J13" s="91"/>
    </row>
    <row r="14" spans="1:10" ht="22.5" customHeight="1" x14ac:dyDescent="0.25">
      <c r="C14" s="79"/>
      <c r="D14" s="148" t="str">
        <f t="shared" si="2"/>
        <v>Mo</v>
      </c>
      <c r="E14" s="141">
        <f t="shared" si="2"/>
        <v>44501</v>
      </c>
      <c r="F14" s="46"/>
      <c r="G14" s="47"/>
      <c r="H14" s="71"/>
      <c r="I14" s="47"/>
      <c r="J14" s="91"/>
    </row>
    <row r="15" spans="1:10" ht="22.5" customHeight="1" x14ac:dyDescent="0.25">
      <c r="C15" s="79"/>
      <c r="D15" s="148" t="str">
        <f t="shared" si="2"/>
        <v>Mo</v>
      </c>
      <c r="E15" s="141">
        <f t="shared" si="2"/>
        <v>44501</v>
      </c>
      <c r="F15" s="46"/>
      <c r="G15" s="47"/>
      <c r="H15" s="71"/>
      <c r="I15" s="47"/>
      <c r="J15" s="91"/>
    </row>
    <row r="16" spans="1:10" ht="22.5" customHeight="1" x14ac:dyDescent="0.25">
      <c r="B16" s="8">
        <f t="shared" si="1"/>
        <v>2</v>
      </c>
      <c r="C16" s="80"/>
      <c r="D16" s="147" t="str">
        <f>IF(B16=1,"Mo",IF(B16=2,"Tue",IF(B16=3,"Wed",IF(B16=4,"Thu",IF(B16=5,"Fri",IF(B16=6,"Sat",IF(B16=7,"Sun","")))))))</f>
        <v>Tue</v>
      </c>
      <c r="E16" s="139">
        <f>+E11+1</f>
        <v>44502</v>
      </c>
      <c r="F16" s="35"/>
      <c r="G16" s="36"/>
      <c r="H16" s="43"/>
      <c r="I16" s="36"/>
      <c r="J16" s="90"/>
    </row>
    <row r="17" spans="1:10" ht="22.5" customHeight="1" x14ac:dyDescent="0.25">
      <c r="C17" s="80"/>
      <c r="D17" s="147" t="str">
        <f>D16</f>
        <v>Tue</v>
      </c>
      <c r="E17" s="139">
        <f>E16</f>
        <v>44502</v>
      </c>
      <c r="F17" s="35"/>
      <c r="G17" s="36"/>
      <c r="H17" s="43"/>
      <c r="I17" s="36"/>
      <c r="J17" s="90"/>
    </row>
    <row r="18" spans="1:10" ht="22.5" customHeight="1" x14ac:dyDescent="0.25">
      <c r="C18" s="80"/>
      <c r="D18" s="147" t="str">
        <f t="shared" ref="D18:E20" si="3">D17</f>
        <v>Tue</v>
      </c>
      <c r="E18" s="139">
        <f t="shared" si="3"/>
        <v>44502</v>
      </c>
      <c r="F18" s="35"/>
      <c r="G18" s="36"/>
      <c r="H18" s="43"/>
      <c r="I18" s="36"/>
      <c r="J18" s="90"/>
    </row>
    <row r="19" spans="1:10" ht="22.5" customHeight="1" x14ac:dyDescent="0.25">
      <c r="C19" s="80"/>
      <c r="D19" s="147" t="str">
        <f t="shared" si="3"/>
        <v>Tue</v>
      </c>
      <c r="E19" s="139">
        <f t="shared" si="3"/>
        <v>44502</v>
      </c>
      <c r="F19" s="35"/>
      <c r="G19" s="36"/>
      <c r="H19" s="43"/>
      <c r="I19" s="36"/>
      <c r="J19" s="90"/>
    </row>
    <row r="20" spans="1:10" ht="22.5" customHeight="1" x14ac:dyDescent="0.25">
      <c r="C20" s="80"/>
      <c r="D20" s="147" t="str">
        <f t="shared" si="3"/>
        <v>Tue</v>
      </c>
      <c r="E20" s="139">
        <f t="shared" si="3"/>
        <v>44502</v>
      </c>
      <c r="F20" s="35"/>
      <c r="G20" s="36"/>
      <c r="H20" s="43"/>
      <c r="I20" s="36"/>
      <c r="J20" s="90"/>
    </row>
    <row r="21" spans="1:10" ht="22.5" customHeight="1" x14ac:dyDescent="0.25">
      <c r="B21" s="8">
        <f t="shared" si="1"/>
        <v>3</v>
      </c>
      <c r="C21" s="80"/>
      <c r="D21" s="148" t="str">
        <f>IF(B21=1,"Mo",IF(B21=2,"Tue",IF(B21=3,"Wed",IF(B21=4,"Thu",IF(B21=5,"Fri",IF(B21=6,"Sat",IF(B21=7,"Sun","")))))))</f>
        <v>Wed</v>
      </c>
      <c r="E21" s="141">
        <f>+E16+1</f>
        <v>44503</v>
      </c>
      <c r="F21" s="46"/>
      <c r="G21" s="47"/>
      <c r="H21" s="71"/>
      <c r="I21" s="47"/>
      <c r="J21" s="91"/>
    </row>
    <row r="22" spans="1:10" ht="22.5" customHeight="1" x14ac:dyDescent="0.25">
      <c r="C22" s="80"/>
      <c r="D22" s="148" t="str">
        <f>D21</f>
        <v>Wed</v>
      </c>
      <c r="E22" s="141">
        <f>E21</f>
        <v>44503</v>
      </c>
      <c r="F22" s="46"/>
      <c r="G22" s="47"/>
      <c r="H22" s="71"/>
      <c r="I22" s="47"/>
      <c r="J22" s="91"/>
    </row>
    <row r="23" spans="1:10" ht="22.5" customHeight="1" x14ac:dyDescent="0.25">
      <c r="C23" s="80"/>
      <c r="D23" s="148" t="str">
        <f t="shared" ref="D23:E25" si="4">D22</f>
        <v>Wed</v>
      </c>
      <c r="E23" s="141">
        <f t="shared" si="4"/>
        <v>44503</v>
      </c>
      <c r="F23" s="46"/>
      <c r="G23" s="47"/>
      <c r="H23" s="71"/>
      <c r="I23" s="47"/>
      <c r="J23" s="91"/>
    </row>
    <row r="24" spans="1:10" ht="22.5" customHeight="1" x14ac:dyDescent="0.25">
      <c r="C24" s="80"/>
      <c r="D24" s="148" t="str">
        <f t="shared" si="4"/>
        <v>Wed</v>
      </c>
      <c r="E24" s="141">
        <f t="shared" si="4"/>
        <v>44503</v>
      </c>
      <c r="F24" s="46"/>
      <c r="G24" s="47"/>
      <c r="H24" s="71"/>
      <c r="I24" s="47"/>
      <c r="J24" s="91"/>
    </row>
    <row r="25" spans="1:10" ht="22.5" customHeight="1" x14ac:dyDescent="0.25">
      <c r="C25" s="80"/>
      <c r="D25" s="148" t="str">
        <f t="shared" si="4"/>
        <v>Wed</v>
      </c>
      <c r="E25" s="141">
        <f t="shared" si="4"/>
        <v>44503</v>
      </c>
      <c r="F25" s="46"/>
      <c r="G25" s="47"/>
      <c r="H25" s="71"/>
      <c r="I25" s="47"/>
      <c r="J25" s="91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80"/>
      <c r="D26" s="147" t="str">
        <f t="shared" ref="D26:D119" si="5">IF(B26=1,"Mo",IF(B26=2,"Tue",IF(B26=3,"Wed",IF(B26=4,"Thu",IF(B26=5,"Fri",IF(B26=6,"Sat",IF(B26=7,"Sun","")))))))</f>
        <v>Thu</v>
      </c>
      <c r="E26" s="139">
        <f t="shared" ref="E26" si="6">+E21+1</f>
        <v>44504</v>
      </c>
      <c r="F26" s="35"/>
      <c r="G26" s="36"/>
      <c r="H26" s="37"/>
      <c r="I26" s="36"/>
      <c r="J26" s="90"/>
    </row>
    <row r="27" spans="1:10" ht="22.5" customHeight="1" x14ac:dyDescent="0.25">
      <c r="C27" s="80"/>
      <c r="D27" s="147" t="str">
        <f>D26</f>
        <v>Thu</v>
      </c>
      <c r="E27" s="139">
        <f>E26</f>
        <v>44504</v>
      </c>
      <c r="F27" s="35"/>
      <c r="G27" s="36"/>
      <c r="H27" s="37"/>
      <c r="I27" s="36"/>
      <c r="J27" s="90"/>
    </row>
    <row r="28" spans="1:10" ht="22.5" customHeight="1" x14ac:dyDescent="0.25">
      <c r="C28" s="80"/>
      <c r="D28" s="147" t="str">
        <f t="shared" ref="D28:E30" si="7">D27</f>
        <v>Thu</v>
      </c>
      <c r="E28" s="139">
        <f t="shared" si="7"/>
        <v>44504</v>
      </c>
      <c r="F28" s="35"/>
      <c r="G28" s="36"/>
      <c r="H28" s="37"/>
      <c r="I28" s="36"/>
      <c r="J28" s="90"/>
    </row>
    <row r="29" spans="1:10" ht="22.5" customHeight="1" x14ac:dyDescent="0.25">
      <c r="C29" s="80"/>
      <c r="D29" s="147" t="str">
        <f t="shared" si="7"/>
        <v>Thu</v>
      </c>
      <c r="E29" s="139">
        <f t="shared" si="7"/>
        <v>44504</v>
      </c>
      <c r="F29" s="35"/>
      <c r="G29" s="36"/>
      <c r="H29" s="37"/>
      <c r="I29" s="36"/>
      <c r="J29" s="90"/>
    </row>
    <row r="30" spans="1:10" ht="22.5" customHeight="1" x14ac:dyDescent="0.25">
      <c r="C30" s="80"/>
      <c r="D30" s="147" t="str">
        <f t="shared" si="7"/>
        <v>Thu</v>
      </c>
      <c r="E30" s="139">
        <f t="shared" si="7"/>
        <v>44504</v>
      </c>
      <c r="F30" s="35"/>
      <c r="G30" s="36"/>
      <c r="H30" s="37"/>
      <c r="I30" s="36"/>
      <c r="J30" s="90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80"/>
      <c r="D31" s="148" t="str">
        <f t="shared" si="5"/>
        <v>Fri</v>
      </c>
      <c r="E31" s="141">
        <f>+E26+1</f>
        <v>44505</v>
      </c>
      <c r="F31" s="46"/>
      <c r="G31" s="47"/>
      <c r="H31" s="48"/>
      <c r="I31" s="47"/>
      <c r="J31" s="91"/>
    </row>
    <row r="32" spans="1:10" ht="22.5" customHeight="1" x14ac:dyDescent="0.25">
      <c r="C32" s="80"/>
      <c r="D32" s="148" t="str">
        <f>D31</f>
        <v>Fri</v>
      </c>
      <c r="E32" s="141">
        <f>E31</f>
        <v>44505</v>
      </c>
      <c r="F32" s="46"/>
      <c r="G32" s="47"/>
      <c r="H32" s="48"/>
      <c r="I32" s="47"/>
      <c r="J32" s="91"/>
    </row>
    <row r="33" spans="1:10" ht="22.5" customHeight="1" x14ac:dyDescent="0.25">
      <c r="C33" s="80"/>
      <c r="D33" s="148" t="str">
        <f t="shared" ref="D33:E35" si="8">D32</f>
        <v>Fri</v>
      </c>
      <c r="E33" s="141">
        <f t="shared" si="8"/>
        <v>44505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 t="shared" si="8"/>
        <v>Fri</v>
      </c>
      <c r="E34" s="141">
        <f t="shared" si="8"/>
        <v>44505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si="8"/>
        <v>Fri</v>
      </c>
      <c r="E35" s="141">
        <f t="shared" si="8"/>
        <v>44505</v>
      </c>
      <c r="F35" s="46"/>
      <c r="G35" s="47"/>
      <c r="H35" s="48"/>
      <c r="I35" s="47"/>
      <c r="J35" s="91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80"/>
      <c r="D36" s="147" t="str">
        <f t="shared" si="5"/>
        <v>Sat</v>
      </c>
      <c r="E36" s="139">
        <f>+E31+1</f>
        <v>44506</v>
      </c>
      <c r="F36" s="35"/>
      <c r="G36" s="36"/>
      <c r="H36" s="216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80"/>
      <c r="D37" s="148" t="str">
        <f t="shared" si="5"/>
        <v>Sun</v>
      </c>
      <c r="E37" s="141">
        <f>+E36+1</f>
        <v>44507</v>
      </c>
      <c r="F37" s="35"/>
      <c r="G37" s="36"/>
      <c r="H37" s="43"/>
      <c r="I37" s="36"/>
      <c r="J37" s="90"/>
    </row>
    <row r="38" spans="1:10" ht="22.5" customHeight="1" x14ac:dyDescent="0.25">
      <c r="A38" s="8">
        <f t="shared" si="0"/>
        <v>1</v>
      </c>
      <c r="B38" s="8">
        <f t="shared" si="1"/>
        <v>1</v>
      </c>
      <c r="C38" s="80"/>
      <c r="D38" s="147" t="str">
        <f>IF(B38=1,"Mo",IF(B38=2,"Tue",IF(B38=3,"Wed",IF(B38=4,"Thu",IF(B38=5,"Fri",IF(B38=6,"Sat",IF(B38=7,"Sun","")))))))</f>
        <v>Mo</v>
      </c>
      <c r="E38" s="139">
        <f>+E37+1</f>
        <v>44508</v>
      </c>
      <c r="F38" s="35"/>
      <c r="G38" s="36"/>
      <c r="H38" s="43"/>
      <c r="I38" s="36"/>
      <c r="J38" s="90"/>
    </row>
    <row r="39" spans="1:10" ht="22.5" customHeight="1" x14ac:dyDescent="0.25">
      <c r="C39" s="80"/>
      <c r="D39" s="147" t="str">
        <f t="shared" ref="D39:E42" si="9">D38</f>
        <v>Mo</v>
      </c>
      <c r="E39" s="139">
        <f t="shared" si="9"/>
        <v>44508</v>
      </c>
      <c r="F39" s="35"/>
      <c r="G39" s="36"/>
      <c r="H39" s="43"/>
      <c r="I39" s="36"/>
      <c r="J39" s="90"/>
    </row>
    <row r="40" spans="1:10" ht="22.5" customHeight="1" x14ac:dyDescent="0.25">
      <c r="C40" s="80"/>
      <c r="D40" s="147" t="str">
        <f t="shared" si="9"/>
        <v>Mo</v>
      </c>
      <c r="E40" s="139">
        <f t="shared" si="9"/>
        <v>44508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9"/>
        <v>Mo</v>
      </c>
      <c r="E41" s="139">
        <f t="shared" si="9"/>
        <v>44508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9"/>
        <v>Mo</v>
      </c>
      <c r="E42" s="139">
        <f t="shared" si="9"/>
        <v>44508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80"/>
      <c r="D43" s="148" t="str">
        <f>IF(B43=1,"Mo",IF(B43=2,"Tue",IF(B43=3,"Wed",IF(B43=4,"Thu",IF(B43=5,"Fri",IF(B43=6,"Sat",IF(B43=7,"Sun","")))))))</f>
        <v>Tue</v>
      </c>
      <c r="E43" s="141">
        <f>+E38+1</f>
        <v>44509</v>
      </c>
      <c r="F43" s="46"/>
      <c r="G43" s="47"/>
      <c r="H43" s="48"/>
      <c r="I43" s="47"/>
      <c r="J43" s="91"/>
    </row>
    <row r="44" spans="1:10" ht="22.5" customHeight="1" x14ac:dyDescent="0.25">
      <c r="C44" s="80"/>
      <c r="D44" s="148" t="str">
        <f>D43</f>
        <v>Tue</v>
      </c>
      <c r="E44" s="141">
        <f>E43</f>
        <v>44509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10">D44</f>
        <v>Tue</v>
      </c>
      <c r="E45" s="141">
        <f t="shared" si="10"/>
        <v>44509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10"/>
        <v>Tue</v>
      </c>
      <c r="E46" s="141">
        <f t="shared" si="10"/>
        <v>44509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10"/>
        <v>Tue</v>
      </c>
      <c r="E47" s="141">
        <f t="shared" si="10"/>
        <v>44509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80"/>
      <c r="D48" s="147" t="str">
        <f>IF(B48=1,"Mo",IF(B48=2,"Tue",IF(B48=3,"Wed",IF(B48=4,"Thu",IF(B48=5,"Fri",IF(B48=6,"Sat",IF(B48=7,"Sun","")))))))</f>
        <v>Wed</v>
      </c>
      <c r="E48" s="139">
        <f>+E43+1</f>
        <v>44510</v>
      </c>
      <c r="F48" s="35"/>
      <c r="G48" s="36"/>
      <c r="H48" s="37"/>
      <c r="I48" s="36"/>
      <c r="J48" s="90"/>
    </row>
    <row r="49" spans="1:10" ht="22.5" customHeight="1" x14ac:dyDescent="0.25">
      <c r="C49" s="80"/>
      <c r="D49" s="147" t="str">
        <f>D48</f>
        <v>Wed</v>
      </c>
      <c r="E49" s="139">
        <f>E48</f>
        <v>44510</v>
      </c>
      <c r="F49" s="35"/>
      <c r="G49" s="36"/>
      <c r="H49" s="37"/>
      <c r="I49" s="36"/>
      <c r="J49" s="90"/>
    </row>
    <row r="50" spans="1:10" ht="22.5" customHeight="1" x14ac:dyDescent="0.25">
      <c r="C50" s="80"/>
      <c r="D50" s="147" t="str">
        <f t="shared" ref="D50:E52" si="11">D49</f>
        <v>Wed</v>
      </c>
      <c r="E50" s="139">
        <f t="shared" si="11"/>
        <v>44510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1"/>
        <v>Wed</v>
      </c>
      <c r="E51" s="139">
        <f t="shared" si="11"/>
        <v>44510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1"/>
        <v>Wed</v>
      </c>
      <c r="E52" s="139">
        <f t="shared" si="11"/>
        <v>44510</v>
      </c>
      <c r="F52" s="35"/>
      <c r="G52" s="36"/>
      <c r="H52" s="37"/>
      <c r="I52" s="36"/>
      <c r="J52" s="90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53"/>
      <c r="D53" s="148" t="str">
        <f t="shared" si="5"/>
        <v>Thu</v>
      </c>
      <c r="E53" s="141">
        <f>+E48+1</f>
        <v>44511</v>
      </c>
      <c r="F53" s="46"/>
      <c r="G53" s="47"/>
      <c r="H53" s="48"/>
      <c r="I53" s="47"/>
      <c r="J53" s="91"/>
    </row>
    <row r="54" spans="1:10" ht="22.5" customHeight="1" x14ac:dyDescent="0.25">
      <c r="C54" s="153"/>
      <c r="D54" s="148" t="str">
        <f>D53</f>
        <v>Thu</v>
      </c>
      <c r="E54" s="141">
        <f>E53</f>
        <v>44511</v>
      </c>
      <c r="F54" s="46"/>
      <c r="G54" s="47"/>
      <c r="H54" s="48"/>
      <c r="I54" s="47"/>
      <c r="J54" s="91"/>
    </row>
    <row r="55" spans="1:10" ht="22.5" customHeight="1" x14ac:dyDescent="0.25">
      <c r="C55" s="153"/>
      <c r="D55" s="148" t="str">
        <f t="shared" ref="D55:E57" si="12">D54</f>
        <v>Thu</v>
      </c>
      <c r="E55" s="141">
        <f t="shared" si="12"/>
        <v>44511</v>
      </c>
      <c r="F55" s="46"/>
      <c r="G55" s="47"/>
      <c r="H55" s="48"/>
      <c r="I55" s="47"/>
      <c r="J55" s="91"/>
    </row>
    <row r="56" spans="1:10" ht="22.5" customHeight="1" x14ac:dyDescent="0.25">
      <c r="C56" s="153"/>
      <c r="D56" s="148" t="str">
        <f t="shared" si="12"/>
        <v>Thu</v>
      </c>
      <c r="E56" s="141">
        <f t="shared" si="12"/>
        <v>44511</v>
      </c>
      <c r="F56" s="46"/>
      <c r="G56" s="47"/>
      <c r="H56" s="48"/>
      <c r="I56" s="47"/>
      <c r="J56" s="91"/>
    </row>
    <row r="57" spans="1:10" ht="22.5" customHeight="1" x14ac:dyDescent="0.25">
      <c r="C57" s="153"/>
      <c r="D57" s="148" t="str">
        <f t="shared" si="12"/>
        <v>Thu</v>
      </c>
      <c r="E57" s="141">
        <f t="shared" si="12"/>
        <v>44511</v>
      </c>
      <c r="F57" s="46"/>
      <c r="G57" s="47"/>
      <c r="H57" s="48"/>
      <c r="I57" s="47"/>
      <c r="J57" s="91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53"/>
      <c r="D58" s="147" t="str">
        <f t="shared" si="5"/>
        <v>Fri</v>
      </c>
      <c r="E58" s="139">
        <f>+E53+1</f>
        <v>44512</v>
      </c>
      <c r="F58" s="35"/>
      <c r="G58" s="36"/>
      <c r="H58" s="152"/>
      <c r="I58" s="36"/>
      <c r="J58" s="90"/>
    </row>
    <row r="59" spans="1:10" ht="22.5" customHeight="1" x14ac:dyDescent="0.25">
      <c r="C59" s="153"/>
      <c r="D59" s="147" t="str">
        <f t="shared" ref="D59:E62" si="13">D58</f>
        <v>Fri</v>
      </c>
      <c r="E59" s="139">
        <f t="shared" si="13"/>
        <v>44512</v>
      </c>
      <c r="F59" s="35"/>
      <c r="G59" s="36"/>
      <c r="H59" s="152"/>
      <c r="I59" s="36"/>
      <c r="J59" s="90"/>
    </row>
    <row r="60" spans="1:10" ht="22.5" customHeight="1" x14ac:dyDescent="0.25">
      <c r="C60" s="153"/>
      <c r="D60" s="147" t="str">
        <f t="shared" si="13"/>
        <v>Fri</v>
      </c>
      <c r="E60" s="139">
        <f t="shared" si="13"/>
        <v>44512</v>
      </c>
      <c r="F60" s="35"/>
      <c r="G60" s="36"/>
      <c r="H60" s="152"/>
      <c r="I60" s="36"/>
      <c r="J60" s="90"/>
    </row>
    <row r="61" spans="1:10" ht="22.5" customHeight="1" x14ac:dyDescent="0.25">
      <c r="C61" s="153"/>
      <c r="D61" s="147" t="str">
        <f t="shared" si="13"/>
        <v>Fri</v>
      </c>
      <c r="E61" s="139">
        <f t="shared" si="13"/>
        <v>44512</v>
      </c>
      <c r="F61" s="35"/>
      <c r="G61" s="36"/>
      <c r="H61" s="152"/>
      <c r="I61" s="36"/>
      <c r="J61" s="90"/>
    </row>
    <row r="62" spans="1:10" ht="22.5" customHeight="1" x14ac:dyDescent="0.25">
      <c r="C62" s="153"/>
      <c r="D62" s="147" t="str">
        <f t="shared" si="13"/>
        <v>Fri</v>
      </c>
      <c r="E62" s="139">
        <f t="shared" si="13"/>
        <v>44512</v>
      </c>
      <c r="F62" s="35"/>
      <c r="G62" s="36"/>
      <c r="H62" s="152"/>
      <c r="I62" s="36"/>
      <c r="J62" s="90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80"/>
      <c r="D63" s="148" t="str">
        <f t="shared" si="5"/>
        <v>Sat</v>
      </c>
      <c r="E63" s="141">
        <f>+E58+1</f>
        <v>44513</v>
      </c>
      <c r="F63" s="46"/>
      <c r="G63" s="47"/>
      <c r="H63" s="48"/>
      <c r="I63" s="47"/>
      <c r="J63" s="91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80"/>
      <c r="D64" s="148" t="str">
        <f t="shared" si="5"/>
        <v>Sun</v>
      </c>
      <c r="E64" s="141">
        <f>+E63+1</f>
        <v>44514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80"/>
      <c r="D65" s="147" t="str">
        <f t="shared" si="5"/>
        <v>Mo</v>
      </c>
      <c r="E65" s="139">
        <f>+E64+1</f>
        <v>44515</v>
      </c>
      <c r="F65" s="35"/>
      <c r="G65" s="36"/>
      <c r="H65" s="43"/>
      <c r="I65" s="36"/>
      <c r="J65" s="90"/>
    </row>
    <row r="66" spans="1:10" ht="22.5" customHeight="1" x14ac:dyDescent="0.25">
      <c r="C66" s="80"/>
      <c r="D66" s="147" t="str">
        <f>D65</f>
        <v>Mo</v>
      </c>
      <c r="E66" s="139">
        <f>E65</f>
        <v>44515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4">D66</f>
        <v>Mo</v>
      </c>
      <c r="E67" s="139">
        <f t="shared" si="14"/>
        <v>44515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4"/>
        <v>Mo</v>
      </c>
      <c r="E68" s="139">
        <f t="shared" si="14"/>
        <v>44515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4"/>
        <v>Mo</v>
      </c>
      <c r="E69" s="139">
        <f t="shared" si="14"/>
        <v>44515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80"/>
      <c r="D70" s="148" t="str">
        <f t="shared" si="5"/>
        <v>Tue</v>
      </c>
      <c r="E70" s="141">
        <f>+E65+1</f>
        <v>44516</v>
      </c>
      <c r="F70" s="46"/>
      <c r="G70" s="47"/>
      <c r="H70" s="48"/>
      <c r="I70" s="47"/>
      <c r="J70" s="91"/>
    </row>
    <row r="71" spans="1:10" ht="22.5" customHeight="1" x14ac:dyDescent="0.25">
      <c r="C71" s="80"/>
      <c r="D71" s="148" t="str">
        <f>D70</f>
        <v>Tue</v>
      </c>
      <c r="E71" s="141">
        <f>E70</f>
        <v>44516</v>
      </c>
      <c r="F71" s="46"/>
      <c r="G71" s="47"/>
      <c r="H71" s="48"/>
      <c r="I71" s="47"/>
      <c r="J71" s="91"/>
    </row>
    <row r="72" spans="1:10" ht="22.5" customHeight="1" x14ac:dyDescent="0.25">
      <c r="C72" s="80"/>
      <c r="D72" s="148" t="str">
        <f t="shared" ref="D72:E74" si="15">D71</f>
        <v>Tue</v>
      </c>
      <c r="E72" s="141">
        <f t="shared" si="15"/>
        <v>44516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5"/>
        <v>Tue</v>
      </c>
      <c r="E73" s="141">
        <f t="shared" si="15"/>
        <v>44516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5"/>
        <v>Tue</v>
      </c>
      <c r="E74" s="141">
        <f t="shared" si="15"/>
        <v>44516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80"/>
      <c r="D75" s="147" t="str">
        <f t="shared" si="5"/>
        <v>Wed</v>
      </c>
      <c r="E75" s="139">
        <f>+E70+1</f>
        <v>44517</v>
      </c>
      <c r="F75" s="35"/>
      <c r="G75" s="36"/>
      <c r="H75" s="43"/>
      <c r="I75" s="36"/>
      <c r="J75" s="90"/>
    </row>
    <row r="76" spans="1:10" ht="22.5" customHeight="1" x14ac:dyDescent="0.25">
      <c r="C76" s="80"/>
      <c r="D76" s="147" t="str">
        <f>D75</f>
        <v>Wed</v>
      </c>
      <c r="E76" s="139">
        <f>E75</f>
        <v>44517</v>
      </c>
      <c r="F76" s="35"/>
      <c r="G76" s="36"/>
      <c r="H76" s="43"/>
      <c r="I76" s="36"/>
      <c r="J76" s="90"/>
    </row>
    <row r="77" spans="1:10" ht="22.5" customHeight="1" x14ac:dyDescent="0.25">
      <c r="C77" s="80"/>
      <c r="D77" s="147" t="str">
        <f t="shared" ref="D77:E79" si="16">D76</f>
        <v>Wed</v>
      </c>
      <c r="E77" s="139">
        <f t="shared" si="16"/>
        <v>44517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6"/>
        <v>Wed</v>
      </c>
      <c r="E78" s="139">
        <f t="shared" si="16"/>
        <v>44517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44517</v>
      </c>
      <c r="F79" s="35"/>
      <c r="G79" s="36"/>
      <c r="H79" s="43"/>
      <c r="I79" s="36"/>
      <c r="J79" s="90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80"/>
      <c r="D80" s="148" t="str">
        <f t="shared" si="5"/>
        <v>Thu</v>
      </c>
      <c r="E80" s="141">
        <f>+E75+1</f>
        <v>44518</v>
      </c>
      <c r="F80" s="46"/>
      <c r="G80" s="47"/>
      <c r="H80" s="48"/>
      <c r="I80" s="47"/>
      <c r="J80" s="91"/>
    </row>
    <row r="81" spans="1:10" ht="22.5" customHeight="1" x14ac:dyDescent="0.25">
      <c r="C81" s="80"/>
      <c r="D81" s="148" t="str">
        <f>D80</f>
        <v>Thu</v>
      </c>
      <c r="E81" s="141">
        <f>E80</f>
        <v>44518</v>
      </c>
      <c r="F81" s="46"/>
      <c r="G81" s="47"/>
      <c r="H81" s="48"/>
      <c r="I81" s="47"/>
      <c r="J81" s="91"/>
    </row>
    <row r="82" spans="1:10" ht="22.5" customHeight="1" x14ac:dyDescent="0.25">
      <c r="C82" s="80"/>
      <c r="D82" s="148" t="str">
        <f t="shared" ref="D82:E84" si="17">D81</f>
        <v>Thu</v>
      </c>
      <c r="E82" s="141">
        <f t="shared" si="17"/>
        <v>44518</v>
      </c>
      <c r="F82" s="46"/>
      <c r="G82" s="47"/>
      <c r="H82" s="48"/>
      <c r="I82" s="47"/>
      <c r="J82" s="91"/>
    </row>
    <row r="83" spans="1:10" ht="22.5" customHeight="1" x14ac:dyDescent="0.25">
      <c r="C83" s="80"/>
      <c r="D83" s="148" t="str">
        <f t="shared" si="17"/>
        <v>Thu</v>
      </c>
      <c r="E83" s="141">
        <f t="shared" si="17"/>
        <v>44518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44518</v>
      </c>
      <c r="F84" s="46"/>
      <c r="G84" s="47"/>
      <c r="H84" s="48"/>
      <c r="I84" s="47"/>
      <c r="J84" s="91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80"/>
      <c r="D85" s="147" t="str">
        <f t="shared" si="5"/>
        <v>Fri</v>
      </c>
      <c r="E85" s="139">
        <f>+E80+1</f>
        <v>44519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>D85</f>
        <v>Fri</v>
      </c>
      <c r="E86" s="139">
        <f>E85</f>
        <v>44519</v>
      </c>
      <c r="F86" s="35"/>
      <c r="G86" s="36"/>
      <c r="H86" s="43"/>
      <c r="I86" s="36"/>
      <c r="J86" s="90"/>
    </row>
    <row r="87" spans="1:10" ht="22.5" customHeight="1" x14ac:dyDescent="0.25">
      <c r="C87" s="80"/>
      <c r="D87" s="147" t="str">
        <f>D86</f>
        <v>Fri</v>
      </c>
      <c r="E87" s="139">
        <f>E86</f>
        <v>44519</v>
      </c>
      <c r="F87" s="35"/>
      <c r="G87" s="36"/>
      <c r="H87" s="43"/>
      <c r="I87" s="36"/>
      <c r="J87" s="90"/>
    </row>
    <row r="88" spans="1:10" ht="22.5" customHeight="1" x14ac:dyDescent="0.25">
      <c r="C88" s="80"/>
      <c r="D88" s="147" t="str">
        <f t="shared" ref="D88:E89" si="18">D87</f>
        <v>Fri</v>
      </c>
      <c r="E88" s="139">
        <f t="shared" si="18"/>
        <v>44519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44519</v>
      </c>
      <c r="F89" s="35"/>
      <c r="G89" s="36"/>
      <c r="H89" s="43"/>
      <c r="I89" s="36"/>
      <c r="J89" s="90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80"/>
      <c r="D90" s="147" t="str">
        <f t="shared" si="5"/>
        <v>Sat</v>
      </c>
      <c r="E90" s="139">
        <f>+E85+1</f>
        <v>44520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80"/>
      <c r="D91" s="148" t="str">
        <f t="shared" si="5"/>
        <v>Sun</v>
      </c>
      <c r="E91" s="141">
        <f>+E90+1</f>
        <v>44521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80"/>
      <c r="D92" s="147" t="str">
        <f t="shared" si="5"/>
        <v>Mo</v>
      </c>
      <c r="E92" s="139">
        <f>+E91+1</f>
        <v>44522</v>
      </c>
      <c r="F92" s="35"/>
      <c r="G92" s="36"/>
      <c r="H92" s="43"/>
      <c r="I92" s="36"/>
      <c r="J92" s="90"/>
    </row>
    <row r="93" spans="1:10" ht="22.5" customHeight="1" x14ac:dyDescent="0.25">
      <c r="C93" s="80"/>
      <c r="D93" s="147" t="str">
        <f>D92</f>
        <v>Mo</v>
      </c>
      <c r="E93" s="139">
        <f>E92</f>
        <v>44522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Mo</v>
      </c>
      <c r="E94" s="139">
        <f t="shared" si="19"/>
        <v>44522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Mo</v>
      </c>
      <c r="E95" s="139">
        <f t="shared" si="19"/>
        <v>44522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44522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Mo</v>
      </c>
      <c r="E97" s="139">
        <f t="shared" si="19"/>
        <v>44522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 t="shared" si="5"/>
        <v>Tue</v>
      </c>
      <c r="E98" s="141">
        <f>+E92+1</f>
        <v>44523</v>
      </c>
      <c r="F98" s="46"/>
      <c r="G98" s="47"/>
      <c r="H98" s="71"/>
      <c r="I98" s="47"/>
      <c r="J98" s="91"/>
    </row>
    <row r="99" spans="1:10" ht="22.5" customHeight="1" x14ac:dyDescent="0.25">
      <c r="C99" s="80"/>
      <c r="D99" s="148" t="str">
        <f>D98</f>
        <v>Tue</v>
      </c>
      <c r="E99" s="141">
        <f>E98</f>
        <v>44523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44523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44523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44523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5"/>
        <v>Wed</v>
      </c>
      <c r="E103" s="139">
        <f>+E98+1</f>
        <v>44524</v>
      </c>
      <c r="F103" s="35"/>
      <c r="G103" s="36"/>
      <c r="H103" s="43"/>
      <c r="I103" s="36"/>
      <c r="J103" s="90"/>
    </row>
    <row r="104" spans="1:10" ht="22.5" customHeight="1" x14ac:dyDescent="0.25">
      <c r="C104" s="80"/>
      <c r="D104" s="147" t="str">
        <f>D103</f>
        <v>Wed</v>
      </c>
      <c r="E104" s="139">
        <f>E103</f>
        <v>44524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Wed</v>
      </c>
      <c r="E105" s="139">
        <f t="shared" si="21"/>
        <v>44524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Wed</v>
      </c>
      <c r="E106" s="139">
        <f t="shared" si="21"/>
        <v>44524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Wed</v>
      </c>
      <c r="E107" s="139">
        <f t="shared" si="21"/>
        <v>44524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5"/>
        <v>Thu</v>
      </c>
      <c r="E108" s="141">
        <f>+E103+1</f>
        <v>44525</v>
      </c>
      <c r="F108" s="46"/>
      <c r="G108" s="47"/>
      <c r="H108" s="48"/>
      <c r="I108" s="47"/>
      <c r="J108" s="91"/>
    </row>
    <row r="109" spans="1:10" ht="22.5" customHeight="1" x14ac:dyDescent="0.25">
      <c r="C109" s="80"/>
      <c r="D109" s="148" t="str">
        <f>D108</f>
        <v>Thu</v>
      </c>
      <c r="E109" s="141">
        <f>E108</f>
        <v>44525</v>
      </c>
      <c r="F109" s="46"/>
      <c r="G109" s="47"/>
      <c r="H109" s="48"/>
      <c r="I109" s="47"/>
      <c r="J109" s="91"/>
    </row>
    <row r="110" spans="1:10" ht="22.5" customHeight="1" x14ac:dyDescent="0.25">
      <c r="C110" s="80"/>
      <c r="D110" s="148" t="str">
        <f t="shared" ref="D110:E112" si="22">D109</f>
        <v>Thu</v>
      </c>
      <c r="E110" s="141">
        <f t="shared" si="22"/>
        <v>44525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2"/>
        <v>Thu</v>
      </c>
      <c r="E111" s="141">
        <f t="shared" si="22"/>
        <v>44525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2"/>
        <v>Thu</v>
      </c>
      <c r="E112" s="141">
        <f t="shared" si="22"/>
        <v>44525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5"/>
        <v>Fri</v>
      </c>
      <c r="E113" s="139">
        <f>+E108+1</f>
        <v>44526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>D113</f>
        <v>Fri</v>
      </c>
      <c r="E114" s="139">
        <f>E113</f>
        <v>44526</v>
      </c>
      <c r="F114" s="35"/>
      <c r="G114" s="36"/>
      <c r="H114" s="43"/>
      <c r="I114" s="36"/>
      <c r="J114" s="90"/>
    </row>
    <row r="115" spans="1:10" ht="22.5" customHeight="1" x14ac:dyDescent="0.25">
      <c r="C115" s="80"/>
      <c r="D115" s="147" t="str">
        <f t="shared" ref="D115:E117" si="23">D114</f>
        <v>Fri</v>
      </c>
      <c r="E115" s="139">
        <f t="shared" si="23"/>
        <v>44526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3"/>
        <v>Fri</v>
      </c>
      <c r="E116" s="139">
        <f t="shared" si="23"/>
        <v>44526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3"/>
        <v>Fri</v>
      </c>
      <c r="E117" s="139">
        <f t="shared" si="23"/>
        <v>44526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7" t="str">
        <f t="shared" si="5"/>
        <v>Sat</v>
      </c>
      <c r="E118" s="139">
        <f>+E113+1</f>
        <v>44527</v>
      </c>
      <c r="F118" s="35"/>
      <c r="G118" s="36"/>
      <c r="H118" s="43"/>
      <c r="I118" s="36"/>
      <c r="J118" s="90"/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80"/>
      <c r="D119" s="148" t="str">
        <f t="shared" si="5"/>
        <v>Sun</v>
      </c>
      <c r="E119" s="141">
        <f>+E118+1</f>
        <v>44528</v>
      </c>
      <c r="F119" s="35"/>
      <c r="G119" s="36"/>
      <c r="H119" s="152"/>
      <c r="I119" s="36"/>
      <c r="J119" s="90"/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80"/>
      <c r="D120" s="147" t="str">
        <f>IF(B120=1,"Mo",IF(B120=2,"Tue",IF(B120=3,"Wed",IF(B120=4,"Thu",IF(B120=5,"Fri",IF(B120=6,"Sat",IF(B120=7,"Sun","")))))))</f>
        <v>Mo</v>
      </c>
      <c r="E120" s="139">
        <f>IF(MONTH(E119+1)&gt;MONTH(E119),"",E119+1)</f>
        <v>44529</v>
      </c>
      <c r="F120" s="35"/>
      <c r="G120" s="36"/>
      <c r="H120" s="43"/>
      <c r="I120" s="36"/>
      <c r="J120" s="90"/>
    </row>
    <row r="121" spans="1:10" ht="22.5" customHeight="1" x14ac:dyDescent="0.25">
      <c r="C121" s="80"/>
      <c r="D121" s="147" t="str">
        <f>D120</f>
        <v>Mo</v>
      </c>
      <c r="E121" s="139">
        <f>E120</f>
        <v>44529</v>
      </c>
      <c r="F121" s="35"/>
      <c r="G121" s="36"/>
      <c r="H121" s="43"/>
      <c r="I121" s="36"/>
      <c r="J121" s="90"/>
    </row>
    <row r="122" spans="1:10" ht="22.5" customHeight="1" x14ac:dyDescent="0.25">
      <c r="C122" s="80"/>
      <c r="D122" s="147" t="str">
        <f t="shared" ref="D122:E124" si="24">D121</f>
        <v>Mo</v>
      </c>
      <c r="E122" s="139">
        <f t="shared" si="24"/>
        <v>44529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4"/>
        <v>Mo</v>
      </c>
      <c r="E123" s="139">
        <f t="shared" si="24"/>
        <v>44529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4"/>
        <v>Mo</v>
      </c>
      <c r="E124" s="139">
        <f t="shared" si="24"/>
        <v>44529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2</v>
      </c>
      <c r="C125" s="80"/>
      <c r="D125" s="148" t="str">
        <f>IF(B125=1,"Mo",IF(B125=2,"Tue",IF(B125=3,"Wed",IF(B125=4,"Thu",IF(B125=5,"Fri",IF(B125=6,"Sat",IF(B125=7,"Sun","")))))))</f>
        <v>Tue</v>
      </c>
      <c r="E125" s="141">
        <f>IF(MONTH(E120+1)&gt;MONTH(E120),"",E120+1)</f>
        <v>44530</v>
      </c>
      <c r="F125" s="46"/>
      <c r="G125" s="47"/>
      <c r="H125" s="71"/>
      <c r="I125" s="47"/>
      <c r="J125" s="91"/>
    </row>
    <row r="126" spans="1:10" ht="22.5" customHeight="1" x14ac:dyDescent="0.25">
      <c r="C126" s="80"/>
      <c r="D126" s="157" t="str">
        <f>D125</f>
        <v>Tue</v>
      </c>
      <c r="E126" s="158">
        <f>E125</f>
        <v>44530</v>
      </c>
      <c r="F126" s="103"/>
      <c r="G126" s="104"/>
      <c r="H126" s="105"/>
      <c r="I126" s="104"/>
      <c r="J126" s="106"/>
    </row>
    <row r="127" spans="1:10" ht="22.5" customHeight="1" x14ac:dyDescent="0.25">
      <c r="C127" s="80"/>
      <c r="D127" s="157" t="str">
        <f t="shared" ref="D127:E129" si="25">D126</f>
        <v>Tue</v>
      </c>
      <c r="E127" s="158">
        <f t="shared" si="25"/>
        <v>44530</v>
      </c>
      <c r="F127" s="103"/>
      <c r="G127" s="104"/>
      <c r="H127" s="105"/>
      <c r="I127" s="104"/>
      <c r="J127" s="106"/>
    </row>
    <row r="128" spans="1:10" ht="22.5" customHeight="1" x14ac:dyDescent="0.25">
      <c r="C128" s="80"/>
      <c r="D128" s="157" t="str">
        <f t="shared" si="25"/>
        <v>Tue</v>
      </c>
      <c r="E128" s="158">
        <f t="shared" si="25"/>
        <v>44530</v>
      </c>
      <c r="F128" s="103"/>
      <c r="G128" s="104"/>
      <c r="H128" s="105"/>
      <c r="I128" s="104"/>
      <c r="J128" s="106"/>
    </row>
    <row r="129" spans="1:10" ht="22.5" customHeight="1" thickBot="1" x14ac:dyDescent="0.3">
      <c r="C129" s="80"/>
      <c r="D129" s="219" t="str">
        <f t="shared" si="25"/>
        <v>Tue</v>
      </c>
      <c r="E129" s="161">
        <f t="shared" si="25"/>
        <v>44530</v>
      </c>
      <c r="F129" s="109"/>
      <c r="G129" s="110"/>
      <c r="H129" s="111"/>
      <c r="I129" s="110"/>
      <c r="J129" s="112"/>
    </row>
    <row r="130" spans="1:10" ht="22.5" customHeight="1" x14ac:dyDescent="0.25">
      <c r="A130" s="8">
        <f t="shared" si="0"/>
        <v>1</v>
      </c>
      <c r="B130" s="8">
        <v>3</v>
      </c>
      <c r="C130" s="80"/>
    </row>
    <row r="131" spans="1:10" ht="22.5" customHeight="1" x14ac:dyDescent="0.25">
      <c r="C131" s="80"/>
    </row>
    <row r="132" spans="1:10" ht="22.5" customHeight="1" x14ac:dyDescent="0.25">
      <c r="C132" s="80"/>
    </row>
    <row r="133" spans="1:10" ht="22.5" customHeight="1" x14ac:dyDescent="0.25">
      <c r="C133" s="80"/>
    </row>
    <row r="134" spans="1:10" ht="22.5" customHeight="1" thickBot="1" x14ac:dyDescent="0.3">
      <c r="C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3" priority="25" stopIfTrue="1">
      <formula>IF($A11=1,B11,)</formula>
    </cfRule>
    <cfRule type="expression" dxfId="102" priority="26" stopIfTrue="1">
      <formula>IF($A11="",B11,)</formula>
    </cfRule>
  </conditionalFormatting>
  <conditionalFormatting sqref="E11:E15">
    <cfRule type="expression" dxfId="101" priority="27" stopIfTrue="1">
      <formula>IF($A11="",B11,"")</formula>
    </cfRule>
  </conditionalFormatting>
  <conditionalFormatting sqref="E26:E124">
    <cfRule type="expression" dxfId="100" priority="28" stopIfTrue="1">
      <formula>IF($A26&lt;&gt;1,B26,"")</formula>
    </cfRule>
  </conditionalFormatting>
  <conditionalFormatting sqref="D11:D15 D26:D124">
    <cfRule type="expression" dxfId="99" priority="29" stopIfTrue="1">
      <formula>IF($A11="",B11,)</formula>
    </cfRule>
  </conditionalFormatting>
  <conditionalFormatting sqref="G11:G20 G26:G84 G90:G119">
    <cfRule type="expression" dxfId="98" priority="30" stopIfTrue="1">
      <formula>#REF!="Freelancer"</formula>
    </cfRule>
    <cfRule type="expression" dxfId="97" priority="31" stopIfTrue="1">
      <formula>#REF!="DTC Int. Staff"</formula>
    </cfRule>
  </conditionalFormatting>
  <conditionalFormatting sqref="G119 G26:G30 G37:G57 G64:G84 G91:G112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16:G20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16:G20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G21:G25">
    <cfRule type="expression" dxfId="90" priority="17" stopIfTrue="1">
      <formula>#REF!="Freelancer"</formula>
    </cfRule>
    <cfRule type="expression" dxfId="89" priority="18" stopIfTrue="1">
      <formula>#REF!="DTC Int. Staff"</formula>
    </cfRule>
  </conditionalFormatting>
  <conditionalFormatting sqref="G21:G25">
    <cfRule type="expression" dxfId="88" priority="15" stopIfTrue="1">
      <formula>$F$5="Freelancer"</formula>
    </cfRule>
    <cfRule type="expression" dxfId="87" priority="16" stopIfTrue="1">
      <formula>$F$5="DTC Int. Staff"</formula>
    </cfRule>
  </conditionalFormatting>
  <conditionalFormatting sqref="C125:C129">
    <cfRule type="expression" dxfId="86" priority="12" stopIfTrue="1">
      <formula>IF($A125=1,B125,)</formula>
    </cfRule>
    <cfRule type="expression" dxfId="85" priority="13" stopIfTrue="1">
      <formula>IF($A125="",B125,)</formula>
    </cfRule>
  </conditionalFormatting>
  <conditionalFormatting sqref="D125:D129">
    <cfRule type="expression" dxfId="84" priority="14" stopIfTrue="1">
      <formula>IF($A125="",B125,)</formula>
    </cfRule>
  </conditionalFormatting>
  <conditionalFormatting sqref="E125:E129">
    <cfRule type="expression" dxfId="83" priority="11" stopIfTrue="1">
      <formula>IF($A125&lt;&gt;1,B125,"")</formula>
    </cfRule>
  </conditionalFormatting>
  <conditionalFormatting sqref="G63">
    <cfRule type="expression" dxfId="82" priority="9" stopIfTrue="1">
      <formula>$F$5="Freelancer"</formula>
    </cfRule>
    <cfRule type="expression" dxfId="81" priority="10" stopIfTrue="1">
      <formula>$F$5="DTC Int. Staff"</formula>
    </cfRule>
  </conditionalFormatting>
  <conditionalFormatting sqref="G85:G89">
    <cfRule type="expression" dxfId="80" priority="7" stopIfTrue="1">
      <formula>#REF!="Freelancer"</formula>
    </cfRule>
    <cfRule type="expression" dxfId="79" priority="8" stopIfTrue="1">
      <formula>#REF!="DTC Int. Staff"</formula>
    </cfRule>
  </conditionalFormatting>
  <conditionalFormatting sqref="G85:G89">
    <cfRule type="expression" dxfId="78" priority="5" stopIfTrue="1">
      <formula>$F$5="Freelancer"</formula>
    </cfRule>
    <cfRule type="expression" dxfId="77" priority="6" stopIfTrue="1">
      <formula>$F$5="DTC Int. Staff"</formula>
    </cfRule>
  </conditionalFormatting>
  <conditionalFormatting sqref="E17:E20">
    <cfRule type="expression" dxfId="76" priority="3" stopIfTrue="1">
      <formula>IF($A17="",B17,"")</formula>
    </cfRule>
  </conditionalFormatting>
  <conditionalFormatting sqref="D17:D20">
    <cfRule type="expression" dxfId="75" priority="4" stopIfTrue="1">
      <formula>IF($A17="",B17,)</formula>
    </cfRule>
  </conditionalFormatting>
  <conditionalFormatting sqref="E22:E25">
    <cfRule type="expression" dxfId="74" priority="1" stopIfTrue="1">
      <formula>IF($A22="",B22,"")</formula>
    </cfRule>
  </conditionalFormatting>
  <conditionalFormatting sqref="D22:D25">
    <cfRule type="expression" dxfId="73" priority="2" stopIfTrue="1">
      <formula>IF($A22="",B22,)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80C-45D9-4E66-98E9-A5661D3A8C41}">
  <dimension ref="A1:J279"/>
  <sheetViews>
    <sheetView topLeftCell="D1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'[2]Information-General Settings'!C3</f>
        <v>[Enter your name]</v>
      </c>
      <c r="G3" s="130"/>
      <c r="I3" s="131"/>
      <c r="J3" s="131"/>
    </row>
    <row r="4" spans="1:10" ht="20.25" customHeight="1" x14ac:dyDescent="0.25">
      <c r="D4" s="214" t="s">
        <v>8</v>
      </c>
      <c r="E4" s="215"/>
      <c r="F4" s="129" t="str">
        <f>'[2]Information-General Settings'!C4</f>
        <v>[Enter your Surname]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'[2]Information-General Settings'!C5</f>
        <v>[Enter your TIME ID]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SUM(J10:J145)</f>
        <v>0</v>
      </c>
      <c r="J8" s="135">
        <f>I8/8</f>
        <v>0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12</v>
      </c>
      <c r="C10" s="145"/>
      <c r="D10" s="28">
        <v>44531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44531</v>
      </c>
      <c r="F11" s="35"/>
      <c r="G11" s="36"/>
      <c r="H11" s="37"/>
      <c r="I11" s="36"/>
      <c r="J11" s="90"/>
    </row>
    <row r="12" spans="1:10" ht="22.5" customHeight="1" x14ac:dyDescent="0.25">
      <c r="C12" s="79"/>
      <c r="D12" s="147" t="str">
        <f>D11</f>
        <v>Wed</v>
      </c>
      <c r="E12" s="139">
        <f>E11</f>
        <v>44531</v>
      </c>
      <c r="F12" s="35"/>
      <c r="G12" s="36"/>
      <c r="H12" s="37"/>
      <c r="I12" s="36"/>
      <c r="J12" s="90"/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44531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44531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44531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44532</v>
      </c>
      <c r="F16" s="46"/>
      <c r="G16" s="47"/>
      <c r="H16" s="48"/>
      <c r="I16" s="47"/>
      <c r="J16" s="91"/>
    </row>
    <row r="17" spans="1:10" ht="22.5" customHeight="1" x14ac:dyDescent="0.25">
      <c r="C17" s="80"/>
      <c r="D17" s="148" t="str">
        <f>D16</f>
        <v>Thu</v>
      </c>
      <c r="E17" s="141">
        <f>E16</f>
        <v>44532</v>
      </c>
      <c r="F17" s="46"/>
      <c r="G17" s="47"/>
      <c r="H17" s="48"/>
      <c r="I17" s="47"/>
      <c r="J17" s="91"/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44532</v>
      </c>
      <c r="F18" s="46"/>
      <c r="G18" s="47"/>
      <c r="H18" s="48"/>
      <c r="I18" s="47"/>
      <c r="J18" s="91"/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44532</v>
      </c>
      <c r="F19" s="46"/>
      <c r="G19" s="47"/>
      <c r="H19" s="48"/>
      <c r="I19" s="47"/>
      <c r="J19" s="91"/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44532</v>
      </c>
      <c r="F20" s="46"/>
      <c r="G20" s="47"/>
      <c r="H20" s="48"/>
      <c r="I20" s="47"/>
      <c r="J20" s="91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44533</v>
      </c>
      <c r="F21" s="35"/>
      <c r="G21" s="36"/>
      <c r="H21" s="37"/>
      <c r="I21" s="36"/>
      <c r="J21" s="90"/>
    </row>
    <row r="22" spans="1:10" ht="22.5" customHeight="1" x14ac:dyDescent="0.25">
      <c r="C22" s="80"/>
      <c r="D22" s="147" t="str">
        <f>D21</f>
        <v>Fri</v>
      </c>
      <c r="E22" s="139">
        <f>E21</f>
        <v>44533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44533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44533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44533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44534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44535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44536</v>
      </c>
      <c r="F28" s="35"/>
      <c r="G28" s="36"/>
      <c r="H28" s="216"/>
      <c r="I28" s="36"/>
      <c r="J28" s="90"/>
    </row>
    <row r="29" spans="1:10" ht="22.5" customHeight="1" x14ac:dyDescent="0.25">
      <c r="C29" s="80"/>
      <c r="D29" s="147" t="str">
        <f>D28</f>
        <v>Mo</v>
      </c>
      <c r="E29" s="139">
        <f>E28</f>
        <v>44536</v>
      </c>
      <c r="F29" s="35"/>
      <c r="G29" s="36"/>
      <c r="H29" s="216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44536</v>
      </c>
      <c r="F30" s="35"/>
      <c r="G30" s="36"/>
      <c r="H30" s="216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44536</v>
      </c>
      <c r="F31" s="35"/>
      <c r="G31" s="36"/>
      <c r="H31" s="216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44536</v>
      </c>
      <c r="F32" s="35"/>
      <c r="G32" s="36"/>
      <c r="H32" s="216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44537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>D33</f>
        <v>Tue</v>
      </c>
      <c r="E34" s="141">
        <f>E33</f>
        <v>44537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44537</v>
      </c>
      <c r="F35" s="46"/>
      <c r="G35" s="47"/>
      <c r="H35" s="48"/>
      <c r="I35" s="47"/>
      <c r="J35" s="91"/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44537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44537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44538</v>
      </c>
      <c r="F38" s="35"/>
      <c r="G38" s="36"/>
      <c r="H38" s="43"/>
      <c r="I38" s="36"/>
      <c r="J38" s="90"/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44538</v>
      </c>
      <c r="F39" s="35"/>
      <c r="G39" s="36"/>
      <c r="H39" s="43"/>
      <c r="I39" s="36"/>
      <c r="J39" s="90"/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44538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44538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44538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44539</v>
      </c>
      <c r="F43" s="46"/>
      <c r="G43" s="47"/>
      <c r="H43" s="48"/>
      <c r="I43" s="47"/>
      <c r="J43" s="91"/>
    </row>
    <row r="44" spans="1:10" ht="22.5" customHeight="1" x14ac:dyDescent="0.25">
      <c r="C44" s="80"/>
      <c r="D44" s="148" t="str">
        <f>D43</f>
        <v>Thu</v>
      </c>
      <c r="E44" s="141">
        <f>E43</f>
        <v>44539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44539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44539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44539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44540</v>
      </c>
      <c r="F48" s="35"/>
      <c r="G48" s="36"/>
      <c r="H48" s="37"/>
      <c r="I48" s="36"/>
      <c r="J48" s="90"/>
    </row>
    <row r="49" spans="1:10" ht="22.5" customHeight="1" x14ac:dyDescent="0.25">
      <c r="C49" s="80"/>
      <c r="D49" s="147" t="str">
        <f>D48</f>
        <v>Fri</v>
      </c>
      <c r="E49" s="139">
        <f>E48</f>
        <v>44540</v>
      </c>
      <c r="F49" s="35"/>
      <c r="G49" s="36"/>
      <c r="H49" s="37"/>
      <c r="I49" s="36"/>
      <c r="J49" s="90"/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44540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44540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44540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44541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44542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44543</v>
      </c>
      <c r="F55" s="35"/>
      <c r="G55" s="36"/>
      <c r="H55" s="43"/>
      <c r="I55" s="36"/>
      <c r="J55" s="90"/>
    </row>
    <row r="56" spans="1:10" ht="22.5" customHeight="1" x14ac:dyDescent="0.25">
      <c r="C56" s="80"/>
      <c r="D56" s="147" t="str">
        <f>D55</f>
        <v>Mo</v>
      </c>
      <c r="E56" s="139">
        <f>E55</f>
        <v>44543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44543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44543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44543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44544</v>
      </c>
      <c r="F60" s="46"/>
      <c r="G60" s="47"/>
      <c r="H60" s="48"/>
      <c r="I60" s="47"/>
      <c r="J60" s="91"/>
    </row>
    <row r="61" spans="1:10" ht="22.5" customHeight="1" x14ac:dyDescent="0.25">
      <c r="C61" s="80"/>
      <c r="D61" s="148" t="str">
        <f>D60</f>
        <v>Tue</v>
      </c>
      <c r="E61" s="141">
        <f>E60</f>
        <v>44544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44544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44544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44544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44545</v>
      </c>
      <c r="F65" s="35"/>
      <c r="G65" s="36"/>
      <c r="H65" s="43"/>
      <c r="I65" s="36"/>
      <c r="J65" s="90"/>
    </row>
    <row r="66" spans="1:10" ht="22.5" customHeight="1" x14ac:dyDescent="0.25">
      <c r="C66" s="80"/>
      <c r="D66" s="147" t="str">
        <f>D65</f>
        <v>Wed</v>
      </c>
      <c r="E66" s="139">
        <f>E65</f>
        <v>44545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44545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44545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44545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44546</v>
      </c>
      <c r="F70" s="46"/>
      <c r="G70" s="47"/>
      <c r="H70" s="48"/>
      <c r="I70" s="47"/>
      <c r="J70" s="91"/>
    </row>
    <row r="71" spans="1:10" ht="22.5" customHeight="1" x14ac:dyDescent="0.25">
      <c r="C71" s="80"/>
      <c r="D71" s="148" t="str">
        <f>D70</f>
        <v>Thu</v>
      </c>
      <c r="E71" s="141">
        <f>E70</f>
        <v>44546</v>
      </c>
      <c r="F71" s="46"/>
      <c r="G71" s="47"/>
      <c r="H71" s="48"/>
      <c r="I71" s="47"/>
      <c r="J71" s="91"/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44546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44546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44546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44547</v>
      </c>
      <c r="F75" s="35"/>
      <c r="G75" s="36"/>
      <c r="H75" s="43"/>
      <c r="I75" s="36"/>
      <c r="J75" s="90"/>
    </row>
    <row r="76" spans="1:10" ht="22.5" customHeight="1" x14ac:dyDescent="0.25">
      <c r="C76" s="80"/>
      <c r="D76" s="147" t="str">
        <f>D75</f>
        <v>Fri</v>
      </c>
      <c r="E76" s="139">
        <f>E75</f>
        <v>44547</v>
      </c>
      <c r="F76" s="35"/>
      <c r="G76" s="36"/>
      <c r="H76" s="43"/>
      <c r="I76" s="36"/>
      <c r="J76" s="90"/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44547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44547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44547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44548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44549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44550</v>
      </c>
      <c r="F82" s="35"/>
      <c r="G82" s="36"/>
      <c r="H82" s="43"/>
      <c r="I82" s="36"/>
      <c r="J82" s="90"/>
    </row>
    <row r="83" spans="1:10" ht="22.5" customHeight="1" x14ac:dyDescent="0.25">
      <c r="C83" s="80"/>
      <c r="D83" s="147" t="str">
        <f>D82</f>
        <v>Mo</v>
      </c>
      <c r="E83" s="139">
        <f>E82</f>
        <v>44550</v>
      </c>
      <c r="F83" s="35"/>
      <c r="G83" s="36"/>
      <c r="H83" s="43"/>
      <c r="I83" s="36"/>
      <c r="J83" s="90"/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44550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44550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44550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44551</v>
      </c>
      <c r="F87" s="46"/>
      <c r="G87" s="47"/>
      <c r="H87" s="48"/>
      <c r="I87" s="47"/>
      <c r="J87" s="91"/>
    </row>
    <row r="88" spans="1:10" ht="22.5" customHeight="1" x14ac:dyDescent="0.25">
      <c r="C88" s="80"/>
      <c r="D88" s="148" t="str">
        <f>D87</f>
        <v>Tue</v>
      </c>
      <c r="E88" s="141">
        <f>E87</f>
        <v>44551</v>
      </c>
      <c r="F88" s="46"/>
      <c r="G88" s="47"/>
      <c r="H88" s="48"/>
      <c r="I88" s="47"/>
      <c r="J88" s="91"/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44551</v>
      </c>
      <c r="F89" s="46"/>
      <c r="G89" s="47"/>
      <c r="H89" s="48"/>
      <c r="I89" s="47"/>
      <c r="J89" s="91"/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44551</v>
      </c>
      <c r="F90" s="46"/>
      <c r="G90" s="47"/>
      <c r="H90" s="48"/>
      <c r="I90" s="47"/>
      <c r="J90" s="91"/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44551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44552</v>
      </c>
      <c r="F92" s="35"/>
      <c r="G92" s="36"/>
      <c r="H92" s="43"/>
      <c r="I92" s="36"/>
      <c r="J92" s="90"/>
    </row>
    <row r="93" spans="1:10" ht="22.5" customHeight="1" x14ac:dyDescent="0.25">
      <c r="C93" s="80"/>
      <c r="D93" s="147" t="str">
        <f>D92</f>
        <v>Wed</v>
      </c>
      <c r="E93" s="139">
        <f>E92</f>
        <v>44552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44552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44552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44552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44552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44553</v>
      </c>
      <c r="F98" s="46"/>
      <c r="G98" s="47"/>
      <c r="H98" s="71"/>
      <c r="I98" s="47"/>
      <c r="J98" s="91"/>
    </row>
    <row r="99" spans="1:10" ht="22.5" customHeight="1" x14ac:dyDescent="0.25">
      <c r="C99" s="80"/>
      <c r="D99" s="148" t="str">
        <f>D98</f>
        <v>Thu</v>
      </c>
      <c r="E99" s="141">
        <f>E98</f>
        <v>44553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44553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44553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44553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>IF(B103=1,"Mo",IF(B103=2,"Tue",IF(B103=3,"Wed",IF(B103=4,"Thu",IF(B103=5,"Fri",IF(B103=6,"Sat",IF(B103=7,"Sun","")))))))</f>
        <v>Fri</v>
      </c>
      <c r="E103" s="139">
        <f>+E98+1</f>
        <v>44554</v>
      </c>
      <c r="F103" s="35"/>
      <c r="G103" s="36"/>
      <c r="H103" s="43"/>
      <c r="I103" s="36"/>
      <c r="J103" s="90"/>
    </row>
    <row r="104" spans="1:10" ht="22.5" customHeight="1" x14ac:dyDescent="0.25">
      <c r="C104" s="80"/>
      <c r="D104" s="147" t="str">
        <f>D103</f>
        <v>Fri</v>
      </c>
      <c r="E104" s="139">
        <f>E103</f>
        <v>44554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44554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44554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44554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44555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44556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44557</v>
      </c>
      <c r="F110" s="35"/>
      <c r="G110" s="36"/>
      <c r="H110" s="43"/>
      <c r="I110" s="36"/>
      <c r="J110" s="90"/>
    </row>
    <row r="111" spans="1:10" ht="22.5" customHeight="1" x14ac:dyDescent="0.25">
      <c r="C111" s="80"/>
      <c r="D111" s="147" t="str">
        <f>D110</f>
        <v>Mo</v>
      </c>
      <c r="E111" s="139">
        <f>E110</f>
        <v>44557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44557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44557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44557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44558</v>
      </c>
      <c r="F115" s="46"/>
      <c r="G115" s="47"/>
      <c r="H115" s="51"/>
      <c r="I115" s="47"/>
      <c r="J115" s="91"/>
    </row>
    <row r="116" spans="1:10" ht="22.5" customHeight="1" x14ac:dyDescent="0.25">
      <c r="C116" s="80"/>
      <c r="D116" s="148" t="str">
        <f>D115</f>
        <v>Tue</v>
      </c>
      <c r="E116" s="141">
        <f>E115</f>
        <v>44558</v>
      </c>
      <c r="F116" s="46"/>
      <c r="G116" s="47"/>
      <c r="H116" s="51"/>
      <c r="I116" s="47"/>
      <c r="J116" s="91"/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44558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44558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44558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44559</v>
      </c>
      <c r="F120" s="35"/>
      <c r="G120" s="36"/>
      <c r="H120" s="43"/>
      <c r="I120" s="36"/>
      <c r="J120" s="90"/>
    </row>
    <row r="121" spans="1:10" ht="22.5" customHeight="1" x14ac:dyDescent="0.25">
      <c r="C121" s="80"/>
      <c r="D121" s="147" t="str">
        <f>D120</f>
        <v>Wed</v>
      </c>
      <c r="E121" s="139">
        <f>E120</f>
        <v>44559</v>
      </c>
      <c r="F121" s="35"/>
      <c r="G121" s="36"/>
      <c r="H121" s="43"/>
      <c r="I121" s="36"/>
      <c r="J121" s="90"/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44559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44559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44559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44560</v>
      </c>
      <c r="F125" s="46"/>
      <c r="G125" s="47"/>
      <c r="H125" s="71"/>
      <c r="I125" s="47"/>
      <c r="J125" s="91"/>
    </row>
    <row r="126" spans="1:10" ht="22.5" customHeight="1" x14ac:dyDescent="0.25">
      <c r="C126" s="80"/>
      <c r="D126" s="157" t="str">
        <f>D125</f>
        <v>Thu</v>
      </c>
      <c r="E126" s="158">
        <f>E125</f>
        <v>44560</v>
      </c>
      <c r="F126" s="103"/>
      <c r="G126" s="104"/>
      <c r="H126" s="105"/>
      <c r="I126" s="104"/>
      <c r="J126" s="106"/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44560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44560</v>
      </c>
      <c r="F128" s="103"/>
      <c r="G128" s="104"/>
      <c r="H128" s="105"/>
      <c r="I128" s="104"/>
      <c r="J128" s="106"/>
    </row>
    <row r="129" spans="3:10" ht="21.75" customHeight="1" x14ac:dyDescent="0.25">
      <c r="C129" s="156"/>
      <c r="D129" s="157" t="str">
        <f t="shared" si="26"/>
        <v>Thu</v>
      </c>
      <c r="E129" s="158">
        <f t="shared" si="26"/>
        <v>44560</v>
      </c>
      <c r="F129" s="103"/>
      <c r="G129" s="104"/>
      <c r="H129" s="105"/>
      <c r="I129" s="104"/>
      <c r="J129" s="106"/>
    </row>
    <row r="130" spans="3:10" ht="21.75" customHeight="1" x14ac:dyDescent="0.25">
      <c r="C130" s="156"/>
      <c r="D130" s="157" t="str">
        <f>IF(B103=1,"Mo",IF(B103=2,"Tue",IF(B103=3,"Wed",IF(B103=4,"Thu",IF(B103=5,"Fri",IF(B103=6,"Sat",IF(B103=7,"Sun","")))))))</f>
        <v>Fri</v>
      </c>
      <c r="E130" s="158">
        <f>IF(MONTH(E125+1)&gt;MONTH(E125),"",E125+1)</f>
        <v>44561</v>
      </c>
      <c r="F130" s="103"/>
      <c r="G130" s="104"/>
      <c r="H130" s="105"/>
      <c r="I130" s="104"/>
      <c r="J130" s="106"/>
    </row>
    <row r="131" spans="3:10" ht="21.75" customHeight="1" x14ac:dyDescent="0.25">
      <c r="C131" s="156"/>
      <c r="D131" s="157" t="str">
        <f>D130</f>
        <v>Fri</v>
      </c>
      <c r="E131" s="158">
        <f>E130</f>
        <v>44561</v>
      </c>
      <c r="F131" s="103"/>
      <c r="G131" s="104"/>
      <c r="H131" s="105"/>
      <c r="I131" s="104"/>
      <c r="J131" s="106"/>
    </row>
    <row r="132" spans="3:10" ht="21.75" customHeight="1" x14ac:dyDescent="0.25">
      <c r="C132" s="156"/>
      <c r="D132" s="157" t="str">
        <f t="shared" ref="D132:E134" si="27">D131</f>
        <v>Fri</v>
      </c>
      <c r="E132" s="158">
        <f t="shared" si="27"/>
        <v>44561</v>
      </c>
      <c r="F132" s="103"/>
      <c r="G132" s="104"/>
      <c r="H132" s="105"/>
      <c r="I132" s="104"/>
      <c r="J132" s="106"/>
    </row>
    <row r="133" spans="3:10" ht="21.75" customHeight="1" x14ac:dyDescent="0.25">
      <c r="C133" s="156"/>
      <c r="D133" s="157" t="str">
        <f t="shared" si="27"/>
        <v>Fri</v>
      </c>
      <c r="E133" s="158">
        <f t="shared" si="27"/>
        <v>44561</v>
      </c>
      <c r="F133" s="103"/>
      <c r="G133" s="104"/>
      <c r="H133" s="105"/>
      <c r="I133" s="104"/>
      <c r="J133" s="106"/>
    </row>
    <row r="134" spans="3:10" ht="21.75" customHeight="1" thickBot="1" x14ac:dyDescent="0.3">
      <c r="C134" s="86"/>
      <c r="D134" s="219" t="str">
        <f t="shared" si="27"/>
        <v>Fri</v>
      </c>
      <c r="E134" s="161">
        <f t="shared" si="27"/>
        <v>44561</v>
      </c>
      <c r="F134" s="109"/>
      <c r="G134" s="110"/>
      <c r="H134" s="111"/>
      <c r="I134" s="110"/>
      <c r="J134" s="112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2" priority="21" stopIfTrue="1">
      <formula>IF($A11=1,B11,)</formula>
    </cfRule>
    <cfRule type="expression" dxfId="71" priority="22" stopIfTrue="1">
      <formula>IF($A11="",B11,)</formula>
    </cfRule>
  </conditionalFormatting>
  <conditionalFormatting sqref="E11:E15">
    <cfRule type="expression" dxfId="70" priority="23" stopIfTrue="1">
      <formula>IF($A11="",B11,"")</formula>
    </cfRule>
  </conditionalFormatting>
  <conditionalFormatting sqref="E16:E124">
    <cfRule type="expression" dxfId="69" priority="24" stopIfTrue="1">
      <formula>IF($A16&lt;&gt;1,B16,"")</formula>
    </cfRule>
  </conditionalFormatting>
  <conditionalFormatting sqref="D11:D124">
    <cfRule type="expression" dxfId="68" priority="25" stopIfTrue="1">
      <formula>IF($A11="",B11,)</formula>
    </cfRule>
  </conditionalFormatting>
  <conditionalFormatting sqref="G11:G20 G26:G80 G82:G119">
    <cfRule type="expression" dxfId="67" priority="26" stopIfTrue="1">
      <formula>#REF!="Freelancer"</formula>
    </cfRule>
    <cfRule type="expression" dxfId="66" priority="27" stopIfTrue="1">
      <formula>#REF!="DTC Int. Staff"</formula>
    </cfRule>
  </conditionalFormatting>
  <conditionalFormatting sqref="G115:G119 G87:G108 G26 G33:G53 G60:G80">
    <cfRule type="expression" dxfId="65" priority="19" stopIfTrue="1">
      <formula>$F$5="Freelancer"</formula>
    </cfRule>
    <cfRule type="expression" dxfId="64" priority="20" stopIfTrue="1">
      <formula>$F$5="DTC Int. Staff"</formula>
    </cfRule>
  </conditionalFormatting>
  <conditionalFormatting sqref="G16:G20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6:G20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G21:G25">
    <cfRule type="expression" dxfId="59" priority="13" stopIfTrue="1">
      <formula>#REF!="Freelancer"</formula>
    </cfRule>
    <cfRule type="expression" dxfId="58" priority="14" stopIfTrue="1">
      <formula>#REF!="DTC Int. Staff"</formula>
    </cfRule>
  </conditionalFormatting>
  <conditionalFormatting sqref="G21:G25">
    <cfRule type="expression" dxfId="57" priority="11" stopIfTrue="1">
      <formula>$F$5="Freelancer"</formula>
    </cfRule>
    <cfRule type="expression" dxfId="56" priority="12" stopIfTrue="1">
      <formula>$F$5="DTC Int. Staff"</formula>
    </cfRule>
  </conditionalFormatting>
  <conditionalFormatting sqref="C125:C134">
    <cfRule type="expression" dxfId="55" priority="8" stopIfTrue="1">
      <formula>IF($A125=1,B125,)</formula>
    </cfRule>
    <cfRule type="expression" dxfId="54" priority="9" stopIfTrue="1">
      <formula>IF($A125="",B125,)</formula>
    </cfRule>
  </conditionalFormatting>
  <conditionalFormatting sqref="D125:D134">
    <cfRule type="expression" dxfId="53" priority="10" stopIfTrue="1">
      <formula>IF($A125="",B125,)</formula>
    </cfRule>
  </conditionalFormatting>
  <conditionalFormatting sqref="E125:E134">
    <cfRule type="expression" dxfId="52" priority="7" stopIfTrue="1">
      <formula>IF($A125&lt;&gt;1,B125,"")</formula>
    </cfRule>
  </conditionalFormatting>
  <conditionalFormatting sqref="G55:G59">
    <cfRule type="expression" dxfId="51" priority="5" stopIfTrue="1">
      <formula>$F$5="Freelancer"</formula>
    </cfRule>
    <cfRule type="expression" dxfId="50" priority="6" stopIfTrue="1">
      <formula>$F$5="DTC Int. Staff"</formula>
    </cfRule>
  </conditionalFormatting>
  <conditionalFormatting sqref="G81">
    <cfRule type="expression" dxfId="49" priority="3" stopIfTrue="1">
      <formula>#REF!="Freelancer"</formula>
    </cfRule>
    <cfRule type="expression" dxfId="48" priority="4" stopIfTrue="1">
      <formula>#REF!="DTC Int. Staff"</formula>
    </cfRule>
  </conditionalFormatting>
  <conditionalFormatting sqref="G81">
    <cfRule type="expression" dxfId="47" priority="1" stopIfTrue="1">
      <formula>$F$5="Freelancer"</formula>
    </cfRule>
    <cfRule type="expression" dxfId="46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34" zoomScale="90" zoomScaleNormal="90" workbookViewId="0">
      <selection activeCell="E57" sqref="E57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208" t="s">
        <v>5</v>
      </c>
      <c r="E1" s="209"/>
      <c r="F1" s="209"/>
      <c r="G1" s="209"/>
      <c r="H1" s="209"/>
      <c r="I1" s="209"/>
      <c r="J1" s="210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206" t="s">
        <v>8</v>
      </c>
      <c r="E4" s="207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68" priority="29" stopIfTrue="1">
      <formula>IF($A11=1,B11,)</formula>
    </cfRule>
    <cfRule type="expression" dxfId="467" priority="30" stopIfTrue="1">
      <formula>IF($A11="",B11,)</formula>
    </cfRule>
  </conditionalFormatting>
  <conditionalFormatting sqref="E11:E15">
    <cfRule type="expression" dxfId="466" priority="31" stopIfTrue="1">
      <formula>IF($A11="",B11,"")</formula>
    </cfRule>
  </conditionalFormatting>
  <conditionalFormatting sqref="E16:E124">
    <cfRule type="expression" dxfId="465" priority="32" stopIfTrue="1">
      <formula>IF($A16&lt;&gt;1,B16,"")</formula>
    </cfRule>
  </conditionalFormatting>
  <conditionalFormatting sqref="D11:D124">
    <cfRule type="expression" dxfId="464" priority="33" stopIfTrue="1">
      <formula>IF($A11="",B11,)</formula>
    </cfRule>
  </conditionalFormatting>
  <conditionalFormatting sqref="G11:G16 G82:G119 G18:G76">
    <cfRule type="expression" dxfId="463" priority="34" stopIfTrue="1">
      <formula>#REF!="Freelancer"</formula>
    </cfRule>
    <cfRule type="expression" dxfId="462" priority="35" stopIfTrue="1">
      <formula>#REF!="DTC Int. Staff"</formula>
    </cfRule>
  </conditionalFormatting>
  <conditionalFormatting sqref="G115:G119 G87:G104 G18:G22 G33:G49 G60:G76">
    <cfRule type="expression" dxfId="461" priority="27" stopIfTrue="1">
      <formula>$F$5="Freelancer"</formula>
    </cfRule>
    <cfRule type="expression" dxfId="460" priority="28" stopIfTrue="1">
      <formula>$F$5="DTC Int. Staff"</formula>
    </cfRule>
  </conditionalFormatting>
  <conditionalFormatting sqref="G16">
    <cfRule type="expression" dxfId="459" priority="25" stopIfTrue="1">
      <formula>#REF!="Freelancer"</formula>
    </cfRule>
    <cfRule type="expression" dxfId="458" priority="26" stopIfTrue="1">
      <formula>#REF!="DTC Int. Staff"</formula>
    </cfRule>
  </conditionalFormatting>
  <conditionalFormatting sqref="G16">
    <cfRule type="expression" dxfId="457" priority="23" stopIfTrue="1">
      <formula>$F$5="Freelancer"</formula>
    </cfRule>
    <cfRule type="expression" dxfId="456" priority="24" stopIfTrue="1">
      <formula>$F$5="DTC Int. Staff"</formula>
    </cfRule>
  </conditionalFormatting>
  <conditionalFormatting sqref="G17">
    <cfRule type="expression" dxfId="455" priority="21" stopIfTrue="1">
      <formula>#REF!="Freelancer"</formula>
    </cfRule>
    <cfRule type="expression" dxfId="454" priority="22" stopIfTrue="1">
      <formula>#REF!="DTC Int. Staff"</formula>
    </cfRule>
  </conditionalFormatting>
  <conditionalFormatting sqref="G17">
    <cfRule type="expression" dxfId="453" priority="19" stopIfTrue="1">
      <formula>$F$5="Freelancer"</formula>
    </cfRule>
    <cfRule type="expression" dxfId="452" priority="20" stopIfTrue="1">
      <formula>$F$5="DTC Int. Staff"</formula>
    </cfRule>
  </conditionalFormatting>
  <conditionalFormatting sqref="C126">
    <cfRule type="expression" dxfId="451" priority="16" stopIfTrue="1">
      <formula>IF($A126=1,B126,)</formula>
    </cfRule>
    <cfRule type="expression" dxfId="450" priority="17" stopIfTrue="1">
      <formula>IF($A126="",B126,)</formula>
    </cfRule>
  </conditionalFormatting>
  <conditionalFormatting sqref="D126">
    <cfRule type="expression" dxfId="449" priority="18" stopIfTrue="1">
      <formula>IF($A126="",B126,)</formula>
    </cfRule>
  </conditionalFormatting>
  <conditionalFormatting sqref="C125">
    <cfRule type="expression" dxfId="448" priority="13" stopIfTrue="1">
      <formula>IF($A125=1,B125,)</formula>
    </cfRule>
    <cfRule type="expression" dxfId="447" priority="14" stopIfTrue="1">
      <formula>IF($A125="",B125,)</formula>
    </cfRule>
  </conditionalFormatting>
  <conditionalFormatting sqref="D125">
    <cfRule type="expression" dxfId="446" priority="15" stopIfTrue="1">
      <formula>IF($A125="",B125,)</formula>
    </cfRule>
  </conditionalFormatting>
  <conditionalFormatting sqref="E125">
    <cfRule type="expression" dxfId="445" priority="12" stopIfTrue="1">
      <formula>IF($A125&lt;&gt;1,B125,"")</formula>
    </cfRule>
  </conditionalFormatting>
  <conditionalFormatting sqref="E126">
    <cfRule type="expression" dxfId="444" priority="11" stopIfTrue="1">
      <formula>IF($A126&lt;&gt;1,B126,"")</formula>
    </cfRule>
  </conditionalFormatting>
  <conditionalFormatting sqref="G55:G59">
    <cfRule type="expression" dxfId="443" priority="9" stopIfTrue="1">
      <formula>$F$5="Freelancer"</formula>
    </cfRule>
    <cfRule type="expression" dxfId="442" priority="10" stopIfTrue="1">
      <formula>$F$5="DTC Int. Staff"</formula>
    </cfRule>
  </conditionalFormatting>
  <conditionalFormatting sqref="G77:G81">
    <cfRule type="expression" dxfId="441" priority="7" stopIfTrue="1">
      <formula>#REF!="Freelancer"</formula>
    </cfRule>
    <cfRule type="expression" dxfId="440" priority="8" stopIfTrue="1">
      <formula>#REF!="DTC Int. Staff"</formula>
    </cfRule>
  </conditionalFormatting>
  <conditionalFormatting sqref="G77:G81">
    <cfRule type="expression" dxfId="439" priority="5" stopIfTrue="1">
      <formula>$F$5="Freelancer"</formula>
    </cfRule>
    <cfRule type="expression" dxfId="43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08" t="s">
        <v>5</v>
      </c>
      <c r="E1" s="209"/>
      <c r="F1" s="209"/>
      <c r="G1" s="209"/>
      <c r="H1" s="209"/>
      <c r="I1" s="209"/>
      <c r="J1" s="210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06" t="s">
        <v>8</v>
      </c>
      <c r="E4" s="207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8" type="noConversion"/>
  <conditionalFormatting sqref="C11:C119">
    <cfRule type="expression" dxfId="437" priority="37" stopIfTrue="1">
      <formula>IF($A11=1,B11,)</formula>
    </cfRule>
    <cfRule type="expression" dxfId="436" priority="38" stopIfTrue="1">
      <formula>IF($A11="",B11,)</formula>
    </cfRule>
  </conditionalFormatting>
  <conditionalFormatting sqref="E11:E15">
    <cfRule type="expression" dxfId="435" priority="39" stopIfTrue="1">
      <formula>IF($A11="",B11,"")</formula>
    </cfRule>
  </conditionalFormatting>
  <conditionalFormatting sqref="E16:E74 E77:E119">
    <cfRule type="expression" dxfId="434" priority="40" stopIfTrue="1">
      <formula>IF($A16&lt;&gt;1,B16,"")</formula>
    </cfRule>
  </conditionalFormatting>
  <conditionalFormatting sqref="D11:D74 D77:D119">
    <cfRule type="expression" dxfId="433" priority="41" stopIfTrue="1">
      <formula>IF($A11="",B11,)</formula>
    </cfRule>
  </conditionalFormatting>
  <conditionalFormatting sqref="G77:G81 G11:G16 G87:G119 G19:G75">
    <cfRule type="expression" dxfId="432" priority="42" stopIfTrue="1">
      <formula>#REF!="Freelancer"</formula>
    </cfRule>
    <cfRule type="expression" dxfId="431" priority="43" stopIfTrue="1">
      <formula>#REF!="DTC Int. Staff"</formula>
    </cfRule>
  </conditionalFormatting>
  <conditionalFormatting sqref="G119 G77:G81 G63:G75 G92:G112 G34:G52 G19:G23">
    <cfRule type="expression" dxfId="430" priority="35" stopIfTrue="1">
      <formula>$F$5="Freelancer"</formula>
    </cfRule>
    <cfRule type="expression" dxfId="429" priority="36" stopIfTrue="1">
      <formula>$F$5="DTC Int. Staff"</formula>
    </cfRule>
  </conditionalFormatting>
  <conditionalFormatting sqref="G16">
    <cfRule type="expression" dxfId="428" priority="33" stopIfTrue="1">
      <formula>#REF!="Freelancer"</formula>
    </cfRule>
    <cfRule type="expression" dxfId="427" priority="34" stopIfTrue="1">
      <formula>#REF!="DTC Int. Staff"</formula>
    </cfRule>
  </conditionalFormatting>
  <conditionalFormatting sqref="G16">
    <cfRule type="expression" dxfId="426" priority="31" stopIfTrue="1">
      <formula>$F$5="Freelancer"</formula>
    </cfRule>
    <cfRule type="expression" dxfId="425" priority="32" stopIfTrue="1">
      <formula>$F$5="DTC Int. Staff"</formula>
    </cfRule>
  </conditionalFormatting>
  <conditionalFormatting sqref="G58:G62">
    <cfRule type="expression" dxfId="424" priority="17" stopIfTrue="1">
      <formula>$F$5="Freelancer"</formula>
    </cfRule>
    <cfRule type="expression" dxfId="423" priority="18" stopIfTrue="1">
      <formula>$F$5="DTC Int. Staff"</formula>
    </cfRule>
  </conditionalFormatting>
  <conditionalFormatting sqref="G82:G86">
    <cfRule type="expression" dxfId="422" priority="15" stopIfTrue="1">
      <formula>#REF!="Freelancer"</formula>
    </cfRule>
    <cfRule type="expression" dxfId="421" priority="16" stopIfTrue="1">
      <formula>#REF!="DTC Int. Staff"</formula>
    </cfRule>
  </conditionalFormatting>
  <conditionalFormatting sqref="G82:G86">
    <cfRule type="expression" dxfId="420" priority="13" stopIfTrue="1">
      <formula>$F$5="Freelancer"</formula>
    </cfRule>
    <cfRule type="expression" dxfId="419" priority="14" stopIfTrue="1">
      <formula>$F$5="DTC Int. Staff"</formula>
    </cfRule>
  </conditionalFormatting>
  <conditionalFormatting sqref="E75">
    <cfRule type="expression" dxfId="418" priority="49" stopIfTrue="1">
      <formula>IF($A76&lt;&gt;1,B76,"")</formula>
    </cfRule>
  </conditionalFormatting>
  <conditionalFormatting sqref="D75:D76">
    <cfRule type="expression" dxfId="417" priority="51" stopIfTrue="1">
      <formula>IF($A76="",B76,)</formula>
    </cfRule>
  </conditionalFormatting>
  <conditionalFormatting sqref="E76">
    <cfRule type="expression" dxfId="416" priority="11" stopIfTrue="1">
      <formula>IF($A77&lt;&gt;1,B77,"")</formula>
    </cfRule>
  </conditionalFormatting>
  <conditionalFormatting sqref="G76">
    <cfRule type="expression" dxfId="415" priority="9" stopIfTrue="1">
      <formula>#REF!="Freelancer"</formula>
    </cfRule>
    <cfRule type="expression" dxfId="414" priority="10" stopIfTrue="1">
      <formula>#REF!="DTC Int. Staff"</formula>
    </cfRule>
  </conditionalFormatting>
  <conditionalFormatting sqref="G76">
    <cfRule type="expression" dxfId="413" priority="7" stopIfTrue="1">
      <formula>$F$5="Freelancer"</formula>
    </cfRule>
    <cfRule type="expression" dxfId="412" priority="8" stopIfTrue="1">
      <formula>$F$5="DTC Int. Staff"</formula>
    </cfRule>
  </conditionalFormatting>
  <conditionalFormatting sqref="G16">
    <cfRule type="expression" dxfId="411" priority="5" stopIfTrue="1">
      <formula>$F$5="Freelancer"</formula>
    </cfRule>
    <cfRule type="expression" dxfId="410" priority="6" stopIfTrue="1">
      <formula>$F$5="DTC Int. Staff"</formula>
    </cfRule>
  </conditionalFormatting>
  <conditionalFormatting sqref="G17:G18">
    <cfRule type="expression" dxfId="409" priority="3" stopIfTrue="1">
      <formula>#REF!="Freelancer"</formula>
    </cfRule>
    <cfRule type="expression" dxfId="408" priority="4" stopIfTrue="1">
      <formula>#REF!="DTC Int. Staff"</formula>
    </cfRule>
  </conditionalFormatting>
  <conditionalFormatting sqref="G17:G18">
    <cfRule type="expression" dxfId="407" priority="1" stopIfTrue="1">
      <formula>$F$5="Freelancer"</formula>
    </cfRule>
    <cfRule type="expression" dxfId="4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08" t="s">
        <v>5</v>
      </c>
      <c r="E1" s="209"/>
      <c r="F1" s="209"/>
      <c r="G1" s="209"/>
      <c r="H1" s="209"/>
      <c r="I1" s="209"/>
      <c r="J1" s="210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06" t="s">
        <v>8</v>
      </c>
      <c r="E4" s="207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405" priority="87" stopIfTrue="1">
      <formula>IF($A11=1,B11,)</formula>
    </cfRule>
    <cfRule type="expression" dxfId="404" priority="88" stopIfTrue="1">
      <formula>IF($A11="",B11,)</formula>
    </cfRule>
  </conditionalFormatting>
  <conditionalFormatting sqref="E11:E16">
    <cfRule type="expression" dxfId="403" priority="89" stopIfTrue="1">
      <formula>IF($A11="",B11,"")</formula>
    </cfRule>
  </conditionalFormatting>
  <conditionalFormatting sqref="E123:E127 E17:E117">
    <cfRule type="expression" dxfId="402" priority="90" stopIfTrue="1">
      <formula>IF($A17&lt;&gt;1,B17,"")</formula>
    </cfRule>
  </conditionalFormatting>
  <conditionalFormatting sqref="D123:D127 D11:D117">
    <cfRule type="expression" dxfId="401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400" priority="92" stopIfTrue="1">
      <formula>#REF!="Freelancer"</formula>
    </cfRule>
    <cfRule type="expression" dxfId="399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398" priority="85" stopIfTrue="1">
      <formula>$F$5="Freelancer"</formula>
    </cfRule>
    <cfRule type="expression" dxfId="397" priority="86" stopIfTrue="1">
      <formula>$F$5="DTC Int. Staff"</formula>
    </cfRule>
  </conditionalFormatting>
  <conditionalFormatting sqref="C118:C122">
    <cfRule type="expression" dxfId="396" priority="71" stopIfTrue="1">
      <formula>IF($A118=1,B118,)</formula>
    </cfRule>
    <cfRule type="expression" dxfId="395" priority="72" stopIfTrue="1">
      <formula>IF($A118="",B118,)</formula>
    </cfRule>
  </conditionalFormatting>
  <conditionalFormatting sqref="D118:D122">
    <cfRule type="expression" dxfId="394" priority="73" stopIfTrue="1">
      <formula>IF($A118="",B118,)</formula>
    </cfRule>
  </conditionalFormatting>
  <conditionalFormatting sqref="E118:E122">
    <cfRule type="expression" dxfId="393" priority="70" stopIfTrue="1">
      <formula>IF($A118&lt;&gt;1,B118,"")</formula>
    </cfRule>
  </conditionalFormatting>
  <conditionalFormatting sqref="G56">
    <cfRule type="expression" dxfId="392" priority="67" stopIfTrue="1">
      <formula>$F$5="Freelancer"</formula>
    </cfRule>
    <cfRule type="expression" dxfId="391" priority="68" stopIfTrue="1">
      <formula>$F$5="DTC Int. Staff"</formula>
    </cfRule>
  </conditionalFormatting>
  <conditionalFormatting sqref="G79:G82">
    <cfRule type="expression" dxfId="390" priority="65" stopIfTrue="1">
      <formula>#REF!="Freelancer"</formula>
    </cfRule>
    <cfRule type="expression" dxfId="389" priority="66" stopIfTrue="1">
      <formula>#REF!="DTC Int. Staff"</formula>
    </cfRule>
  </conditionalFormatting>
  <conditionalFormatting sqref="G79:G82">
    <cfRule type="expression" dxfId="388" priority="63" stopIfTrue="1">
      <formula>$F$5="Freelancer"</formula>
    </cfRule>
    <cfRule type="expression" dxfId="387" priority="64" stopIfTrue="1">
      <formula>$F$5="DTC Int. Staff"</formula>
    </cfRule>
  </conditionalFormatting>
  <conditionalFormatting sqref="G11">
    <cfRule type="expression" dxfId="386" priority="61" stopIfTrue="1">
      <formula>#REF!="Freelancer"</formula>
    </cfRule>
    <cfRule type="expression" dxfId="385" priority="62" stopIfTrue="1">
      <formula>#REF!="DTC Int. Staff"</formula>
    </cfRule>
  </conditionalFormatting>
  <conditionalFormatting sqref="G12">
    <cfRule type="expression" dxfId="384" priority="59" stopIfTrue="1">
      <formula>#REF!="Freelancer"</formula>
    </cfRule>
    <cfRule type="expression" dxfId="383" priority="60" stopIfTrue="1">
      <formula>#REF!="DTC Int. Staff"</formula>
    </cfRule>
  </conditionalFormatting>
  <conditionalFormatting sqref="G19">
    <cfRule type="expression" dxfId="382" priority="57" stopIfTrue="1">
      <formula>#REF!="Freelancer"</formula>
    </cfRule>
    <cfRule type="expression" dxfId="381" priority="58" stopIfTrue="1">
      <formula>#REF!="DTC Int. Staff"</formula>
    </cfRule>
  </conditionalFormatting>
  <conditionalFormatting sqref="G17">
    <cfRule type="expression" dxfId="380" priority="55" stopIfTrue="1">
      <formula>#REF!="Freelancer"</formula>
    </cfRule>
    <cfRule type="expression" dxfId="379" priority="56" stopIfTrue="1">
      <formula>#REF!="DTC Int. Staff"</formula>
    </cfRule>
  </conditionalFormatting>
  <conditionalFormatting sqref="G18">
    <cfRule type="expression" dxfId="378" priority="53" stopIfTrue="1">
      <formula>#REF!="Freelancer"</formula>
    </cfRule>
    <cfRule type="expression" dxfId="377" priority="54" stopIfTrue="1">
      <formula>#REF!="DTC Int. Staff"</formula>
    </cfRule>
  </conditionalFormatting>
  <conditionalFormatting sqref="G24">
    <cfRule type="expression" dxfId="376" priority="51" stopIfTrue="1">
      <formula>#REF!="Freelancer"</formula>
    </cfRule>
    <cfRule type="expression" dxfId="375" priority="52" stopIfTrue="1">
      <formula>#REF!="DTC Int. Staff"</formula>
    </cfRule>
  </conditionalFormatting>
  <conditionalFormatting sqref="G31">
    <cfRule type="expression" dxfId="374" priority="49" stopIfTrue="1">
      <formula>#REF!="Freelancer"</formula>
    </cfRule>
    <cfRule type="expression" dxfId="373" priority="50" stopIfTrue="1">
      <formula>#REF!="DTC Int. Staff"</formula>
    </cfRule>
  </conditionalFormatting>
  <conditionalFormatting sqref="G36">
    <cfRule type="expression" dxfId="372" priority="47" stopIfTrue="1">
      <formula>#REF!="Freelancer"</formula>
    </cfRule>
    <cfRule type="expression" dxfId="371" priority="48" stopIfTrue="1">
      <formula>#REF!="DTC Int. Staff"</formula>
    </cfRule>
  </conditionalFormatting>
  <conditionalFormatting sqref="G41">
    <cfRule type="expression" dxfId="370" priority="45" stopIfTrue="1">
      <formula>#REF!="Freelancer"</formula>
    </cfRule>
    <cfRule type="expression" dxfId="369" priority="46" stopIfTrue="1">
      <formula>#REF!="DTC Int. Staff"</formula>
    </cfRule>
  </conditionalFormatting>
  <conditionalFormatting sqref="G46">
    <cfRule type="expression" dxfId="368" priority="43" stopIfTrue="1">
      <formula>#REF!="Freelancer"</formula>
    </cfRule>
    <cfRule type="expression" dxfId="367" priority="44" stopIfTrue="1">
      <formula>#REF!="DTC Int. Staff"</formula>
    </cfRule>
  </conditionalFormatting>
  <conditionalFormatting sqref="G51">
    <cfRule type="expression" dxfId="366" priority="41" stopIfTrue="1">
      <formula>#REF!="Freelancer"</formula>
    </cfRule>
    <cfRule type="expression" dxfId="365" priority="42" stopIfTrue="1">
      <formula>#REF!="DTC Int. Staff"</formula>
    </cfRule>
  </conditionalFormatting>
  <conditionalFormatting sqref="G58">
    <cfRule type="expression" dxfId="364" priority="39" stopIfTrue="1">
      <formula>#REF!="Freelancer"</formula>
    </cfRule>
    <cfRule type="expression" dxfId="363" priority="40" stopIfTrue="1">
      <formula>#REF!="DTC Int. Staff"</formula>
    </cfRule>
  </conditionalFormatting>
  <conditionalFormatting sqref="G63">
    <cfRule type="expression" dxfId="362" priority="37" stopIfTrue="1">
      <formula>#REF!="Freelancer"</formula>
    </cfRule>
    <cfRule type="expression" dxfId="361" priority="38" stopIfTrue="1">
      <formula>#REF!="DTC Int. Staff"</formula>
    </cfRule>
  </conditionalFormatting>
  <conditionalFormatting sqref="G68">
    <cfRule type="expression" dxfId="360" priority="35" stopIfTrue="1">
      <formula>#REF!="Freelancer"</formula>
    </cfRule>
    <cfRule type="expression" dxfId="359" priority="36" stopIfTrue="1">
      <formula>#REF!="DTC Int. Staff"</formula>
    </cfRule>
  </conditionalFormatting>
  <conditionalFormatting sqref="G73">
    <cfRule type="expression" dxfId="358" priority="33" stopIfTrue="1">
      <formula>#REF!="Freelancer"</formula>
    </cfRule>
    <cfRule type="expression" dxfId="357" priority="34" stopIfTrue="1">
      <formula>#REF!="DTC Int. Staff"</formula>
    </cfRule>
  </conditionalFormatting>
  <conditionalFormatting sqref="G78">
    <cfRule type="expression" dxfId="356" priority="31" stopIfTrue="1">
      <formula>#REF!="Freelancer"</formula>
    </cfRule>
    <cfRule type="expression" dxfId="355" priority="32" stopIfTrue="1">
      <formula>#REF!="DTC Int. Staff"</formula>
    </cfRule>
  </conditionalFormatting>
  <conditionalFormatting sqref="G85">
    <cfRule type="expression" dxfId="354" priority="29" stopIfTrue="1">
      <formula>#REF!="Freelancer"</formula>
    </cfRule>
    <cfRule type="expression" dxfId="353" priority="30" stopIfTrue="1">
      <formula>#REF!="DTC Int. Staff"</formula>
    </cfRule>
  </conditionalFormatting>
  <conditionalFormatting sqref="G91">
    <cfRule type="expression" dxfId="352" priority="27" stopIfTrue="1">
      <formula>#REF!="Freelancer"</formula>
    </cfRule>
    <cfRule type="expression" dxfId="351" priority="28" stopIfTrue="1">
      <formula>#REF!="DTC Int. Staff"</formula>
    </cfRule>
  </conditionalFormatting>
  <conditionalFormatting sqref="G96">
    <cfRule type="expression" dxfId="350" priority="25" stopIfTrue="1">
      <formula>#REF!="Freelancer"</formula>
    </cfRule>
    <cfRule type="expression" dxfId="349" priority="26" stopIfTrue="1">
      <formula>#REF!="DTC Int. Staff"</formula>
    </cfRule>
  </conditionalFormatting>
  <conditionalFormatting sqref="G101">
    <cfRule type="expression" dxfId="348" priority="23" stopIfTrue="1">
      <formula>#REF!="Freelancer"</formula>
    </cfRule>
    <cfRule type="expression" dxfId="347" priority="24" stopIfTrue="1">
      <formula>#REF!="DTC Int. Staff"</formula>
    </cfRule>
  </conditionalFormatting>
  <conditionalFormatting sqref="G106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13">
    <cfRule type="expression" dxfId="344" priority="19" stopIfTrue="1">
      <formula>#REF!="Freelancer"</formula>
    </cfRule>
    <cfRule type="expression" dxfId="343" priority="20" stopIfTrue="1">
      <formula>#REF!="DTC Int. Staff"</formula>
    </cfRule>
  </conditionalFormatting>
  <conditionalFormatting sqref="G118">
    <cfRule type="expression" dxfId="342" priority="17" stopIfTrue="1">
      <formula>#REF!="Freelancer"</formula>
    </cfRule>
    <cfRule type="expression" dxfId="341" priority="18" stopIfTrue="1">
      <formula>#REF!="DTC Int. Staff"</formula>
    </cfRule>
  </conditionalFormatting>
  <conditionalFormatting sqref="G124">
    <cfRule type="expression" dxfId="340" priority="15" stopIfTrue="1">
      <formula>#REF!="Freelancer"</formula>
    </cfRule>
    <cfRule type="expression" dxfId="339" priority="16" stopIfTrue="1">
      <formula>#REF!="DTC Int. Staff"</formula>
    </cfRule>
  </conditionalFormatting>
  <conditionalFormatting sqref="G13">
    <cfRule type="expression" dxfId="338" priority="13" stopIfTrue="1">
      <formula>#REF!="Freelancer"</formula>
    </cfRule>
    <cfRule type="expression" dxfId="337" priority="14" stopIfTrue="1">
      <formula>#REF!="DTC Int. Staff"</formula>
    </cfRule>
  </conditionalFormatting>
  <conditionalFormatting sqref="G47">
    <cfRule type="expression" dxfId="336" priority="11" stopIfTrue="1">
      <formula>#REF!="Freelancer"</formula>
    </cfRule>
    <cfRule type="expression" dxfId="335" priority="12" stopIfTrue="1">
      <formula>#REF!="DTC Int. Staff"</formula>
    </cfRule>
  </conditionalFormatting>
  <conditionalFormatting sqref="G74">
    <cfRule type="expression" dxfId="334" priority="9" stopIfTrue="1">
      <formula>#REF!="Freelancer"</formula>
    </cfRule>
    <cfRule type="expression" dxfId="333" priority="10" stopIfTrue="1">
      <formula>#REF!="DTC Int. Staff"</formula>
    </cfRule>
  </conditionalFormatting>
  <conditionalFormatting sqref="G86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92">
    <cfRule type="expression" dxfId="330" priority="5" stopIfTrue="1">
      <formula>#REF!="Freelancer"</formula>
    </cfRule>
    <cfRule type="expression" dxfId="329" priority="6" stopIfTrue="1">
      <formula>#REF!="DTC Int. Staff"</formula>
    </cfRule>
  </conditionalFormatting>
  <conditionalFormatting sqref="G97">
    <cfRule type="expression" dxfId="328" priority="3" stopIfTrue="1">
      <formula>#REF!="Freelancer"</formula>
    </cfRule>
    <cfRule type="expression" dxfId="327" priority="4" stopIfTrue="1">
      <formula>#REF!="DTC Int. Staff"</formula>
    </cfRule>
  </conditionalFormatting>
  <conditionalFormatting sqref="G102">
    <cfRule type="expression" dxfId="326" priority="1" stopIfTrue="1">
      <formula>#REF!="Freelancer"</formula>
    </cfRule>
    <cfRule type="expression" dxfId="32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08" t="s">
        <v>5</v>
      </c>
      <c r="E1" s="209"/>
      <c r="F1" s="209"/>
      <c r="G1" s="209"/>
      <c r="H1" s="209"/>
      <c r="I1" s="209"/>
      <c r="J1" s="210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06" t="s">
        <v>8</v>
      </c>
      <c r="E4" s="207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4" priority="25" stopIfTrue="1">
      <formula>IF($A11=1,B11,)</formula>
    </cfRule>
    <cfRule type="expression" dxfId="323" priority="26" stopIfTrue="1">
      <formula>IF($A11="",B11,)</formula>
    </cfRule>
  </conditionalFormatting>
  <conditionalFormatting sqref="E11:E15">
    <cfRule type="expression" dxfId="322" priority="27" stopIfTrue="1">
      <formula>IF($A11="",B11,"")</formula>
    </cfRule>
  </conditionalFormatting>
  <conditionalFormatting sqref="E16:E128">
    <cfRule type="expression" dxfId="321" priority="28" stopIfTrue="1">
      <formula>IF($A16&lt;&gt;1,B16,"")</formula>
    </cfRule>
  </conditionalFormatting>
  <conditionalFormatting sqref="D11:D128">
    <cfRule type="expression" dxfId="320" priority="29" stopIfTrue="1">
      <formula>IF($A11="",B11,)</formula>
    </cfRule>
  </conditionalFormatting>
  <conditionalFormatting sqref="G11:G20 G22:G76 G82:G123">
    <cfRule type="expression" dxfId="319" priority="30" stopIfTrue="1">
      <formula>#REF!="Freelancer"</formula>
    </cfRule>
    <cfRule type="expression" dxfId="318" priority="31" stopIfTrue="1">
      <formula>#REF!="DTC Int. Staff"</formula>
    </cfRule>
  </conditionalFormatting>
  <conditionalFormatting sqref="G22 G60:G76 G33:G49 G119:G123 G87:G108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16:G20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16:G20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G21">
    <cfRule type="expression" dxfId="311" priority="17" stopIfTrue="1">
      <formula>#REF!="Freelancer"</formula>
    </cfRule>
    <cfRule type="expression" dxfId="310" priority="18" stopIfTrue="1">
      <formula>#REF!="DTC Int. Staff"</formula>
    </cfRule>
  </conditionalFormatting>
  <conditionalFormatting sqref="G21">
    <cfRule type="expression" dxfId="309" priority="15" stopIfTrue="1">
      <formula>$F$5="Freelancer"</formula>
    </cfRule>
    <cfRule type="expression" dxfId="308" priority="16" stopIfTrue="1">
      <formula>$F$5="DTC Int. Staff"</formula>
    </cfRule>
  </conditionalFormatting>
  <conditionalFormatting sqref="C129:C133">
    <cfRule type="expression" dxfId="307" priority="9" stopIfTrue="1">
      <formula>IF($A129=1,B129,)</formula>
    </cfRule>
    <cfRule type="expression" dxfId="306" priority="10" stopIfTrue="1">
      <formula>IF($A129="",B129,)</formula>
    </cfRule>
  </conditionalFormatting>
  <conditionalFormatting sqref="D129:D133">
    <cfRule type="expression" dxfId="305" priority="11" stopIfTrue="1">
      <formula>IF($A129="",B129,)</formula>
    </cfRule>
  </conditionalFormatting>
  <conditionalFormatting sqref="E129:E133">
    <cfRule type="expression" dxfId="304" priority="8" stopIfTrue="1">
      <formula>IF($A129&lt;&gt;1,B129,"")</formula>
    </cfRule>
  </conditionalFormatting>
  <conditionalFormatting sqref="G55:G59">
    <cfRule type="expression" dxfId="303" priority="5" stopIfTrue="1">
      <formula>$F$5="Freelancer"</formula>
    </cfRule>
    <cfRule type="expression" dxfId="302" priority="6" stopIfTrue="1">
      <formula>$F$5="DTC Int. Staff"</formula>
    </cfRule>
  </conditionalFormatting>
  <conditionalFormatting sqref="G77:G81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G77:G81">
    <cfRule type="expression" dxfId="299" priority="1" stopIfTrue="1">
      <formula>$F$5="Freelancer"</formula>
    </cfRule>
    <cfRule type="expression" dxfId="2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08" t="s">
        <v>5</v>
      </c>
      <c r="E1" s="209"/>
      <c r="F1" s="209"/>
      <c r="G1" s="209"/>
      <c r="H1" s="209"/>
      <c r="I1" s="209"/>
      <c r="J1" s="210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06" t="s">
        <v>8</v>
      </c>
      <c r="E4" s="207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97" priority="37" stopIfTrue="1">
      <formula>IF($A11=1,B11,)</formula>
    </cfRule>
    <cfRule type="expression" dxfId="296" priority="38" stopIfTrue="1">
      <formula>IF($A11="",B11,)</formula>
    </cfRule>
  </conditionalFormatting>
  <conditionalFormatting sqref="E11">
    <cfRule type="expression" dxfId="295" priority="39" stopIfTrue="1">
      <formula>IF($A11="",B11,"")</formula>
    </cfRule>
  </conditionalFormatting>
  <conditionalFormatting sqref="E12:E119">
    <cfRule type="expression" dxfId="294" priority="40" stopIfTrue="1">
      <formula>IF($A12&lt;&gt;1,B12,"")</formula>
    </cfRule>
  </conditionalFormatting>
  <conditionalFormatting sqref="D11:D119">
    <cfRule type="expression" dxfId="293" priority="41" stopIfTrue="1">
      <formula>IF($A11="",B11,)</formula>
    </cfRule>
  </conditionalFormatting>
  <conditionalFormatting sqref="G11:G12 G18:G23 G82 G25:G67 G84:G87 G69:G76 G89:G118">
    <cfRule type="expression" dxfId="292" priority="42" stopIfTrue="1">
      <formula>#REF!="Freelancer"</formula>
    </cfRule>
    <cfRule type="expression" dxfId="291" priority="43" stopIfTrue="1">
      <formula>#REF!="DTC Int. Staff"</formula>
    </cfRule>
  </conditionalFormatting>
  <conditionalFormatting sqref="G18:G22 G33:G49 G60:G67 G87 G114:G118 G69:G76 G89:G103">
    <cfRule type="expression" dxfId="290" priority="35" stopIfTrue="1">
      <formula>$F$5="Freelancer"</formula>
    </cfRule>
    <cfRule type="expression" dxfId="289" priority="36" stopIfTrue="1">
      <formula>$F$5="DTC Int. Staff"</formula>
    </cfRule>
  </conditionalFormatting>
  <conditionalFormatting sqref="G12">
    <cfRule type="expression" dxfId="288" priority="33" stopIfTrue="1">
      <formula>#REF!="Freelancer"</formula>
    </cfRule>
    <cfRule type="expression" dxfId="287" priority="34" stopIfTrue="1">
      <formula>#REF!="DTC Int. Staff"</formula>
    </cfRule>
  </conditionalFormatting>
  <conditionalFormatting sqref="G12">
    <cfRule type="expression" dxfId="286" priority="31" stopIfTrue="1">
      <formula>$F$5="Freelancer"</formula>
    </cfRule>
    <cfRule type="expression" dxfId="285" priority="32" stopIfTrue="1">
      <formula>$F$5="DTC Int. Staff"</formula>
    </cfRule>
  </conditionalFormatting>
  <conditionalFormatting sqref="G13:G17">
    <cfRule type="expression" dxfId="284" priority="29" stopIfTrue="1">
      <formula>#REF!="Freelancer"</formula>
    </cfRule>
    <cfRule type="expression" dxfId="283" priority="30" stopIfTrue="1">
      <formula>#REF!="DTC Int. Staff"</formula>
    </cfRule>
  </conditionalFormatting>
  <conditionalFormatting sqref="G13:G17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C121:C125">
    <cfRule type="expression" dxfId="280" priority="24" stopIfTrue="1">
      <formula>IF($A121=1,B121,)</formula>
    </cfRule>
    <cfRule type="expression" dxfId="279" priority="25" stopIfTrue="1">
      <formula>IF($A121="",B121,)</formula>
    </cfRule>
  </conditionalFormatting>
  <conditionalFormatting sqref="D121:D125">
    <cfRule type="expression" dxfId="278" priority="26" stopIfTrue="1">
      <formula>IF($A121="",B121,)</formula>
    </cfRule>
  </conditionalFormatting>
  <conditionalFormatting sqref="C120">
    <cfRule type="expression" dxfId="277" priority="21" stopIfTrue="1">
      <formula>IF($A120=1,B120,)</formula>
    </cfRule>
    <cfRule type="expression" dxfId="276" priority="22" stopIfTrue="1">
      <formula>IF($A120="",B120,)</formula>
    </cfRule>
  </conditionalFormatting>
  <conditionalFormatting sqref="D120">
    <cfRule type="expression" dxfId="275" priority="23" stopIfTrue="1">
      <formula>IF($A120="",B120,)</formula>
    </cfRule>
  </conditionalFormatting>
  <conditionalFormatting sqref="E120">
    <cfRule type="expression" dxfId="274" priority="20" stopIfTrue="1">
      <formula>IF($A120&lt;&gt;1,B120,"")</formula>
    </cfRule>
  </conditionalFormatting>
  <conditionalFormatting sqref="E121:E125">
    <cfRule type="expression" dxfId="273" priority="19" stopIfTrue="1">
      <formula>IF($A121&lt;&gt;1,B121,"")</formula>
    </cfRule>
  </conditionalFormatting>
  <conditionalFormatting sqref="G55:G59">
    <cfRule type="expression" dxfId="272" priority="17" stopIfTrue="1">
      <formula>$F$5="Freelancer"</formula>
    </cfRule>
    <cfRule type="expression" dxfId="271" priority="18" stopIfTrue="1">
      <formula>$F$5="DTC Int. Staff"</formula>
    </cfRule>
  </conditionalFormatting>
  <conditionalFormatting sqref="G77:G81">
    <cfRule type="expression" dxfId="270" priority="15" stopIfTrue="1">
      <formula>#REF!="Freelancer"</formula>
    </cfRule>
    <cfRule type="expression" dxfId="269" priority="16" stopIfTrue="1">
      <formula>#REF!="DTC Int. Staff"</formula>
    </cfRule>
  </conditionalFormatting>
  <conditionalFormatting sqref="G77:G81">
    <cfRule type="expression" dxfId="268" priority="13" stopIfTrue="1">
      <formula>$F$5="Freelancer"</formula>
    </cfRule>
    <cfRule type="expression" dxfId="267" priority="14" stopIfTrue="1">
      <formula>$F$5="DTC Int. Staff"</formula>
    </cfRule>
  </conditionalFormatting>
  <conditionalFormatting sqref="G83">
    <cfRule type="expression" dxfId="266" priority="11" stopIfTrue="1">
      <formula>#REF!="Freelancer"</formula>
    </cfRule>
    <cfRule type="expression" dxfId="265" priority="12" stopIfTrue="1">
      <formula>#REF!="DTC Int. Staff"</formula>
    </cfRule>
  </conditionalFormatting>
  <conditionalFormatting sqref="G24">
    <cfRule type="expression" dxfId="264" priority="9" stopIfTrue="1">
      <formula>#REF!="Freelancer"</formula>
    </cfRule>
    <cfRule type="expression" dxfId="263" priority="10" stopIfTrue="1">
      <formula>#REF!="DTC Int. Staff"</formula>
    </cfRule>
  </conditionalFormatting>
  <conditionalFormatting sqref="G68">
    <cfRule type="expression" dxfId="262" priority="7" stopIfTrue="1">
      <formula>#REF!="Freelancer"</formula>
    </cfRule>
    <cfRule type="expression" dxfId="261" priority="8" stopIfTrue="1">
      <formula>#REF!="DTC Int. Staff"</formula>
    </cfRule>
  </conditionalFormatting>
  <conditionalFormatting sqref="G68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88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88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3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08" t="s">
        <v>5</v>
      </c>
      <c r="E1" s="209"/>
      <c r="F1" s="209"/>
      <c r="G1" s="209"/>
      <c r="H1" s="209"/>
      <c r="I1" s="209"/>
      <c r="J1" s="210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06" t="s">
        <v>8</v>
      </c>
      <c r="E4" s="207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8" type="noConversion"/>
  <conditionalFormatting sqref="C11:C124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4">
    <cfRule type="expression" dxfId="251" priority="28" stopIfTrue="1">
      <formula>IF($A16&lt;&gt;1,B16,"")</formula>
    </cfRule>
  </conditionalFormatting>
  <conditionalFormatting sqref="D11:D124">
    <cfRule type="expression" dxfId="250" priority="29" stopIfTrue="1">
      <formula>IF($A11="",B11,)</formula>
    </cfRule>
  </conditionalFormatting>
  <conditionalFormatting sqref="G11:G20 G26:G84 G86:G119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5:G119 G26:G30 G60:G84 G33:G57 G87:G112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:G25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:G25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5:C129">
    <cfRule type="expression" dxfId="237" priority="9" stopIfTrue="1">
      <formula>IF($A125=1,B125,)</formula>
    </cfRule>
    <cfRule type="expression" dxfId="236" priority="10" stopIfTrue="1">
      <formula>IF($A125="",B125,)</formula>
    </cfRule>
  </conditionalFormatting>
  <conditionalFormatting sqref="D125:D129">
    <cfRule type="expression" dxfId="235" priority="11" stopIfTrue="1">
      <formula>IF($A125="",B125,)</formula>
    </cfRule>
  </conditionalFormatting>
  <conditionalFormatting sqref="E125:E129">
    <cfRule type="expression" dxfId="234" priority="8" stopIfTrue="1">
      <formula>IF($A125&lt;&gt;1,B125,"")</formula>
    </cfRule>
  </conditionalFormatting>
  <conditionalFormatting sqref="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85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85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C7F5-C149-4A8C-8097-D90136B65CF4}">
  <dimension ref="A1:J278"/>
  <sheetViews>
    <sheetView topLeftCell="D106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4" t="s">
        <v>8</v>
      </c>
      <c r="E4" s="215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SUM(J10:J144)</f>
        <v>210.5</v>
      </c>
      <c r="J8" s="135">
        <f>I8/8</f>
        <v>26.3125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7</v>
      </c>
      <c r="C10" s="136"/>
      <c r="D10" s="27">
        <v>44378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38" t="str">
        <f>IF(B11=1,"Mo",IF(B11=2,"Tue",IF(B11=3,"Wed",IF(B11=4,"Thu",IF(B11=5,"Fri",IF(B11=6,"Sat",IF(B11=7,"Sun","")))))))</f>
        <v>Thu</v>
      </c>
      <c r="E11" s="139">
        <f>+D10</f>
        <v>44378</v>
      </c>
      <c r="F11" s="46" t="s">
        <v>131</v>
      </c>
      <c r="G11" s="36">
        <v>9001</v>
      </c>
      <c r="H11" s="37" t="s">
        <v>155</v>
      </c>
      <c r="I11" s="36" t="s">
        <v>141</v>
      </c>
      <c r="J11" s="38">
        <v>9</v>
      </c>
    </row>
    <row r="12" spans="1:10" ht="22.5" customHeight="1" x14ac:dyDescent="0.25">
      <c r="C12" s="39"/>
      <c r="D12" s="138" t="str">
        <f>D11</f>
        <v>Thu</v>
      </c>
      <c r="E12" s="139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Thu</v>
      </c>
      <c r="E13" s="139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Thu</v>
      </c>
      <c r="E14" s="139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Thu</v>
      </c>
      <c r="E15" s="139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40" t="str">
        <f>IF(B16=1,"Mo",IF(B16=2,"Tue",IF(B16=3,"Wed",IF(B16=4,"Thu",IF(B16=5,"Fri",IF(B16=6,"Sat",IF(B16=7,"Sun","")))))))</f>
        <v>Fri</v>
      </c>
      <c r="E16" s="141">
        <f>+E11+1</f>
        <v>44379</v>
      </c>
      <c r="F16" s="35" t="s">
        <v>58</v>
      </c>
      <c r="G16" s="47">
        <v>9001</v>
      </c>
      <c r="H16" s="48" t="s">
        <v>156</v>
      </c>
      <c r="I16" s="47" t="s">
        <v>104</v>
      </c>
      <c r="J16" s="49">
        <v>8</v>
      </c>
    </row>
    <row r="17" spans="1:10" ht="22.5" customHeight="1" x14ac:dyDescent="0.25">
      <c r="C17" s="40"/>
      <c r="D17" s="140" t="str">
        <f>D16</f>
        <v>Fri</v>
      </c>
      <c r="E17" s="141">
        <f>E16</f>
        <v>44379</v>
      </c>
      <c r="F17" s="46" t="s">
        <v>131</v>
      </c>
      <c r="G17" s="47">
        <v>9001</v>
      </c>
      <c r="H17" s="48" t="s">
        <v>155</v>
      </c>
      <c r="I17" s="47" t="s">
        <v>132</v>
      </c>
      <c r="J17" s="49">
        <v>2</v>
      </c>
    </row>
    <row r="18" spans="1:10" ht="22.5" customHeight="1" x14ac:dyDescent="0.25">
      <c r="C18" s="40"/>
      <c r="D18" s="140" t="str">
        <f t="shared" ref="D18:E20" si="3">D17</f>
        <v>Fri</v>
      </c>
      <c r="E18" s="141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40" t="str">
        <f t="shared" si="3"/>
        <v>Fri</v>
      </c>
      <c r="E19" s="141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40" t="str">
        <f t="shared" si="3"/>
        <v>Fri</v>
      </c>
      <c r="E20" s="141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42" t="str">
        <f>IF(B21=1,"Mo",IF(B21=2,"Tue",IF(B21=3,"Wed",IF(B21=4,"Thu",IF(B21=5,"Fri",IF(B21=6,"Sat",IF(B21=7,"Sun","")))))))</f>
        <v>Sat</v>
      </c>
      <c r="E21" s="143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38" t="str">
        <f t="shared" ref="D22:D119" si="4">IF(B22=1,"Mo",IF(B22=2,"Tue",IF(B22=3,"Wed",IF(B22=4,"Thu",IF(B22=5,"Fri",IF(B22=6,"Sat",IF(B22=7,"Sun","")))))))</f>
        <v>Sun</v>
      </c>
      <c r="E22" s="139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1</v>
      </c>
      <c r="C23" s="40"/>
      <c r="D23" s="140" t="str">
        <f t="shared" si="4"/>
        <v>Mo</v>
      </c>
      <c r="E23" s="141">
        <f>+E22+1</f>
        <v>44382</v>
      </c>
      <c r="F23" s="46" t="s">
        <v>131</v>
      </c>
      <c r="G23" s="47">
        <v>9001</v>
      </c>
      <c r="H23" s="48" t="s">
        <v>155</v>
      </c>
      <c r="I23" s="47" t="s">
        <v>132</v>
      </c>
      <c r="J23" s="49">
        <v>9</v>
      </c>
    </row>
    <row r="24" spans="1:10" ht="22.5" customHeight="1" x14ac:dyDescent="0.25">
      <c r="C24" s="40"/>
      <c r="D24" s="140" t="str">
        <f>D23</f>
        <v>Mo</v>
      </c>
      <c r="E24" s="141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Mo</v>
      </c>
      <c r="E25" s="141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Mo</v>
      </c>
      <c r="E26" s="141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Mo</v>
      </c>
      <c r="E27" s="141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38" t="str">
        <f t="shared" si="4"/>
        <v>Tue</v>
      </c>
      <c r="E28" s="139">
        <f>+E23+1</f>
        <v>44383</v>
      </c>
      <c r="F28" s="35" t="s">
        <v>131</v>
      </c>
      <c r="G28" s="36">
        <v>9001</v>
      </c>
      <c r="H28" s="144" t="s">
        <v>157</v>
      </c>
      <c r="I28" s="36" t="s">
        <v>132</v>
      </c>
      <c r="J28" s="38">
        <v>4</v>
      </c>
    </row>
    <row r="29" spans="1:10" ht="22.5" customHeight="1" x14ac:dyDescent="0.25">
      <c r="C29" s="40"/>
      <c r="D29" s="138" t="str">
        <f>D28</f>
        <v>Tue</v>
      </c>
      <c r="E29" s="139">
        <f>E28</f>
        <v>44383</v>
      </c>
      <c r="F29" s="35" t="s">
        <v>131</v>
      </c>
      <c r="G29" s="36">
        <v>9001</v>
      </c>
      <c r="H29" s="144" t="s">
        <v>155</v>
      </c>
      <c r="I29" s="36" t="s">
        <v>132</v>
      </c>
      <c r="J29" s="38">
        <v>6</v>
      </c>
    </row>
    <row r="30" spans="1:10" ht="22.5" customHeight="1" x14ac:dyDescent="0.25">
      <c r="C30" s="40"/>
      <c r="D30" s="138" t="str">
        <f t="shared" ref="D30:E32" si="7">D29</f>
        <v>Tue</v>
      </c>
      <c r="E30" s="139">
        <f t="shared" si="7"/>
        <v>44383</v>
      </c>
      <c r="F30" s="35"/>
      <c r="G30" s="36"/>
      <c r="H30" s="144"/>
      <c r="I30" s="36"/>
      <c r="J30" s="38"/>
    </row>
    <row r="31" spans="1:10" ht="22.5" customHeight="1" x14ac:dyDescent="0.25">
      <c r="C31" s="40"/>
      <c r="D31" s="138" t="str">
        <f t="shared" si="7"/>
        <v>Tue</v>
      </c>
      <c r="E31" s="139">
        <f t="shared" si="7"/>
        <v>44383</v>
      </c>
      <c r="F31" s="35"/>
      <c r="G31" s="36"/>
      <c r="H31" s="144"/>
      <c r="I31" s="36"/>
      <c r="J31" s="38"/>
    </row>
    <row r="32" spans="1:10" ht="22.5" customHeight="1" x14ac:dyDescent="0.25">
      <c r="C32" s="40"/>
      <c r="D32" s="138" t="str">
        <f t="shared" si="7"/>
        <v>Tue</v>
      </c>
      <c r="E32" s="139">
        <f t="shared" si="7"/>
        <v>44383</v>
      </c>
      <c r="F32" s="35"/>
      <c r="G32" s="36"/>
      <c r="H32" s="144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3</v>
      </c>
      <c r="C33" s="40"/>
      <c r="D33" s="140" t="str">
        <f t="shared" si="4"/>
        <v>Wed</v>
      </c>
      <c r="E33" s="141">
        <f>+E28+1</f>
        <v>44384</v>
      </c>
      <c r="F33" s="46" t="s">
        <v>131</v>
      </c>
      <c r="G33" s="47">
        <v>9001</v>
      </c>
      <c r="H33" s="48" t="s">
        <v>158</v>
      </c>
      <c r="I33" s="47" t="s">
        <v>132</v>
      </c>
      <c r="J33" s="49">
        <v>9</v>
      </c>
    </row>
    <row r="34" spans="1:10" ht="22.5" customHeight="1" x14ac:dyDescent="0.25">
      <c r="C34" s="40"/>
      <c r="D34" s="140" t="str">
        <f>D33</f>
        <v>Wed</v>
      </c>
      <c r="E34" s="141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40" t="str">
        <f t="shared" ref="D35:E37" si="8">D34</f>
        <v>Wed</v>
      </c>
      <c r="E35" s="141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Wed</v>
      </c>
      <c r="E36" s="141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Wed</v>
      </c>
      <c r="E37" s="141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4</v>
      </c>
      <c r="C38" s="40"/>
      <c r="D38" s="138" t="str">
        <f>IF(B38=1,"Mo",IF(B38=2,"Tue",IF(B38=3,"Wed",IF(B38=4,"Thu",IF(B38=5,"Fri",IF(B38=6,"Sat",IF(B38=7,"Sun","")))))))</f>
        <v>Thu</v>
      </c>
      <c r="E38" s="139">
        <f>+E33+1</f>
        <v>44385</v>
      </c>
      <c r="F38" s="35" t="s">
        <v>131</v>
      </c>
      <c r="G38" s="36">
        <v>9001</v>
      </c>
      <c r="H38" s="43" t="s">
        <v>157</v>
      </c>
      <c r="I38" s="36" t="s">
        <v>132</v>
      </c>
      <c r="J38" s="38">
        <v>3</v>
      </c>
    </row>
    <row r="39" spans="1:10" ht="22.5" customHeight="1" x14ac:dyDescent="0.25">
      <c r="C39" s="40"/>
      <c r="D39" s="138" t="str">
        <f t="shared" ref="D39:E42" si="9">D38</f>
        <v>Thu</v>
      </c>
      <c r="E39" s="139">
        <f t="shared" si="9"/>
        <v>44385</v>
      </c>
      <c r="F39" s="35" t="s">
        <v>131</v>
      </c>
      <c r="G39" s="36">
        <v>9001</v>
      </c>
      <c r="H39" s="43" t="s">
        <v>158</v>
      </c>
      <c r="I39" s="36" t="s">
        <v>132</v>
      </c>
      <c r="J39" s="38">
        <v>6</v>
      </c>
    </row>
    <row r="40" spans="1:10" ht="22.5" customHeight="1" x14ac:dyDescent="0.25">
      <c r="C40" s="40"/>
      <c r="D40" s="138" t="str">
        <f t="shared" si="9"/>
        <v>Thu</v>
      </c>
      <c r="E40" s="139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38" t="str">
        <f t="shared" si="9"/>
        <v>Thu</v>
      </c>
      <c r="E41" s="139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Thu</v>
      </c>
      <c r="E42" s="139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8">
        <f t="shared" si="0"/>
        <v>1</v>
      </c>
      <c r="B43" s="8">
        <f t="shared" si="1"/>
        <v>5</v>
      </c>
      <c r="C43" s="40"/>
      <c r="D43" s="140" t="str">
        <f>IF(B43=1,"Mo",IF(B43=2,"Tue",IF(B43=3,"Wed",IF(B43=4,"Thu",IF(B43=5,"Fri",IF(B43=6,"Sat",IF(B43=7,"Sun","")))))))</f>
        <v>Fri</v>
      </c>
      <c r="E43" s="141">
        <f>+E38+1</f>
        <v>44386</v>
      </c>
      <c r="F43" s="46" t="s">
        <v>131</v>
      </c>
      <c r="G43" s="47">
        <v>9001</v>
      </c>
      <c r="H43" s="48" t="s">
        <v>158</v>
      </c>
      <c r="I43" s="47" t="s">
        <v>132</v>
      </c>
      <c r="J43" s="49">
        <v>7</v>
      </c>
    </row>
    <row r="44" spans="1:10" ht="22.5" customHeight="1" x14ac:dyDescent="0.25">
      <c r="C44" s="40"/>
      <c r="D44" s="140" t="str">
        <f>D43</f>
        <v>Fri</v>
      </c>
      <c r="E44" s="141">
        <f>E43</f>
        <v>44386</v>
      </c>
      <c r="F44" s="46" t="s">
        <v>131</v>
      </c>
      <c r="G44" s="47">
        <v>9001</v>
      </c>
      <c r="H44" s="48" t="s">
        <v>157</v>
      </c>
      <c r="I44" s="47" t="s">
        <v>132</v>
      </c>
      <c r="J44" s="49">
        <v>2</v>
      </c>
    </row>
    <row r="45" spans="1:10" ht="22.5" customHeight="1" x14ac:dyDescent="0.25">
      <c r="C45" s="40"/>
      <c r="D45" s="140" t="str">
        <f t="shared" ref="D45:E47" si="10">D44</f>
        <v>Fri</v>
      </c>
      <c r="E45" s="141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40" t="str">
        <f t="shared" si="10"/>
        <v>Fri</v>
      </c>
      <c r="E46" s="141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40" t="str">
        <f t="shared" si="10"/>
        <v>Fri</v>
      </c>
      <c r="E47" s="141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38" t="str">
        <f>IF(B48=1,"Mo",IF(B48=2,"Tue",IF(B48=3,"Wed",IF(B48=4,"Thu",IF(B48=5,"Fri",IF(B48=6,"Sat",IF(B48=7,"Sun","")))))))</f>
        <v>Sat</v>
      </c>
      <c r="E48" s="139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38" t="str">
        <f t="shared" si="4"/>
        <v>Sun</v>
      </c>
      <c r="E49" s="139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1</v>
      </c>
      <c r="C50" s="40"/>
      <c r="D50" s="140" t="str">
        <f t="shared" si="4"/>
        <v>Mo</v>
      </c>
      <c r="E50" s="141">
        <f>+E49+1</f>
        <v>44389</v>
      </c>
      <c r="F50" s="46" t="s">
        <v>131</v>
      </c>
      <c r="G50" s="47">
        <v>9001</v>
      </c>
      <c r="H50" s="51" t="s">
        <v>155</v>
      </c>
      <c r="I50" s="47" t="s">
        <v>132</v>
      </c>
      <c r="J50" s="49">
        <v>10</v>
      </c>
    </row>
    <row r="51" spans="1:10" ht="22.5" customHeight="1" x14ac:dyDescent="0.25">
      <c r="C51" s="40"/>
      <c r="D51" s="140" t="str">
        <f t="shared" ref="D51:E54" si="11">D50</f>
        <v>Mo</v>
      </c>
      <c r="E51" s="141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Mo</v>
      </c>
      <c r="E52" s="141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Mo</v>
      </c>
      <c r="E53" s="141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Mo</v>
      </c>
      <c r="E54" s="141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2</v>
      </c>
      <c r="C55" s="40"/>
      <c r="D55" s="138" t="str">
        <f t="shared" si="4"/>
        <v>Tue</v>
      </c>
      <c r="E55" s="139">
        <f>+E50+1</f>
        <v>44390</v>
      </c>
      <c r="F55" s="35" t="s">
        <v>131</v>
      </c>
      <c r="G55" s="36">
        <v>9001</v>
      </c>
      <c r="H55" s="43" t="s">
        <v>155</v>
      </c>
      <c r="I55" s="36" t="s">
        <v>132</v>
      </c>
      <c r="J55" s="38">
        <v>9</v>
      </c>
    </row>
    <row r="56" spans="1:10" ht="22.5" customHeight="1" x14ac:dyDescent="0.25">
      <c r="C56" s="40"/>
      <c r="D56" s="138" t="str">
        <f>D55</f>
        <v>Tue</v>
      </c>
      <c r="E56" s="139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Tue</v>
      </c>
      <c r="E57" s="139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Tue</v>
      </c>
      <c r="E58" s="139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Tue</v>
      </c>
      <c r="E59" s="139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40" t="str">
        <f t="shared" si="4"/>
        <v>Wed</v>
      </c>
      <c r="E60" s="141">
        <f>+E55+1</f>
        <v>44391</v>
      </c>
      <c r="F60" s="46" t="s">
        <v>131</v>
      </c>
      <c r="G60" s="47">
        <v>9001</v>
      </c>
      <c r="H60" s="48" t="s">
        <v>159</v>
      </c>
      <c r="I60" s="47" t="s">
        <v>132</v>
      </c>
      <c r="J60" s="49">
        <v>10</v>
      </c>
    </row>
    <row r="61" spans="1:10" ht="22.5" customHeight="1" x14ac:dyDescent="0.25">
      <c r="C61" s="40"/>
      <c r="D61" s="140" t="str">
        <f>D60</f>
        <v>Wed</v>
      </c>
      <c r="E61" s="141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40" t="str">
        <f t="shared" ref="D62:E64" si="13">D61</f>
        <v>Wed</v>
      </c>
      <c r="E62" s="141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Wed</v>
      </c>
      <c r="E63" s="141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Wed</v>
      </c>
      <c r="E64" s="141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38" t="str">
        <f t="shared" si="4"/>
        <v>Thu</v>
      </c>
      <c r="E65" s="139">
        <f>+E60+1</f>
        <v>44392</v>
      </c>
      <c r="F65" s="35" t="s">
        <v>131</v>
      </c>
      <c r="G65" s="36">
        <v>9001</v>
      </c>
      <c r="H65" s="43" t="s">
        <v>159</v>
      </c>
      <c r="I65" s="36" t="s">
        <v>132</v>
      </c>
      <c r="J65" s="38">
        <v>8</v>
      </c>
    </row>
    <row r="66" spans="1:10" ht="22.5" customHeight="1" x14ac:dyDescent="0.25">
      <c r="C66" s="40"/>
      <c r="D66" s="138" t="str">
        <f>D65</f>
        <v>Thu</v>
      </c>
      <c r="E66" s="139">
        <f>E65</f>
        <v>44392</v>
      </c>
      <c r="F66" s="35" t="s">
        <v>131</v>
      </c>
      <c r="G66" s="36">
        <v>9001</v>
      </c>
      <c r="H66" s="43" t="s">
        <v>160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Thu</v>
      </c>
      <c r="E67" s="139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Thu</v>
      </c>
      <c r="E68" s="139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Thu</v>
      </c>
      <c r="E69" s="139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8">
        <f t="shared" si="0"/>
        <v>1</v>
      </c>
      <c r="B70" s="8">
        <f t="shared" si="1"/>
        <v>5</v>
      </c>
      <c r="C70" s="40"/>
      <c r="D70" s="140" t="str">
        <f t="shared" si="4"/>
        <v>Fri</v>
      </c>
      <c r="E70" s="141">
        <f>+E65+1</f>
        <v>44393</v>
      </c>
      <c r="F70" s="46" t="s">
        <v>131</v>
      </c>
      <c r="G70" s="47">
        <v>9001</v>
      </c>
      <c r="H70" s="48" t="s">
        <v>160</v>
      </c>
      <c r="I70" s="47" t="s">
        <v>132</v>
      </c>
      <c r="J70" s="49">
        <v>3</v>
      </c>
    </row>
    <row r="71" spans="1:10" ht="22.5" customHeight="1" x14ac:dyDescent="0.25">
      <c r="C71" s="40"/>
      <c r="D71" s="140" t="str">
        <f>D70</f>
        <v>Fri</v>
      </c>
      <c r="E71" s="141">
        <f>E70</f>
        <v>44393</v>
      </c>
      <c r="F71" s="46" t="s">
        <v>131</v>
      </c>
      <c r="G71" s="47">
        <v>9001</v>
      </c>
      <c r="H71" s="48" t="s">
        <v>159</v>
      </c>
      <c r="I71" s="47" t="s">
        <v>132</v>
      </c>
      <c r="J71" s="49">
        <v>8</v>
      </c>
    </row>
    <row r="72" spans="1:10" ht="22.5" customHeight="1" x14ac:dyDescent="0.25">
      <c r="C72" s="40"/>
      <c r="D72" s="140" t="str">
        <f t="shared" ref="D72:E74" si="15">D71</f>
        <v>Fri</v>
      </c>
      <c r="E72" s="141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40" t="str">
        <f t="shared" si="15"/>
        <v>Fri</v>
      </c>
      <c r="E73" s="141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40" t="str">
        <f t="shared" si="15"/>
        <v>Fri</v>
      </c>
      <c r="E74" s="141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38" t="str">
        <f t="shared" si="4"/>
        <v>Sat</v>
      </c>
      <c r="E75" s="139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38" t="str">
        <f t="shared" si="4"/>
        <v>Sun</v>
      </c>
      <c r="E76" s="139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1</v>
      </c>
      <c r="C77" s="40"/>
      <c r="D77" s="140" t="str">
        <f t="shared" si="4"/>
        <v>Mo</v>
      </c>
      <c r="E77" s="141">
        <f>+E76+1</f>
        <v>44396</v>
      </c>
      <c r="F77" s="46" t="s">
        <v>131</v>
      </c>
      <c r="G77" s="47">
        <v>9001</v>
      </c>
      <c r="H77" s="48" t="s">
        <v>161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Mo</v>
      </c>
      <c r="E78" s="141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40" t="str">
        <f>D78</f>
        <v>Mo</v>
      </c>
      <c r="E79" s="141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Mo</v>
      </c>
      <c r="E80" s="141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Mo</v>
      </c>
      <c r="E81" s="141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2</v>
      </c>
      <c r="C82" s="40"/>
      <c r="D82" s="138" t="str">
        <f t="shared" si="4"/>
        <v>Tue</v>
      </c>
      <c r="E82" s="139">
        <f>+E77+1</f>
        <v>44397</v>
      </c>
      <c r="F82" s="35" t="s">
        <v>131</v>
      </c>
      <c r="G82" s="36">
        <v>9001</v>
      </c>
      <c r="H82" s="43" t="s">
        <v>161</v>
      </c>
      <c r="I82" s="36" t="s">
        <v>132</v>
      </c>
      <c r="J82" s="38">
        <v>10</v>
      </c>
    </row>
    <row r="83" spans="1:10" ht="22.5" customHeight="1" x14ac:dyDescent="0.25">
      <c r="C83" s="40"/>
      <c r="D83" s="138" t="str">
        <f>D82</f>
        <v>Tue</v>
      </c>
      <c r="E83" s="139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38" t="str">
        <f t="shared" ref="D84:E86" si="17">D83</f>
        <v>Tue</v>
      </c>
      <c r="E84" s="139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Tue</v>
      </c>
      <c r="E85" s="139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Tue</v>
      </c>
      <c r="E86" s="139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3</v>
      </c>
      <c r="C87" s="40"/>
      <c r="D87" s="140" t="str">
        <f t="shared" si="4"/>
        <v>Wed</v>
      </c>
      <c r="E87" s="141">
        <f>+E82+1</f>
        <v>44398</v>
      </c>
      <c r="F87" s="46" t="s">
        <v>131</v>
      </c>
      <c r="G87" s="47">
        <v>9001</v>
      </c>
      <c r="H87" s="48" t="s">
        <v>161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Wed</v>
      </c>
      <c r="E88" s="141">
        <f>E87</f>
        <v>44398</v>
      </c>
      <c r="F88" s="46" t="s">
        <v>58</v>
      </c>
      <c r="G88" s="47">
        <v>9001</v>
      </c>
      <c r="H88" s="48" t="s">
        <v>162</v>
      </c>
      <c r="I88" s="47" t="s">
        <v>132</v>
      </c>
      <c r="J88" s="49">
        <v>3</v>
      </c>
    </row>
    <row r="89" spans="1:10" ht="22.5" customHeight="1" x14ac:dyDescent="0.25">
      <c r="C89" s="40"/>
      <c r="D89" s="140" t="str">
        <f t="shared" ref="D89:E91" si="18">D88</f>
        <v>Wed</v>
      </c>
      <c r="E89" s="141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Wed</v>
      </c>
      <c r="E90" s="141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Wed</v>
      </c>
      <c r="E91" s="141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4</v>
      </c>
      <c r="C92" s="40"/>
      <c r="D92" s="138" t="str">
        <f t="shared" si="4"/>
        <v>Thu</v>
      </c>
      <c r="E92" s="139">
        <f>+E87+1</f>
        <v>44399</v>
      </c>
      <c r="F92" s="35" t="s">
        <v>131</v>
      </c>
      <c r="G92" s="36">
        <v>9001</v>
      </c>
      <c r="H92" s="43" t="s">
        <v>161</v>
      </c>
      <c r="I92" s="36" t="s">
        <v>132</v>
      </c>
      <c r="J92" s="38">
        <v>6</v>
      </c>
    </row>
    <row r="93" spans="1:10" ht="22.5" customHeight="1" x14ac:dyDescent="0.25">
      <c r="C93" s="40"/>
      <c r="D93" s="138" t="str">
        <f>D92</f>
        <v>Thu</v>
      </c>
      <c r="E93" s="139">
        <f>E92</f>
        <v>44399</v>
      </c>
      <c r="F93" s="35" t="s">
        <v>58</v>
      </c>
      <c r="G93" s="36">
        <v>9001</v>
      </c>
      <c r="H93" s="43" t="s">
        <v>163</v>
      </c>
      <c r="I93" s="36" t="s">
        <v>132</v>
      </c>
      <c r="J93" s="38">
        <v>1.5</v>
      </c>
    </row>
    <row r="94" spans="1:10" ht="22.5" customHeight="1" x14ac:dyDescent="0.25">
      <c r="C94" s="40"/>
      <c r="D94" s="138" t="str">
        <f t="shared" ref="D94:E97" si="19">D93</f>
        <v>Thu</v>
      </c>
      <c r="E94" s="139">
        <f t="shared" si="19"/>
        <v>44399</v>
      </c>
      <c r="F94" s="35" t="s">
        <v>131</v>
      </c>
      <c r="G94" s="36">
        <v>9001</v>
      </c>
      <c r="H94" s="43" t="s">
        <v>164</v>
      </c>
      <c r="I94" s="36" t="s">
        <v>132</v>
      </c>
      <c r="J94" s="38">
        <v>2</v>
      </c>
    </row>
    <row r="95" spans="1:10" ht="22.5" customHeight="1" x14ac:dyDescent="0.25">
      <c r="C95" s="40"/>
      <c r="D95" s="138" t="str">
        <f t="shared" si="19"/>
        <v>Thu</v>
      </c>
      <c r="E95" s="139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Thu</v>
      </c>
      <c r="E96" s="139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Thu</v>
      </c>
      <c r="E97" s="139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40" t="str">
        <f t="shared" si="4"/>
        <v>Fri</v>
      </c>
      <c r="E98" s="141">
        <f>+E92+1</f>
        <v>44400</v>
      </c>
      <c r="F98" s="46" t="s">
        <v>131</v>
      </c>
      <c r="G98" s="47">
        <v>9001</v>
      </c>
      <c r="H98" s="71" t="s">
        <v>155</v>
      </c>
      <c r="I98" s="47" t="s">
        <v>132</v>
      </c>
      <c r="J98" s="49">
        <v>9</v>
      </c>
    </row>
    <row r="99" spans="1:10" ht="22.5" customHeight="1" x14ac:dyDescent="0.25">
      <c r="C99" s="40"/>
      <c r="D99" s="140" t="str">
        <f>D98</f>
        <v>Fri</v>
      </c>
      <c r="E99" s="141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40" t="str">
        <f t="shared" ref="D100:E102" si="20">D99</f>
        <v>Fri</v>
      </c>
      <c r="E100" s="141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40" t="str">
        <f t="shared" si="20"/>
        <v>Fri</v>
      </c>
      <c r="E101" s="141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40" t="str">
        <f t="shared" si="20"/>
        <v>Fri</v>
      </c>
      <c r="E102" s="141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38" t="str">
        <f t="shared" si="4"/>
        <v>Sat</v>
      </c>
      <c r="E103" s="139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38" t="str">
        <f t="shared" si="4"/>
        <v>Sun</v>
      </c>
      <c r="E104" s="139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C105" s="40"/>
      <c r="D105" s="138" t="str">
        <f>D104</f>
        <v>Sun</v>
      </c>
      <c r="E105" s="139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C106" s="40"/>
      <c r="D106" s="138" t="str">
        <f t="shared" ref="D106:E108" si="22">D105</f>
        <v>Sun</v>
      </c>
      <c r="E106" s="139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38" t="str">
        <f t="shared" si="22"/>
        <v>Sun</v>
      </c>
      <c r="E107" s="139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38" t="str">
        <f t="shared" si="22"/>
        <v>Sun</v>
      </c>
      <c r="E108" s="139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8">
        <f t="shared" si="0"/>
        <v>1</v>
      </c>
      <c r="B109" s="8">
        <f t="shared" si="1"/>
        <v>1</v>
      </c>
      <c r="C109" s="40"/>
      <c r="D109" s="140" t="str">
        <f t="shared" si="4"/>
        <v>Mo</v>
      </c>
      <c r="E109" s="141">
        <f>+E104+1</f>
        <v>44403</v>
      </c>
      <c r="F109" s="46"/>
      <c r="G109" s="47">
        <v>9014</v>
      </c>
      <c r="H109" s="48" t="s">
        <v>165</v>
      </c>
      <c r="I109" s="47"/>
      <c r="J109" s="49">
        <v>8</v>
      </c>
    </row>
    <row r="110" spans="1:10" ht="22.5" customHeight="1" x14ac:dyDescent="0.25">
      <c r="C110" s="40"/>
      <c r="D110" s="140" t="str">
        <f>D109</f>
        <v>Mo</v>
      </c>
      <c r="E110" s="141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40" t="str">
        <f t="shared" ref="D111:E113" si="23">D110</f>
        <v>Mo</v>
      </c>
      <c r="E111" s="141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40" t="str">
        <f t="shared" si="23"/>
        <v>Mo</v>
      </c>
      <c r="E112" s="141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40" t="str">
        <f t="shared" si="23"/>
        <v>Mo</v>
      </c>
      <c r="E113" s="141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8">
        <f t="shared" si="0"/>
        <v>1</v>
      </c>
      <c r="B114" s="8">
        <f t="shared" si="1"/>
        <v>2</v>
      </c>
      <c r="C114" s="40"/>
      <c r="D114" s="138" t="str">
        <f t="shared" si="4"/>
        <v>Tue</v>
      </c>
      <c r="E114" s="139">
        <f>+E109+1</f>
        <v>44404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38">
        <v>10</v>
      </c>
    </row>
    <row r="115" spans="1:10" ht="22.5" customHeight="1" x14ac:dyDescent="0.25">
      <c r="C115" s="40"/>
      <c r="D115" s="138" t="str">
        <f>D114</f>
        <v>Tue</v>
      </c>
      <c r="E115" s="139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38" t="str">
        <f t="shared" ref="D116:E118" si="24">D115</f>
        <v>Tue</v>
      </c>
      <c r="E116" s="139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38" t="str">
        <f t="shared" si="24"/>
        <v>Tue</v>
      </c>
      <c r="E117" s="139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38" t="str">
        <f t="shared" si="24"/>
        <v>Tue</v>
      </c>
      <c r="E118" s="139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8">
        <f t="shared" si="0"/>
        <v>1</v>
      </c>
      <c r="B119" s="8">
        <f t="shared" si="1"/>
        <v>3</v>
      </c>
      <c r="C119" s="40"/>
      <c r="D119" s="140" t="str">
        <f t="shared" si="4"/>
        <v>Wed</v>
      </c>
      <c r="E119" s="141">
        <f>+E114+1</f>
        <v>44405</v>
      </c>
      <c r="F119" s="46"/>
      <c r="G119" s="47">
        <v>9014</v>
      </c>
      <c r="H119" s="51" t="s">
        <v>166</v>
      </c>
      <c r="I119" s="47"/>
      <c r="J119" s="49">
        <v>8</v>
      </c>
    </row>
    <row r="120" spans="1:10" ht="22.5" customHeight="1" x14ac:dyDescent="0.25">
      <c r="C120" s="40"/>
      <c r="D120" s="140" t="str">
        <f>D119</f>
        <v>Wed</v>
      </c>
      <c r="E120" s="141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40" t="str">
        <f t="shared" ref="D121:E123" si="25">D120</f>
        <v>Wed</v>
      </c>
      <c r="E121" s="141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40" t="str">
        <f t="shared" si="25"/>
        <v>Wed</v>
      </c>
      <c r="E122" s="141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40" t="str">
        <f t="shared" si="25"/>
        <v>Wed</v>
      </c>
      <c r="E123" s="141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8">
        <f t="shared" si="0"/>
        <v>1</v>
      </c>
      <c r="B124" s="8">
        <f>WEEKDAY(E119+1,2)</f>
        <v>4</v>
      </c>
      <c r="C124" s="40"/>
      <c r="D124" s="138" t="str">
        <f>IF(B124=1,"Mo",IF(B124=2,"Tue",IF(B124=3,"Wed",IF(B124=4,"Thu",IF(B124=5,"Fri",IF(B124=6,"Sat",IF(B124=7,"Sun","")))))))</f>
        <v>Thu</v>
      </c>
      <c r="E124" s="139">
        <f>IF(MONTH(E119+1)&gt;MONTH(E119),"",E119+1)</f>
        <v>44406</v>
      </c>
      <c r="F124" s="35" t="s">
        <v>131</v>
      </c>
      <c r="G124" s="36">
        <v>9001</v>
      </c>
      <c r="H124" s="43" t="s">
        <v>167</v>
      </c>
      <c r="I124" s="36" t="s">
        <v>132</v>
      </c>
      <c r="J124" s="38">
        <v>2</v>
      </c>
    </row>
    <row r="125" spans="1:10" ht="22.5" customHeight="1" x14ac:dyDescent="0.25">
      <c r="C125" s="40"/>
      <c r="D125" s="138" t="str">
        <f>D124</f>
        <v>Thu</v>
      </c>
      <c r="E125" s="139">
        <f>E124</f>
        <v>44406</v>
      </c>
      <c r="F125" s="35" t="s">
        <v>131</v>
      </c>
      <c r="G125" s="36">
        <v>9001</v>
      </c>
      <c r="H125" s="43" t="s">
        <v>161</v>
      </c>
      <c r="I125" s="36" t="s">
        <v>132</v>
      </c>
      <c r="J125" s="38">
        <v>8</v>
      </c>
    </row>
    <row r="126" spans="1:10" ht="22.5" customHeight="1" x14ac:dyDescent="0.25">
      <c r="C126" s="40"/>
      <c r="D126" s="138" t="str">
        <f t="shared" ref="D126:E128" si="26">D125</f>
        <v>Thu</v>
      </c>
      <c r="E126" s="139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38" t="str">
        <f t="shared" si="26"/>
        <v>Thu</v>
      </c>
      <c r="E127" s="139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38" t="str">
        <f t="shared" si="26"/>
        <v>Thu</v>
      </c>
      <c r="E128" s="139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8">
        <f t="shared" si="0"/>
        <v>1</v>
      </c>
      <c r="B129" s="8">
        <v>5</v>
      </c>
      <c r="C129" s="40"/>
      <c r="D129" s="140" t="str">
        <f>IF(B129=1,"Mo",IF(B129=2,"Tue",IF(B129=3,"Wed",IF(B129=4,"Thu",IF(B129=5,"Fri",IF(B129=6,"Sat",IF(B129=7,"Sun","")))))))</f>
        <v>Fri</v>
      </c>
      <c r="E129" s="141">
        <f>IF(MONTH(E124+1)&gt;MONTH(E124),"",E124+1)</f>
        <v>44407</v>
      </c>
      <c r="F129" s="46" t="s">
        <v>131</v>
      </c>
      <c r="G129" s="47">
        <v>9001</v>
      </c>
      <c r="H129" s="71" t="s">
        <v>161</v>
      </c>
      <c r="I129" s="47" t="s">
        <v>132</v>
      </c>
      <c r="J129" s="49">
        <v>6</v>
      </c>
    </row>
    <row r="130" spans="1:10" ht="21" customHeight="1" x14ac:dyDescent="0.25">
      <c r="C130" s="40"/>
      <c r="D130" s="140" t="str">
        <f>D129</f>
        <v>Fri</v>
      </c>
      <c r="E130" s="141">
        <f t="shared" ref="E130:E133" si="27">IF(MONTH(E125+1)&gt;MONTH(E125),"",E125+1)</f>
        <v>44407</v>
      </c>
      <c r="F130" s="46" t="s">
        <v>58</v>
      </c>
      <c r="G130" s="47">
        <v>9001</v>
      </c>
      <c r="H130" s="71" t="s">
        <v>163</v>
      </c>
      <c r="I130" s="47" t="s">
        <v>132</v>
      </c>
      <c r="J130" s="49">
        <v>1.5</v>
      </c>
    </row>
    <row r="131" spans="1:10" ht="21" customHeight="1" x14ac:dyDescent="0.25">
      <c r="C131" s="40"/>
      <c r="D131" s="140" t="str">
        <f t="shared" ref="D131:D133" si="28">D130</f>
        <v>Fri</v>
      </c>
      <c r="E131" s="141">
        <f t="shared" si="27"/>
        <v>44407</v>
      </c>
      <c r="F131" s="46" t="s">
        <v>58</v>
      </c>
      <c r="G131" s="47">
        <v>9001</v>
      </c>
      <c r="H131" s="71" t="s">
        <v>168</v>
      </c>
      <c r="I131" s="47" t="s">
        <v>132</v>
      </c>
      <c r="J131" s="49">
        <v>1.5</v>
      </c>
    </row>
    <row r="132" spans="1:10" ht="21" customHeight="1" x14ac:dyDescent="0.25">
      <c r="C132" s="40"/>
      <c r="D132" s="140" t="str">
        <f t="shared" si="28"/>
        <v>Fri</v>
      </c>
      <c r="E132" s="141">
        <f>IF(MONTH(E127+1)&gt;MONTH(E127),"",E127+1)</f>
        <v>44407</v>
      </c>
      <c r="F132" s="46" t="s">
        <v>169</v>
      </c>
      <c r="G132" s="47">
        <v>9003</v>
      </c>
      <c r="H132" s="71" t="s">
        <v>170</v>
      </c>
      <c r="I132" s="47" t="s">
        <v>132</v>
      </c>
      <c r="J132" s="49">
        <v>1</v>
      </c>
    </row>
    <row r="133" spans="1:10" ht="21" customHeight="1" x14ac:dyDescent="0.25">
      <c r="C133" s="40"/>
      <c r="D133" s="140" t="str">
        <f t="shared" si="28"/>
        <v>Fri</v>
      </c>
      <c r="E133" s="141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8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138" t="str">
        <f t="shared" ref="D134" si="31">IF(B134=1,"Mo",IF(B134=2,"Tue",IF(B134=3,"Wed",IF(B134=4,"Thu",IF(B134=5,"Fri",IF(B134=6,"Sat",IF(B134=7,"Sun","")))))))</f>
        <v>Sat</v>
      </c>
      <c r="E134" s="139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27" priority="33" stopIfTrue="1">
      <formula>IF($A11=1,B11,)</formula>
    </cfRule>
    <cfRule type="expression" dxfId="226" priority="34" stopIfTrue="1">
      <formula>IF($A11="",B11,)</formula>
    </cfRule>
  </conditionalFormatting>
  <conditionalFormatting sqref="E11:E15">
    <cfRule type="expression" dxfId="225" priority="35" stopIfTrue="1">
      <formula>IF($A11="",B11,"")</formula>
    </cfRule>
  </conditionalFormatting>
  <conditionalFormatting sqref="E16:E128">
    <cfRule type="expression" dxfId="224" priority="36" stopIfTrue="1">
      <formula>IF($A16&lt;&gt;1,B16,"")</formula>
    </cfRule>
  </conditionalFormatting>
  <conditionalFormatting sqref="D11:D128">
    <cfRule type="expression" dxfId="223" priority="37" stopIfTrue="1">
      <formula>IF($A11="",B11,)</formula>
    </cfRule>
  </conditionalFormatting>
  <conditionalFormatting sqref="G12:G20 G22:G76 G82:G123">
    <cfRule type="expression" dxfId="222" priority="38" stopIfTrue="1">
      <formula>#REF!="Freelancer"</formula>
    </cfRule>
    <cfRule type="expression" dxfId="221" priority="39" stopIfTrue="1">
      <formula>#REF!="DTC Int. Staff"</formula>
    </cfRule>
  </conditionalFormatting>
  <conditionalFormatting sqref="G119:G123 G22 G33:G49 G60:G76 G87:G108">
    <cfRule type="expression" dxfId="220" priority="31" stopIfTrue="1">
      <formula>$F$5="Freelancer"</formula>
    </cfRule>
    <cfRule type="expression" dxfId="219" priority="32" stopIfTrue="1">
      <formula>$F$5="DTC Int. Staff"</formula>
    </cfRule>
  </conditionalFormatting>
  <conditionalFormatting sqref="G16:G20">
    <cfRule type="expression" dxfId="218" priority="29" stopIfTrue="1">
      <formula>#REF!="Freelancer"</formula>
    </cfRule>
    <cfRule type="expression" dxfId="217" priority="30" stopIfTrue="1">
      <formula>#REF!="DTC Int. Staff"</formula>
    </cfRule>
  </conditionalFormatting>
  <conditionalFormatting sqref="G16:G20">
    <cfRule type="expression" dxfId="216" priority="27" stopIfTrue="1">
      <formula>$F$5="Freelancer"</formula>
    </cfRule>
    <cfRule type="expression" dxfId="215" priority="28" stopIfTrue="1">
      <formula>$F$5="DTC Int. Staff"</formula>
    </cfRule>
  </conditionalFormatting>
  <conditionalFormatting sqref="G21">
    <cfRule type="expression" dxfId="214" priority="25" stopIfTrue="1">
      <formula>#REF!="Freelancer"</formula>
    </cfRule>
    <cfRule type="expression" dxfId="213" priority="26" stopIfTrue="1">
      <formula>#REF!="DTC Int. Staff"</formula>
    </cfRule>
  </conditionalFormatting>
  <conditionalFormatting sqref="G21">
    <cfRule type="expression" dxfId="212" priority="23" stopIfTrue="1">
      <formula>$F$5="Freelancer"</formula>
    </cfRule>
    <cfRule type="expression" dxfId="211" priority="24" stopIfTrue="1">
      <formula>$F$5="DTC Int. Staff"</formula>
    </cfRule>
  </conditionalFormatting>
  <conditionalFormatting sqref="C129:C133">
    <cfRule type="expression" dxfId="210" priority="20" stopIfTrue="1">
      <formula>IF($A129=1,B129,)</formula>
    </cfRule>
    <cfRule type="expression" dxfId="209" priority="21" stopIfTrue="1">
      <formula>IF($A129="",B129,)</formula>
    </cfRule>
  </conditionalFormatting>
  <conditionalFormatting sqref="D129:D133">
    <cfRule type="expression" dxfId="208" priority="22" stopIfTrue="1">
      <formula>IF($A129="",B129,)</formula>
    </cfRule>
  </conditionalFormatting>
  <conditionalFormatting sqref="E129:E133">
    <cfRule type="expression" dxfId="207" priority="19" stopIfTrue="1">
      <formula>IF($A129&lt;&gt;1,B129,"")</formula>
    </cfRule>
  </conditionalFormatting>
  <conditionalFormatting sqref="G55:G59">
    <cfRule type="expression" dxfId="206" priority="17" stopIfTrue="1">
      <formula>$F$5="Freelancer"</formula>
    </cfRule>
    <cfRule type="expression" dxfId="205" priority="18" stopIfTrue="1">
      <formula>$F$5="DTC Int. Staff"</formula>
    </cfRule>
  </conditionalFormatting>
  <conditionalFormatting sqref="G77:G81">
    <cfRule type="expression" dxfId="204" priority="15" stopIfTrue="1">
      <formula>#REF!="Freelancer"</formula>
    </cfRule>
    <cfRule type="expression" dxfId="203" priority="16" stopIfTrue="1">
      <formula>#REF!="DTC Int. Staff"</formula>
    </cfRule>
  </conditionalFormatting>
  <conditionalFormatting sqref="G77:G81">
    <cfRule type="expression" dxfId="202" priority="13" stopIfTrue="1">
      <formula>$F$5="Freelancer"</formula>
    </cfRule>
    <cfRule type="expression" dxfId="201" priority="14" stopIfTrue="1">
      <formula>$F$5="DTC Int. Staff"</formula>
    </cfRule>
  </conditionalFormatting>
  <conditionalFormatting sqref="G134">
    <cfRule type="expression" dxfId="200" priority="5" stopIfTrue="1">
      <formula>$F$5="Freelancer"</formula>
    </cfRule>
    <cfRule type="expression" dxfId="199" priority="6" stopIfTrue="1">
      <formula>$F$5="DTC Int. Staff"</formula>
    </cfRule>
  </conditionalFormatting>
  <conditionalFormatting sqref="C134">
    <cfRule type="expression" dxfId="198" priority="7" stopIfTrue="1">
      <formula>IF($A134=1,B134,)</formula>
    </cfRule>
    <cfRule type="expression" dxfId="197" priority="8" stopIfTrue="1">
      <formula>IF($A134="",B134,)</formula>
    </cfRule>
  </conditionalFormatting>
  <conditionalFormatting sqref="E134">
    <cfRule type="expression" dxfId="196" priority="9" stopIfTrue="1">
      <formula>IF($A134&lt;&gt;1,B134,"")</formula>
    </cfRule>
  </conditionalFormatting>
  <conditionalFormatting sqref="D134">
    <cfRule type="expression" dxfId="195" priority="10" stopIfTrue="1">
      <formula>IF($A134="",B134,)</formula>
    </cfRule>
  </conditionalFormatting>
  <conditionalFormatting sqref="G134">
    <cfRule type="expression" dxfId="194" priority="11" stopIfTrue="1">
      <formula>#REF!="Freelancer"</formula>
    </cfRule>
    <cfRule type="expression" dxfId="193" priority="12" stopIfTrue="1">
      <formula>#REF!="DTC Int. Staff"</formula>
    </cfRule>
  </conditionalFormatting>
  <conditionalFormatting sqref="G11">
    <cfRule type="expression" dxfId="192" priority="3" stopIfTrue="1">
      <formula>#REF!="Freelancer"</formula>
    </cfRule>
    <cfRule type="expression" dxfId="191" priority="4" stopIfTrue="1">
      <formula>#REF!="DTC Int. Staff"</formula>
    </cfRule>
  </conditionalFormatting>
  <conditionalFormatting sqref="G11">
    <cfRule type="expression" dxfId="190" priority="1" stopIfTrue="1">
      <formula>$F$5="Freelancer"</formula>
    </cfRule>
    <cfRule type="expression" dxfId="189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B14E-A971-4951-A204-051B5E91CC7A}">
  <dimension ref="A1:J274"/>
  <sheetViews>
    <sheetView topLeftCell="D40" zoomScale="85" zoomScaleNormal="85" workbookViewId="0">
      <selection activeCell="F24" sqref="F24:G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4" t="s">
        <v>8</v>
      </c>
      <c r="E4" s="215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244</v>
      </c>
      <c r="J8" s="135">
        <f>I8/8</f>
        <v>30.5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8</v>
      </c>
      <c r="C10" s="145"/>
      <c r="D10" s="28">
        <v>44409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7"/>
      <c r="D11" s="147" t="str">
        <f>IF(B11=1,"Mo",IF(B11=2,"Tue",IF(B11=3,"Wed",IF(B11=4,"Thu",IF(B11=5,"Fri",IF(B11=6,"Sat",IF(B11=7,"Sun","")))))))</f>
        <v>Sun</v>
      </c>
      <c r="E11" s="139">
        <f>+D10</f>
        <v>44409</v>
      </c>
      <c r="F11" s="35"/>
      <c r="G11" s="36"/>
      <c r="H11" s="37"/>
      <c r="I11" s="36"/>
      <c r="J11" s="90"/>
    </row>
    <row r="12" spans="1:10" ht="22.5" customHeight="1" x14ac:dyDescent="0.25">
      <c r="A12" s="8">
        <f t="shared" si="0"/>
        <v>1</v>
      </c>
      <c r="B12" s="8">
        <f t="shared" si="1"/>
        <v>1</v>
      </c>
      <c r="C12" s="80"/>
      <c r="D12" s="147" t="str">
        <f>IF(B12=1,"Mo",IF(B12=2,"Tue",IF(B12=3,"Wed",IF(B12=4,"Thu",IF(B12=5,"Fri",IF(B12=6,"Sat",IF(B12=7,"Sun","")))))))</f>
        <v>Mo</v>
      </c>
      <c r="E12" s="139">
        <f>+E11+1</f>
        <v>44410</v>
      </c>
      <c r="F12" s="35" t="s">
        <v>131</v>
      </c>
      <c r="G12" s="36">
        <v>9001</v>
      </c>
      <c r="H12" s="43" t="s">
        <v>171</v>
      </c>
      <c r="I12" s="36" t="s">
        <v>132</v>
      </c>
      <c r="J12" s="90">
        <v>3</v>
      </c>
    </row>
    <row r="13" spans="1:10" ht="22.5" customHeight="1" x14ac:dyDescent="0.25">
      <c r="C13" s="80"/>
      <c r="D13" s="147" t="str">
        <f>D12</f>
        <v>Mo</v>
      </c>
      <c r="E13" s="139">
        <f>E12</f>
        <v>44410</v>
      </c>
      <c r="F13" s="35" t="s">
        <v>131</v>
      </c>
      <c r="G13" s="36">
        <v>9001</v>
      </c>
      <c r="H13" s="43" t="s">
        <v>168</v>
      </c>
      <c r="I13" s="36" t="s">
        <v>132</v>
      </c>
      <c r="J13" s="90">
        <v>3</v>
      </c>
    </row>
    <row r="14" spans="1:10" ht="22.5" customHeight="1" x14ac:dyDescent="0.25">
      <c r="C14" s="80"/>
      <c r="D14" s="147" t="str">
        <f t="shared" ref="D14:E16" si="2">D13</f>
        <v>Mo</v>
      </c>
      <c r="E14" s="139">
        <f t="shared" si="2"/>
        <v>44410</v>
      </c>
      <c r="F14" s="35" t="s">
        <v>131</v>
      </c>
      <c r="G14" s="36">
        <v>9001</v>
      </c>
      <c r="H14" s="43" t="s">
        <v>155</v>
      </c>
      <c r="I14" s="36" t="s">
        <v>132</v>
      </c>
      <c r="J14" s="90">
        <v>4</v>
      </c>
    </row>
    <row r="15" spans="1:10" ht="22.5" customHeight="1" x14ac:dyDescent="0.25">
      <c r="C15" s="80"/>
      <c r="D15" s="147" t="str">
        <f t="shared" si="2"/>
        <v>Mo</v>
      </c>
      <c r="E15" s="139">
        <f t="shared" si="2"/>
        <v>44410</v>
      </c>
      <c r="F15" s="35"/>
      <c r="G15" s="36"/>
      <c r="H15" s="43"/>
      <c r="I15" s="36"/>
      <c r="J15" s="90"/>
    </row>
    <row r="16" spans="1:10" ht="22.5" customHeight="1" x14ac:dyDescent="0.25">
      <c r="C16" s="80"/>
      <c r="D16" s="147" t="str">
        <f t="shared" si="2"/>
        <v>Mo</v>
      </c>
      <c r="E16" s="139">
        <f t="shared" si="2"/>
        <v>44410</v>
      </c>
      <c r="F16" s="35"/>
      <c r="G16" s="36"/>
      <c r="H16" s="43"/>
      <c r="I16" s="36"/>
      <c r="J16" s="90"/>
    </row>
    <row r="17" spans="1:10" ht="22.5" customHeight="1" x14ac:dyDescent="0.25">
      <c r="A17" s="8">
        <f t="shared" si="0"/>
        <v>1</v>
      </c>
      <c r="B17" s="8">
        <f t="shared" si="1"/>
        <v>2</v>
      </c>
      <c r="C17" s="80"/>
      <c r="D17" s="148" t="str">
        <f>IF(B17=1,"Mo",IF(B17=2,"Tue",IF(B17=3,"Wed",IF(B17=4,"Thu",IF(B17=5,"Fri",IF(B17=6,"Sat",IF(B17=7,"Sun","")))))))</f>
        <v>Tue</v>
      </c>
      <c r="E17" s="141">
        <f>+E12+1</f>
        <v>44411</v>
      </c>
      <c r="F17" s="46" t="s">
        <v>131</v>
      </c>
      <c r="G17" s="47">
        <v>9001</v>
      </c>
      <c r="H17" s="71" t="s">
        <v>155</v>
      </c>
      <c r="I17" s="47" t="s">
        <v>132</v>
      </c>
      <c r="J17" s="91">
        <v>9</v>
      </c>
    </row>
    <row r="18" spans="1:10" ht="22.5" customHeight="1" x14ac:dyDescent="0.25">
      <c r="C18" s="80"/>
      <c r="D18" s="148" t="str">
        <f>D17</f>
        <v>Tue</v>
      </c>
      <c r="E18" s="141">
        <f>E17</f>
        <v>44411</v>
      </c>
      <c r="F18" s="46"/>
      <c r="G18" s="47"/>
      <c r="H18" s="71"/>
      <c r="I18" s="47"/>
      <c r="J18" s="91"/>
    </row>
    <row r="19" spans="1:10" ht="22.5" customHeight="1" x14ac:dyDescent="0.25">
      <c r="C19" s="80"/>
      <c r="D19" s="148" t="str">
        <f t="shared" ref="D19:E21" si="3">D18</f>
        <v>Tue</v>
      </c>
      <c r="E19" s="141">
        <f t="shared" si="3"/>
        <v>44411</v>
      </c>
      <c r="F19" s="46"/>
      <c r="G19" s="47"/>
      <c r="H19" s="71"/>
      <c r="I19" s="47"/>
      <c r="J19" s="91"/>
    </row>
    <row r="20" spans="1:10" ht="22.5" customHeight="1" x14ac:dyDescent="0.25">
      <c r="C20" s="80"/>
      <c r="D20" s="148" t="str">
        <f t="shared" si="3"/>
        <v>Tue</v>
      </c>
      <c r="E20" s="141">
        <f t="shared" si="3"/>
        <v>44411</v>
      </c>
      <c r="F20" s="46"/>
      <c r="G20" s="47"/>
      <c r="H20" s="71"/>
      <c r="I20" s="47"/>
      <c r="J20" s="91"/>
    </row>
    <row r="21" spans="1:10" ht="22.5" customHeight="1" x14ac:dyDescent="0.25">
      <c r="C21" s="80"/>
      <c r="D21" s="148" t="str">
        <f t="shared" si="3"/>
        <v>Tue</v>
      </c>
      <c r="E21" s="141">
        <f t="shared" si="3"/>
        <v>44411</v>
      </c>
      <c r="F21" s="46"/>
      <c r="G21" s="47"/>
      <c r="H21" s="71"/>
      <c r="I21" s="47"/>
      <c r="J21" s="91"/>
    </row>
    <row r="22" spans="1:10" ht="22.5" customHeight="1" x14ac:dyDescent="0.25">
      <c r="A22" s="8">
        <f t="shared" si="0"/>
        <v>1</v>
      </c>
      <c r="B22" s="8">
        <f t="shared" si="1"/>
        <v>3</v>
      </c>
      <c r="C22" s="80"/>
      <c r="D22" s="147" t="str">
        <f t="shared" ref="D22:D118" si="4">IF(B22=1,"Mo",IF(B22=2,"Tue",IF(B22=3,"Wed",IF(B22=4,"Thu",IF(B22=5,"Fri",IF(B22=6,"Sat",IF(B22=7,"Sun","")))))))</f>
        <v>Wed</v>
      </c>
      <c r="E22" s="139">
        <f>+E17+1</f>
        <v>44412</v>
      </c>
      <c r="F22" s="35" t="s">
        <v>131</v>
      </c>
      <c r="G22" s="36">
        <v>9001</v>
      </c>
      <c r="H22" s="37" t="s">
        <v>155</v>
      </c>
      <c r="I22" s="36" t="s">
        <v>132</v>
      </c>
      <c r="J22" s="90">
        <v>8</v>
      </c>
    </row>
    <row r="23" spans="1:10" ht="22.5" customHeight="1" x14ac:dyDescent="0.25">
      <c r="C23" s="80"/>
      <c r="D23" s="147" t="str">
        <f>D22</f>
        <v>Wed</v>
      </c>
      <c r="E23" s="139">
        <f>E22</f>
        <v>44412</v>
      </c>
      <c r="F23" s="35" t="s">
        <v>131</v>
      </c>
      <c r="G23" s="36">
        <v>9001</v>
      </c>
      <c r="H23" s="37" t="s">
        <v>171</v>
      </c>
      <c r="I23" s="36" t="s">
        <v>132</v>
      </c>
      <c r="J23" s="90">
        <v>1</v>
      </c>
    </row>
    <row r="24" spans="1:10" ht="22.5" customHeight="1" x14ac:dyDescent="0.25">
      <c r="C24" s="80"/>
      <c r="D24" s="147" t="str">
        <f t="shared" ref="D24:E26" si="5">D23</f>
        <v>Wed</v>
      </c>
      <c r="E24" s="139">
        <f t="shared" si="5"/>
        <v>44412</v>
      </c>
      <c r="F24" s="35" t="s">
        <v>58</v>
      </c>
      <c r="G24" s="36">
        <v>9001</v>
      </c>
      <c r="H24" s="37" t="s">
        <v>163</v>
      </c>
      <c r="I24" s="36" t="s">
        <v>132</v>
      </c>
      <c r="J24" s="90">
        <v>1</v>
      </c>
    </row>
    <row r="25" spans="1:10" ht="22.5" customHeight="1" x14ac:dyDescent="0.25">
      <c r="C25" s="80"/>
      <c r="D25" s="147" t="str">
        <f t="shared" si="5"/>
        <v>Wed</v>
      </c>
      <c r="E25" s="139">
        <f t="shared" si="5"/>
        <v>44412</v>
      </c>
      <c r="F25" s="35"/>
      <c r="G25" s="36"/>
      <c r="H25" s="37"/>
      <c r="I25" s="36"/>
      <c r="J25" s="90"/>
    </row>
    <row r="26" spans="1:10" ht="22.5" customHeight="1" x14ac:dyDescent="0.25">
      <c r="C26" s="80"/>
      <c r="D26" s="147" t="str">
        <f t="shared" si="5"/>
        <v>Wed</v>
      </c>
      <c r="E26" s="139">
        <f t="shared" si="5"/>
        <v>44412</v>
      </c>
      <c r="F26" s="35"/>
      <c r="G26" s="36"/>
      <c r="H26" s="37"/>
      <c r="I26" s="36"/>
      <c r="J26" s="90"/>
    </row>
    <row r="27" spans="1:10" ht="22.5" customHeight="1" x14ac:dyDescent="0.25">
      <c r="A27" s="8">
        <f t="shared" si="0"/>
        <v>1</v>
      </c>
      <c r="B27" s="8">
        <f t="shared" si="1"/>
        <v>4</v>
      </c>
      <c r="C27" s="80"/>
      <c r="D27" s="148" t="str">
        <f t="shared" si="4"/>
        <v>Thu</v>
      </c>
      <c r="E27" s="141">
        <f>+E22+1</f>
        <v>44413</v>
      </c>
      <c r="F27" s="46" t="s">
        <v>131</v>
      </c>
      <c r="G27" s="47">
        <v>9001</v>
      </c>
      <c r="H27" s="48" t="s">
        <v>155</v>
      </c>
      <c r="I27" s="47" t="s">
        <v>132</v>
      </c>
      <c r="J27" s="91">
        <v>10</v>
      </c>
    </row>
    <row r="28" spans="1:10" ht="22.5" customHeight="1" x14ac:dyDescent="0.25">
      <c r="C28" s="80"/>
      <c r="D28" s="148" t="str">
        <f>D27</f>
        <v>Thu</v>
      </c>
      <c r="E28" s="141">
        <f>E27</f>
        <v>44413</v>
      </c>
      <c r="F28" s="46"/>
      <c r="G28" s="47"/>
      <c r="H28" s="48"/>
      <c r="I28" s="47"/>
      <c r="J28" s="91"/>
    </row>
    <row r="29" spans="1:10" ht="22.5" customHeight="1" x14ac:dyDescent="0.25">
      <c r="C29" s="80"/>
      <c r="D29" s="148" t="str">
        <f t="shared" ref="D29:E31" si="6">D28</f>
        <v>Thu</v>
      </c>
      <c r="E29" s="141">
        <f t="shared" si="6"/>
        <v>44413</v>
      </c>
      <c r="F29" s="46"/>
      <c r="G29" s="47"/>
      <c r="H29" s="48"/>
      <c r="I29" s="47"/>
      <c r="J29" s="91"/>
    </row>
    <row r="30" spans="1:10" ht="22.5" customHeight="1" x14ac:dyDescent="0.25">
      <c r="C30" s="80"/>
      <c r="D30" s="148" t="str">
        <f t="shared" si="6"/>
        <v>Thu</v>
      </c>
      <c r="E30" s="141">
        <f t="shared" si="6"/>
        <v>44413</v>
      </c>
      <c r="F30" s="46"/>
      <c r="G30" s="47"/>
      <c r="H30" s="48"/>
      <c r="I30" s="47"/>
      <c r="J30" s="91"/>
    </row>
    <row r="31" spans="1:10" ht="22.5" customHeight="1" x14ac:dyDescent="0.25">
      <c r="C31" s="80"/>
      <c r="D31" s="148" t="str">
        <f t="shared" si="6"/>
        <v>Thu</v>
      </c>
      <c r="E31" s="141">
        <f t="shared" si="6"/>
        <v>44413</v>
      </c>
      <c r="F31" s="46"/>
      <c r="G31" s="47"/>
      <c r="H31" s="48"/>
      <c r="I31" s="47"/>
      <c r="J31" s="91"/>
    </row>
    <row r="32" spans="1:10" ht="22.5" customHeight="1" x14ac:dyDescent="0.25">
      <c r="A32" s="8">
        <f t="shared" si="0"/>
        <v>1</v>
      </c>
      <c r="B32" s="8">
        <f t="shared" si="1"/>
        <v>5</v>
      </c>
      <c r="C32" s="80"/>
      <c r="D32" s="147" t="str">
        <f t="shared" si="4"/>
        <v>Fri</v>
      </c>
      <c r="E32" s="139">
        <f>+E27+1</f>
        <v>44414</v>
      </c>
      <c r="F32" s="35" t="s">
        <v>131</v>
      </c>
      <c r="G32" s="36">
        <v>9001</v>
      </c>
      <c r="H32" s="149" t="s">
        <v>155</v>
      </c>
      <c r="I32" s="36" t="s">
        <v>75</v>
      </c>
      <c r="J32" s="90">
        <v>7</v>
      </c>
    </row>
    <row r="33" spans="1:10" ht="22.5" customHeight="1" x14ac:dyDescent="0.25">
      <c r="C33" s="80"/>
      <c r="D33" s="147" t="str">
        <f>D32</f>
        <v>Fri</v>
      </c>
      <c r="E33" s="139">
        <f>E32</f>
        <v>44414</v>
      </c>
      <c r="F33" s="35" t="s">
        <v>131</v>
      </c>
      <c r="G33" s="36">
        <v>9001</v>
      </c>
      <c r="H33" s="149" t="s">
        <v>149</v>
      </c>
      <c r="I33" s="36" t="s">
        <v>75</v>
      </c>
      <c r="J33" s="90">
        <v>3</v>
      </c>
    </row>
    <row r="34" spans="1:10" ht="22.5" customHeight="1" x14ac:dyDescent="0.25">
      <c r="C34" s="80"/>
      <c r="D34" s="147" t="str">
        <f t="shared" ref="D34:E36" si="7">D33</f>
        <v>Fri</v>
      </c>
      <c r="E34" s="139">
        <f t="shared" si="7"/>
        <v>44414</v>
      </c>
      <c r="F34" s="35"/>
      <c r="G34" s="36"/>
      <c r="H34" s="149"/>
      <c r="I34" s="36"/>
      <c r="J34" s="90"/>
    </row>
    <row r="35" spans="1:10" ht="22.5" customHeight="1" x14ac:dyDescent="0.25">
      <c r="C35" s="80"/>
      <c r="D35" s="147" t="str">
        <f t="shared" si="7"/>
        <v>Fri</v>
      </c>
      <c r="E35" s="139">
        <f t="shared" si="7"/>
        <v>44414</v>
      </c>
      <c r="F35" s="35"/>
      <c r="G35" s="36"/>
      <c r="H35" s="149"/>
      <c r="I35" s="36"/>
      <c r="J35" s="90"/>
    </row>
    <row r="36" spans="1:10" ht="22.5" customHeight="1" x14ac:dyDescent="0.25">
      <c r="C36" s="80"/>
      <c r="D36" s="147" t="str">
        <f t="shared" si="7"/>
        <v>Fri</v>
      </c>
      <c r="E36" s="139">
        <f t="shared" si="7"/>
        <v>44414</v>
      </c>
      <c r="F36" s="35"/>
      <c r="G36" s="36"/>
      <c r="H36" s="149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6</v>
      </c>
      <c r="C37" s="80"/>
      <c r="D37" s="148" t="str">
        <f t="shared" si="4"/>
        <v>Sat</v>
      </c>
      <c r="E37" s="141">
        <f>+E32+1</f>
        <v>44415</v>
      </c>
      <c r="F37" s="46"/>
      <c r="G37" s="47"/>
      <c r="H37" s="48"/>
      <c r="I37" s="47"/>
      <c r="J37" s="91"/>
    </row>
    <row r="38" spans="1:10" s="150" customFormat="1" ht="22.5" customHeight="1" x14ac:dyDescent="0.25">
      <c r="A38" s="150" t="str">
        <f t="shared" si="0"/>
        <v/>
      </c>
      <c r="B38" s="150">
        <f t="shared" si="1"/>
        <v>7</v>
      </c>
      <c r="C38" s="151"/>
      <c r="D38" s="148" t="str">
        <f>IF(B38=1,"Mo",IF(B38=2,"Tue",IF(B38=3,"Wed",IF(B38=4,"Thu",IF(B38=5,"Fri",IF(B38=6,"Sat",IF(B38=7,"Sun","")))))))</f>
        <v>Sun</v>
      </c>
      <c r="E38" s="141">
        <f>+E37+1</f>
        <v>44416</v>
      </c>
      <c r="F38" s="46"/>
      <c r="G38" s="47"/>
      <c r="H38" s="48"/>
      <c r="I38" s="47"/>
      <c r="J38" s="91"/>
    </row>
    <row r="39" spans="1:10" ht="22.5" customHeight="1" x14ac:dyDescent="0.25">
      <c r="A39" s="8">
        <f t="shared" si="0"/>
        <v>1</v>
      </c>
      <c r="B39" s="8">
        <f t="shared" si="1"/>
        <v>1</v>
      </c>
      <c r="C39" s="80"/>
      <c r="D39" s="147" t="str">
        <f>IF(B39=1,"Mo",IF(B39=2,"Tue",IF(B39=3,"Wed",IF(B39=4,"Thu",IF(B39=5,"Fri",IF(B39=6,"Sat",IF(B39=7,"Sun","")))))))</f>
        <v>Mo</v>
      </c>
      <c r="E39" s="139">
        <f>+E38+1</f>
        <v>44417</v>
      </c>
      <c r="F39" s="35" t="s">
        <v>131</v>
      </c>
      <c r="G39" s="36">
        <v>9001</v>
      </c>
      <c r="H39" s="43" t="s">
        <v>172</v>
      </c>
      <c r="I39" s="36" t="s">
        <v>132</v>
      </c>
      <c r="J39" s="90">
        <v>10</v>
      </c>
    </row>
    <row r="40" spans="1:10" ht="22.5" customHeight="1" x14ac:dyDescent="0.25">
      <c r="C40" s="80"/>
      <c r="D40" s="147" t="str">
        <f>D39</f>
        <v>Mo</v>
      </c>
      <c r="E40" s="139">
        <f>E39</f>
        <v>44417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ref="D41:E43" si="8">D40</f>
        <v>Mo</v>
      </c>
      <c r="E41" s="139">
        <f t="shared" si="8"/>
        <v>44417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Mo</v>
      </c>
      <c r="E42" s="139">
        <f t="shared" si="8"/>
        <v>44417</v>
      </c>
      <c r="F42" s="35"/>
      <c r="G42" s="36"/>
      <c r="H42" s="43"/>
      <c r="I42" s="36"/>
      <c r="J42" s="90"/>
    </row>
    <row r="43" spans="1:10" ht="22.5" customHeight="1" x14ac:dyDescent="0.25">
      <c r="C43" s="80"/>
      <c r="D43" s="147" t="str">
        <f t="shared" si="8"/>
        <v>Mo</v>
      </c>
      <c r="E43" s="139">
        <f t="shared" si="8"/>
        <v>44417</v>
      </c>
      <c r="F43" s="35"/>
      <c r="G43" s="36"/>
      <c r="H43" s="43"/>
      <c r="I43" s="36"/>
      <c r="J43" s="90"/>
    </row>
    <row r="44" spans="1:10" ht="22.5" customHeight="1" x14ac:dyDescent="0.25">
      <c r="A44" s="8">
        <f t="shared" si="0"/>
        <v>1</v>
      </c>
      <c r="B44" s="8">
        <f t="shared" si="1"/>
        <v>2</v>
      </c>
      <c r="C44" s="80"/>
      <c r="D44" s="148" t="str">
        <f>IF(B44=1,"Mo",IF(B44=2,"Tue",IF(B44=3,"Wed",IF(B44=4,"Thu",IF(B44=5,"Fri",IF(B44=6,"Sat",IF(B44=7,"Sun","")))))))</f>
        <v>Tue</v>
      </c>
      <c r="E44" s="141">
        <f>+E39+1</f>
        <v>44418</v>
      </c>
      <c r="F44" s="46" t="s">
        <v>131</v>
      </c>
      <c r="G44" s="47">
        <v>9001</v>
      </c>
      <c r="H44" s="71" t="s">
        <v>161</v>
      </c>
      <c r="I44" s="47" t="s">
        <v>132</v>
      </c>
      <c r="J44" s="91">
        <v>10</v>
      </c>
    </row>
    <row r="45" spans="1:10" ht="22.5" customHeight="1" x14ac:dyDescent="0.25">
      <c r="C45" s="80"/>
      <c r="D45" s="148" t="str">
        <f>D44</f>
        <v>Tue</v>
      </c>
      <c r="E45" s="141">
        <f>E44</f>
        <v>44418</v>
      </c>
      <c r="F45" s="46"/>
      <c r="G45" s="47"/>
      <c r="H45" s="71"/>
      <c r="I45" s="47"/>
      <c r="J45" s="91"/>
    </row>
    <row r="46" spans="1:10" ht="22.5" customHeight="1" x14ac:dyDescent="0.25">
      <c r="C46" s="80"/>
      <c r="D46" s="148" t="str">
        <f t="shared" ref="D46:E48" si="9">D45</f>
        <v>Tue</v>
      </c>
      <c r="E46" s="141">
        <f t="shared" si="9"/>
        <v>44418</v>
      </c>
      <c r="F46" s="46"/>
      <c r="G46" s="47"/>
      <c r="H46" s="71"/>
      <c r="I46" s="47"/>
      <c r="J46" s="91"/>
    </row>
    <row r="47" spans="1:10" ht="22.5" customHeight="1" x14ac:dyDescent="0.25">
      <c r="C47" s="80"/>
      <c r="D47" s="148" t="str">
        <f t="shared" si="9"/>
        <v>Tue</v>
      </c>
      <c r="E47" s="141">
        <f t="shared" si="9"/>
        <v>44418</v>
      </c>
      <c r="F47" s="46"/>
      <c r="G47" s="47"/>
      <c r="H47" s="71"/>
      <c r="I47" s="47"/>
      <c r="J47" s="91"/>
    </row>
    <row r="48" spans="1:10" ht="22.5" customHeight="1" x14ac:dyDescent="0.25">
      <c r="C48" s="80"/>
      <c r="D48" s="148" t="str">
        <f t="shared" si="9"/>
        <v>Tue</v>
      </c>
      <c r="E48" s="141">
        <f t="shared" si="9"/>
        <v>44418</v>
      </c>
      <c r="F48" s="46"/>
      <c r="G48" s="47"/>
      <c r="H48" s="71"/>
      <c r="I48" s="47"/>
      <c r="J48" s="91"/>
    </row>
    <row r="49" spans="1:10" ht="22.5" customHeight="1" x14ac:dyDescent="0.25">
      <c r="A49" s="8">
        <f t="shared" si="0"/>
        <v>1</v>
      </c>
      <c r="B49" s="8">
        <f t="shared" si="1"/>
        <v>3</v>
      </c>
      <c r="C49" s="80"/>
      <c r="D49" s="147" t="str">
        <f t="shared" si="4"/>
        <v>Wed</v>
      </c>
      <c r="E49" s="139">
        <f>+E44+1</f>
        <v>44419</v>
      </c>
      <c r="F49" s="35" t="s">
        <v>131</v>
      </c>
      <c r="G49" s="36">
        <v>9001</v>
      </c>
      <c r="H49" s="43" t="s">
        <v>180</v>
      </c>
      <c r="I49" s="36" t="s">
        <v>132</v>
      </c>
      <c r="J49" s="90">
        <v>11</v>
      </c>
    </row>
    <row r="50" spans="1:10" ht="22.5" customHeight="1" x14ac:dyDescent="0.25">
      <c r="C50" s="80"/>
      <c r="D50" s="147" t="str">
        <f>D49</f>
        <v>Wed</v>
      </c>
      <c r="E50" s="139">
        <f>E49</f>
        <v>44419</v>
      </c>
      <c r="F50" s="35"/>
      <c r="G50" s="36"/>
      <c r="H50" s="43"/>
      <c r="I50" s="36"/>
      <c r="J50" s="90"/>
    </row>
    <row r="51" spans="1:10" ht="22.5" customHeight="1" x14ac:dyDescent="0.25">
      <c r="C51" s="80"/>
      <c r="D51" s="147" t="str">
        <f t="shared" ref="D51:E53" si="10">D50</f>
        <v>Wed</v>
      </c>
      <c r="E51" s="139">
        <f t="shared" si="10"/>
        <v>44419</v>
      </c>
      <c r="F51" s="35"/>
      <c r="G51" s="36"/>
      <c r="H51" s="43"/>
      <c r="I51" s="36"/>
      <c r="J51" s="90"/>
    </row>
    <row r="52" spans="1:10" ht="22.5" customHeight="1" x14ac:dyDescent="0.25">
      <c r="C52" s="80"/>
      <c r="D52" s="147" t="str">
        <f t="shared" si="10"/>
        <v>Wed</v>
      </c>
      <c r="E52" s="139">
        <f t="shared" si="10"/>
        <v>44419</v>
      </c>
      <c r="F52" s="35"/>
      <c r="G52" s="36"/>
      <c r="H52" s="43"/>
      <c r="I52" s="36"/>
      <c r="J52" s="90"/>
    </row>
    <row r="53" spans="1:10" ht="22.5" customHeight="1" x14ac:dyDescent="0.25">
      <c r="C53" s="80"/>
      <c r="D53" s="147" t="str">
        <f t="shared" si="10"/>
        <v>Wed</v>
      </c>
      <c r="E53" s="139">
        <f t="shared" si="10"/>
        <v>44419</v>
      </c>
      <c r="F53" s="35"/>
      <c r="G53" s="36"/>
      <c r="H53" s="43"/>
      <c r="I53" s="36"/>
      <c r="J53" s="90"/>
    </row>
    <row r="54" spans="1:10" ht="22.5" customHeight="1" x14ac:dyDescent="0.25">
      <c r="A54" s="8">
        <f t="shared" si="0"/>
        <v>1</v>
      </c>
      <c r="B54" s="8">
        <f t="shared" si="1"/>
        <v>4</v>
      </c>
      <c r="C54" s="80"/>
      <c r="D54" s="148" t="str">
        <f t="shared" si="4"/>
        <v>Thu</v>
      </c>
      <c r="E54" s="141">
        <f>+E49+1</f>
        <v>44420</v>
      </c>
      <c r="F54" s="35"/>
      <c r="G54" s="36">
        <v>9014</v>
      </c>
      <c r="H54" s="152" t="s">
        <v>173</v>
      </c>
      <c r="I54" s="36"/>
      <c r="J54" s="90">
        <v>8</v>
      </c>
    </row>
    <row r="55" spans="1:10" ht="22.5" customHeight="1" x14ac:dyDescent="0.25">
      <c r="C55" s="80"/>
      <c r="D55" s="148" t="str">
        <f>D54</f>
        <v>Thu</v>
      </c>
      <c r="E55" s="141">
        <f>E54</f>
        <v>44420</v>
      </c>
      <c r="F55" s="35"/>
      <c r="G55" s="36"/>
      <c r="H55" s="152"/>
      <c r="I55" s="36"/>
      <c r="J55" s="90"/>
    </row>
    <row r="56" spans="1:10" ht="22.5" customHeight="1" x14ac:dyDescent="0.25">
      <c r="C56" s="80"/>
      <c r="D56" s="148" t="str">
        <f t="shared" ref="D56:E58" si="11">D55</f>
        <v>Thu</v>
      </c>
      <c r="E56" s="141">
        <f t="shared" si="11"/>
        <v>44420</v>
      </c>
      <c r="F56" s="35"/>
      <c r="G56" s="36"/>
      <c r="H56" s="152"/>
      <c r="I56" s="36"/>
      <c r="J56" s="90"/>
    </row>
    <row r="57" spans="1:10" ht="22.5" customHeight="1" x14ac:dyDescent="0.25">
      <c r="C57" s="80"/>
      <c r="D57" s="148" t="str">
        <f t="shared" si="11"/>
        <v>Thu</v>
      </c>
      <c r="E57" s="141">
        <f t="shared" si="11"/>
        <v>44420</v>
      </c>
      <c r="F57" s="35"/>
      <c r="G57" s="36"/>
      <c r="H57" s="152"/>
      <c r="I57" s="36"/>
      <c r="J57" s="90"/>
    </row>
    <row r="58" spans="1:10" ht="22.5" customHeight="1" x14ac:dyDescent="0.25">
      <c r="C58" s="80"/>
      <c r="D58" s="148" t="str">
        <f t="shared" si="11"/>
        <v>Thu</v>
      </c>
      <c r="E58" s="141">
        <f t="shared" si="11"/>
        <v>44420</v>
      </c>
      <c r="F58" s="35"/>
      <c r="G58" s="36"/>
      <c r="H58" s="152"/>
      <c r="I58" s="36"/>
      <c r="J58" s="90"/>
    </row>
    <row r="59" spans="1:10" ht="22.5" customHeight="1" x14ac:dyDescent="0.25">
      <c r="A59" s="8">
        <f t="shared" si="0"/>
        <v>1</v>
      </c>
      <c r="B59" s="8">
        <f t="shared" si="1"/>
        <v>5</v>
      </c>
      <c r="C59" s="80"/>
      <c r="D59" s="147" t="str">
        <f t="shared" si="4"/>
        <v>Fri</v>
      </c>
      <c r="E59" s="139">
        <f>+E54+1</f>
        <v>44421</v>
      </c>
      <c r="F59" s="35"/>
      <c r="G59" s="36">
        <v>9013</v>
      </c>
      <c r="H59" s="43" t="s">
        <v>19</v>
      </c>
      <c r="I59" s="36"/>
      <c r="J59" s="90">
        <v>8</v>
      </c>
    </row>
    <row r="60" spans="1:10" ht="22.5" customHeight="1" x14ac:dyDescent="0.25">
      <c r="C60" s="80"/>
      <c r="D60" s="147" t="str">
        <f>D59</f>
        <v>Fri</v>
      </c>
      <c r="E60" s="139">
        <f>E59</f>
        <v>44421</v>
      </c>
      <c r="F60" s="35"/>
      <c r="G60" s="36"/>
      <c r="H60" s="43"/>
      <c r="I60" s="36"/>
      <c r="J60" s="90"/>
    </row>
    <row r="61" spans="1:10" ht="22.5" customHeight="1" x14ac:dyDescent="0.25">
      <c r="C61" s="80"/>
      <c r="D61" s="147" t="str">
        <f t="shared" ref="D61:E63" si="12">D60</f>
        <v>Fri</v>
      </c>
      <c r="E61" s="139">
        <f t="shared" si="12"/>
        <v>44421</v>
      </c>
      <c r="F61" s="35"/>
      <c r="G61" s="36"/>
      <c r="H61" s="43"/>
      <c r="I61" s="36"/>
      <c r="J61" s="90"/>
    </row>
    <row r="62" spans="1:10" ht="22.5" customHeight="1" x14ac:dyDescent="0.25">
      <c r="C62" s="80"/>
      <c r="D62" s="147" t="str">
        <f t="shared" si="12"/>
        <v>Fri</v>
      </c>
      <c r="E62" s="139">
        <f t="shared" si="12"/>
        <v>44421</v>
      </c>
      <c r="F62" s="35"/>
      <c r="G62" s="36"/>
      <c r="H62" s="43"/>
      <c r="I62" s="36"/>
      <c r="J62" s="90"/>
    </row>
    <row r="63" spans="1:10" ht="22.5" customHeight="1" x14ac:dyDescent="0.25">
      <c r="C63" s="80"/>
      <c r="D63" s="147" t="str">
        <f t="shared" si="12"/>
        <v>Fri</v>
      </c>
      <c r="E63" s="139">
        <f t="shared" si="12"/>
        <v>44421</v>
      </c>
      <c r="F63" s="35"/>
      <c r="G63" s="36"/>
      <c r="H63" s="43"/>
      <c r="I63" s="36"/>
      <c r="J63" s="90"/>
    </row>
    <row r="64" spans="1:10" ht="22.5" customHeight="1" x14ac:dyDescent="0.25">
      <c r="A64" s="8" t="str">
        <f t="shared" si="0"/>
        <v/>
      </c>
      <c r="B64" s="8">
        <f t="shared" si="1"/>
        <v>6</v>
      </c>
      <c r="C64" s="80"/>
      <c r="D64" s="148" t="str">
        <f t="shared" si="4"/>
        <v>Sat</v>
      </c>
      <c r="E64" s="141">
        <f>+E59+1</f>
        <v>44422</v>
      </c>
      <c r="F64" s="46"/>
      <c r="G64" s="47"/>
      <c r="H64" s="48"/>
      <c r="I64" s="47"/>
      <c r="J64" s="91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80"/>
      <c r="D65" s="147" t="str">
        <f t="shared" si="4"/>
        <v>Sun</v>
      </c>
      <c r="E65" s="139">
        <f>+E64+1</f>
        <v>44423</v>
      </c>
      <c r="F65" s="46"/>
      <c r="G65" s="47"/>
      <c r="H65" s="48"/>
      <c r="I65" s="47"/>
      <c r="J65" s="91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80"/>
      <c r="D66" s="147" t="str">
        <f t="shared" si="4"/>
        <v>Mo</v>
      </c>
      <c r="E66" s="139">
        <f>+E65+1</f>
        <v>44424</v>
      </c>
      <c r="F66" s="35" t="s">
        <v>131</v>
      </c>
      <c r="G66" s="36">
        <v>9001</v>
      </c>
      <c r="H66" s="43" t="s">
        <v>181</v>
      </c>
      <c r="I66" s="36" t="s">
        <v>132</v>
      </c>
      <c r="J66" s="90">
        <v>11</v>
      </c>
    </row>
    <row r="67" spans="1:10" ht="22.5" customHeight="1" x14ac:dyDescent="0.25">
      <c r="C67" s="80"/>
      <c r="D67" s="147" t="str">
        <f>D66</f>
        <v>Mo</v>
      </c>
      <c r="E67" s="139">
        <f>E66</f>
        <v>44424</v>
      </c>
      <c r="F67" s="35" t="s">
        <v>58</v>
      </c>
      <c r="G67" s="36">
        <v>9001</v>
      </c>
      <c r="H67" s="43" t="s">
        <v>163</v>
      </c>
      <c r="I67" s="36" t="s">
        <v>132</v>
      </c>
      <c r="J67" s="90">
        <v>1</v>
      </c>
    </row>
    <row r="68" spans="1:10" ht="22.5" customHeight="1" x14ac:dyDescent="0.25">
      <c r="C68" s="80"/>
      <c r="D68" s="147" t="str">
        <f t="shared" ref="D68:E70" si="13">D67</f>
        <v>Mo</v>
      </c>
      <c r="E68" s="139">
        <f t="shared" si="13"/>
        <v>44424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Mo</v>
      </c>
      <c r="E69" s="139">
        <f t="shared" si="13"/>
        <v>44424</v>
      </c>
      <c r="F69" s="35"/>
      <c r="G69" s="36"/>
      <c r="H69" s="43"/>
      <c r="I69" s="36"/>
      <c r="J69" s="90"/>
    </row>
    <row r="70" spans="1:10" ht="22.5" customHeight="1" x14ac:dyDescent="0.25">
      <c r="C70" s="80"/>
      <c r="D70" s="147" t="str">
        <f t="shared" si="13"/>
        <v>Mo</v>
      </c>
      <c r="E70" s="139">
        <f t="shared" si="13"/>
        <v>44424</v>
      </c>
      <c r="F70" s="35"/>
      <c r="G70" s="36"/>
      <c r="H70" s="43"/>
      <c r="I70" s="36"/>
      <c r="J70" s="90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80"/>
      <c r="D71" s="148" t="str">
        <f t="shared" si="4"/>
        <v>Tue</v>
      </c>
      <c r="E71" s="141">
        <f>+E66+1</f>
        <v>44425</v>
      </c>
      <c r="F71" s="46" t="s">
        <v>131</v>
      </c>
      <c r="G71" s="47">
        <v>9001</v>
      </c>
      <c r="H71" s="48" t="s">
        <v>180</v>
      </c>
      <c r="I71" s="47" t="s">
        <v>132</v>
      </c>
      <c r="J71" s="91">
        <v>11</v>
      </c>
    </row>
    <row r="72" spans="1:10" ht="22.5" customHeight="1" x14ac:dyDescent="0.25">
      <c r="C72" s="80"/>
      <c r="D72" s="148" t="str">
        <f>D71</f>
        <v>Tue</v>
      </c>
      <c r="E72" s="141">
        <f>E71</f>
        <v>44425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ref="D73:E75" si="14">D72</f>
        <v>Tue</v>
      </c>
      <c r="E73" s="141">
        <f t="shared" si="14"/>
        <v>44425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Tue</v>
      </c>
      <c r="E74" s="141">
        <f t="shared" si="14"/>
        <v>44425</v>
      </c>
      <c r="F74" s="46"/>
      <c r="G74" s="47"/>
      <c r="H74" s="48"/>
      <c r="I74" s="47"/>
      <c r="J74" s="91"/>
    </row>
    <row r="75" spans="1:10" ht="22.5" customHeight="1" x14ac:dyDescent="0.25">
      <c r="C75" s="80"/>
      <c r="D75" s="148" t="str">
        <f t="shared" si="14"/>
        <v>Tue</v>
      </c>
      <c r="E75" s="141">
        <f t="shared" si="14"/>
        <v>44425</v>
      </c>
      <c r="F75" s="46"/>
      <c r="G75" s="47"/>
      <c r="H75" s="48"/>
      <c r="I75" s="47"/>
      <c r="J75" s="91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80"/>
      <c r="D76" s="147" t="str">
        <f t="shared" si="4"/>
        <v>Wed</v>
      </c>
      <c r="E76" s="139">
        <f t="shared" ref="E76" si="15">+E71+1</f>
        <v>44426</v>
      </c>
      <c r="F76" s="35" t="s">
        <v>131</v>
      </c>
      <c r="G76" s="36">
        <v>9001</v>
      </c>
      <c r="H76" s="43" t="s">
        <v>180</v>
      </c>
      <c r="I76" s="36" t="s">
        <v>132</v>
      </c>
      <c r="J76" s="90">
        <v>11</v>
      </c>
    </row>
    <row r="77" spans="1:10" ht="22.5" customHeight="1" x14ac:dyDescent="0.25">
      <c r="C77" s="80"/>
      <c r="D77" s="147" t="str">
        <f>D76</f>
        <v>Wed</v>
      </c>
      <c r="E77" s="139">
        <f>E76</f>
        <v>44426</v>
      </c>
      <c r="F77" s="35" t="s">
        <v>131</v>
      </c>
      <c r="G77" s="36">
        <v>9001</v>
      </c>
      <c r="H77" s="43" t="s">
        <v>174</v>
      </c>
      <c r="I77" s="36" t="s">
        <v>132</v>
      </c>
      <c r="J77" s="90">
        <v>1</v>
      </c>
    </row>
    <row r="78" spans="1:10" ht="22.5" customHeight="1" x14ac:dyDescent="0.25">
      <c r="C78" s="80"/>
      <c r="D78" s="147" t="str">
        <f t="shared" ref="D78:E80" si="16">D77</f>
        <v>Wed</v>
      </c>
      <c r="E78" s="139">
        <f t="shared" si="16"/>
        <v>44426</v>
      </c>
      <c r="F78" s="35" t="s">
        <v>58</v>
      </c>
      <c r="G78" s="36">
        <v>9001</v>
      </c>
      <c r="H78" s="43" t="s">
        <v>163</v>
      </c>
      <c r="I78" s="36" t="s">
        <v>132</v>
      </c>
      <c r="J78" s="90">
        <v>1</v>
      </c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44426</v>
      </c>
      <c r="F79" s="35"/>
      <c r="G79" s="36"/>
      <c r="H79" s="43"/>
      <c r="I79" s="36"/>
      <c r="J79" s="90"/>
    </row>
    <row r="80" spans="1:10" ht="22.5" customHeight="1" x14ac:dyDescent="0.25">
      <c r="C80" s="80"/>
      <c r="D80" s="147" t="str">
        <f t="shared" si="16"/>
        <v>Wed</v>
      </c>
      <c r="E80" s="139">
        <f t="shared" si="16"/>
        <v>44426</v>
      </c>
      <c r="F80" s="35"/>
      <c r="G80" s="36"/>
      <c r="H80" s="43"/>
      <c r="I80" s="36"/>
      <c r="J80" s="90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80"/>
      <c r="D81" s="148" t="str">
        <f t="shared" si="4"/>
        <v>Thu</v>
      </c>
      <c r="E81" s="141">
        <f>+E76+1</f>
        <v>44427</v>
      </c>
      <c r="F81" s="46" t="s">
        <v>131</v>
      </c>
      <c r="G81" s="47">
        <v>9001</v>
      </c>
      <c r="H81" s="48" t="s">
        <v>179</v>
      </c>
      <c r="I81" s="47" t="s">
        <v>132</v>
      </c>
      <c r="J81" s="91">
        <v>11</v>
      </c>
    </row>
    <row r="82" spans="1:10" ht="22.5" customHeight="1" x14ac:dyDescent="0.25">
      <c r="C82" s="80"/>
      <c r="D82" s="148" t="str">
        <f>D81</f>
        <v>Thu</v>
      </c>
      <c r="E82" s="141">
        <f>E81</f>
        <v>44427</v>
      </c>
      <c r="F82" s="46" t="s">
        <v>58</v>
      </c>
      <c r="G82" s="47">
        <v>9001</v>
      </c>
      <c r="H82" s="48" t="s">
        <v>175</v>
      </c>
      <c r="I82" s="47" t="s">
        <v>132</v>
      </c>
      <c r="J82" s="91">
        <v>1</v>
      </c>
    </row>
    <row r="83" spans="1:10" ht="22.5" customHeight="1" x14ac:dyDescent="0.25">
      <c r="C83" s="80"/>
      <c r="D83" s="148" t="str">
        <f t="shared" ref="D83:E85" si="17">D82</f>
        <v>Thu</v>
      </c>
      <c r="E83" s="141">
        <f t="shared" si="17"/>
        <v>44427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44427</v>
      </c>
      <c r="F84" s="46"/>
      <c r="G84" s="47"/>
      <c r="H84" s="48"/>
      <c r="I84" s="47"/>
      <c r="J84" s="91"/>
    </row>
    <row r="85" spans="1:10" ht="22.5" customHeight="1" x14ac:dyDescent="0.25">
      <c r="C85" s="80"/>
      <c r="D85" s="148" t="str">
        <f t="shared" si="17"/>
        <v>Thu</v>
      </c>
      <c r="E85" s="141">
        <f t="shared" si="17"/>
        <v>44427</v>
      </c>
      <c r="F85" s="46"/>
      <c r="G85" s="47"/>
      <c r="H85" s="48"/>
      <c r="I85" s="47"/>
      <c r="J85" s="91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80"/>
      <c r="D86" s="147" t="str">
        <f t="shared" si="4"/>
        <v>Fri</v>
      </c>
      <c r="E86" s="139">
        <f>+E81+1</f>
        <v>44428</v>
      </c>
      <c r="F86" s="35" t="s">
        <v>131</v>
      </c>
      <c r="G86" s="36">
        <v>9001</v>
      </c>
      <c r="H86" s="43" t="s">
        <v>180</v>
      </c>
      <c r="I86" s="36" t="s">
        <v>132</v>
      </c>
      <c r="J86" s="90">
        <v>5</v>
      </c>
    </row>
    <row r="87" spans="1:10" ht="22.5" customHeight="1" x14ac:dyDescent="0.25">
      <c r="C87" s="80"/>
      <c r="D87" s="147" t="str">
        <f>D86</f>
        <v>Fri</v>
      </c>
      <c r="E87" s="139">
        <f>E86</f>
        <v>44428</v>
      </c>
      <c r="F87" s="35" t="s">
        <v>58</v>
      </c>
      <c r="G87" s="36">
        <v>9001</v>
      </c>
      <c r="H87" s="43" t="s">
        <v>176</v>
      </c>
      <c r="I87" s="36" t="s">
        <v>132</v>
      </c>
      <c r="J87" s="90">
        <v>6</v>
      </c>
    </row>
    <row r="88" spans="1:10" ht="22.5" customHeight="1" x14ac:dyDescent="0.25">
      <c r="C88" s="80"/>
      <c r="D88" s="147" t="str">
        <f t="shared" ref="D88:E90" si="18">D87</f>
        <v>Fri</v>
      </c>
      <c r="E88" s="139">
        <f t="shared" si="18"/>
        <v>44428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44428</v>
      </c>
      <c r="F89" s="35"/>
      <c r="G89" s="36"/>
      <c r="H89" s="43"/>
      <c r="I89" s="36"/>
      <c r="J89" s="90"/>
    </row>
    <row r="90" spans="1:10" ht="22.5" customHeight="1" x14ac:dyDescent="0.25">
      <c r="C90" s="80"/>
      <c r="D90" s="147" t="str">
        <f t="shared" si="18"/>
        <v>Fri</v>
      </c>
      <c r="E90" s="139">
        <f t="shared" si="18"/>
        <v>44428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80"/>
      <c r="D91" s="148" t="str">
        <f t="shared" si="4"/>
        <v>Sat</v>
      </c>
      <c r="E91" s="141">
        <f>+E86+1</f>
        <v>44429</v>
      </c>
      <c r="F91" s="46"/>
      <c r="G91" s="47"/>
      <c r="H91" s="48"/>
      <c r="I91" s="47"/>
      <c r="J91" s="91"/>
    </row>
    <row r="92" spans="1:10" s="150" customFormat="1" ht="22.5" customHeight="1" x14ac:dyDescent="0.25">
      <c r="A92" s="150" t="str">
        <f t="shared" si="0"/>
        <v/>
      </c>
      <c r="B92" s="150">
        <f t="shared" si="1"/>
        <v>7</v>
      </c>
      <c r="C92" s="151"/>
      <c r="D92" s="148" t="str">
        <f t="shared" si="4"/>
        <v>Sun</v>
      </c>
      <c r="E92" s="141">
        <f>+E91+1</f>
        <v>44430</v>
      </c>
      <c r="F92" s="46"/>
      <c r="G92" s="47"/>
      <c r="H92" s="48"/>
      <c r="I92" s="47"/>
      <c r="J92" s="91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80"/>
      <c r="D93" s="147" t="str">
        <f>IF(B93=1,"Mo",IF(B93=2,"Tue",IF(B93=3,"Wed",IF(B93=4,"Thu",IF(B93=5,"Fri",IF(B93=6,"Sat",IF(B93=7,"Sun","")))))))</f>
        <v>Mo</v>
      </c>
      <c r="E93" s="139">
        <f>+E92+1</f>
        <v>44431</v>
      </c>
      <c r="F93" s="35" t="s">
        <v>131</v>
      </c>
      <c r="G93" s="36">
        <v>9001</v>
      </c>
      <c r="H93" s="37" t="s">
        <v>180</v>
      </c>
      <c r="I93" s="36" t="s">
        <v>132</v>
      </c>
      <c r="J93" s="90">
        <v>13</v>
      </c>
    </row>
    <row r="94" spans="1:10" ht="22.5" customHeight="1" x14ac:dyDescent="0.25">
      <c r="C94" s="80"/>
      <c r="D94" s="147" t="str">
        <f>D93</f>
        <v>Mo</v>
      </c>
      <c r="E94" s="139">
        <f>E93</f>
        <v>44431</v>
      </c>
      <c r="F94" s="35"/>
      <c r="G94" s="36"/>
      <c r="H94" s="37"/>
      <c r="I94" s="36"/>
      <c r="J94" s="90"/>
    </row>
    <row r="95" spans="1:10" ht="22.5" customHeight="1" x14ac:dyDescent="0.25">
      <c r="C95" s="80"/>
      <c r="D95" s="147" t="str">
        <f t="shared" ref="D95:E97" si="19">D94</f>
        <v>Mo</v>
      </c>
      <c r="E95" s="139">
        <f t="shared" si="19"/>
        <v>44431</v>
      </c>
      <c r="F95" s="35"/>
      <c r="G95" s="36"/>
      <c r="H95" s="37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44431</v>
      </c>
      <c r="F96" s="35"/>
      <c r="G96" s="36"/>
      <c r="H96" s="37"/>
      <c r="I96" s="36"/>
      <c r="J96" s="90"/>
    </row>
    <row r="97" spans="1:10" ht="22.5" customHeight="1" x14ac:dyDescent="0.25">
      <c r="C97" s="153"/>
      <c r="D97" s="147" t="str">
        <f t="shared" si="19"/>
        <v>Mo</v>
      </c>
      <c r="E97" s="139">
        <f t="shared" si="19"/>
        <v>44431</v>
      </c>
      <c r="F97" s="35"/>
      <c r="G97" s="36"/>
      <c r="H97" s="37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>IF(B98=1,"Mo",IF(B98=2,"Tue",IF(B98=3,"Wed",IF(B98=4,"Thu",IF(B98=5,"Fri",IF(B98=6,"Sat",IF(B98=7,"Sun","")))))))</f>
        <v>Tue</v>
      </c>
      <c r="E98" s="141">
        <f>+E93+1</f>
        <v>44432</v>
      </c>
      <c r="F98" s="46" t="s">
        <v>131</v>
      </c>
      <c r="G98" s="47">
        <v>9001</v>
      </c>
      <c r="H98" s="48" t="s">
        <v>177</v>
      </c>
      <c r="I98" s="47" t="s">
        <v>132</v>
      </c>
      <c r="J98" s="91">
        <v>1.5</v>
      </c>
    </row>
    <row r="99" spans="1:10" ht="22.5" customHeight="1" x14ac:dyDescent="0.25">
      <c r="C99" s="80"/>
      <c r="D99" s="148" t="str">
        <f>D98</f>
        <v>Tue</v>
      </c>
      <c r="E99" s="141">
        <f>E98</f>
        <v>44432</v>
      </c>
      <c r="F99" s="46" t="s">
        <v>131</v>
      </c>
      <c r="G99" s="47">
        <v>9001</v>
      </c>
      <c r="H99" s="48" t="s">
        <v>180</v>
      </c>
      <c r="I99" s="47" t="s">
        <v>132</v>
      </c>
      <c r="J99" s="91">
        <v>12</v>
      </c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44432</v>
      </c>
      <c r="F100" s="46"/>
      <c r="G100" s="47"/>
      <c r="H100" s="48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44432</v>
      </c>
      <c r="F101" s="46"/>
      <c r="G101" s="47"/>
      <c r="H101" s="48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44432</v>
      </c>
      <c r="F102" s="46"/>
      <c r="G102" s="47"/>
      <c r="H102" s="48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4"/>
        <v>Wed</v>
      </c>
      <c r="E103" s="139">
        <f t="shared" ref="E103" si="21">+E98+1</f>
        <v>44433</v>
      </c>
      <c r="F103" s="35" t="s">
        <v>131</v>
      </c>
      <c r="G103" s="36">
        <v>9001</v>
      </c>
      <c r="H103" s="43" t="s">
        <v>178</v>
      </c>
      <c r="I103" s="36" t="s">
        <v>132</v>
      </c>
      <c r="J103" s="90">
        <v>1.5</v>
      </c>
    </row>
    <row r="104" spans="1:10" ht="22.5" customHeight="1" x14ac:dyDescent="0.25">
      <c r="C104" s="80"/>
      <c r="D104" s="147" t="str">
        <f>D103</f>
        <v>Wed</v>
      </c>
      <c r="E104" s="139">
        <f>E103</f>
        <v>44433</v>
      </c>
      <c r="F104" s="35" t="s">
        <v>131</v>
      </c>
      <c r="G104" s="36">
        <v>9001</v>
      </c>
      <c r="H104" s="43" t="s">
        <v>180</v>
      </c>
      <c r="I104" s="36" t="s">
        <v>132</v>
      </c>
      <c r="J104" s="90">
        <v>10</v>
      </c>
    </row>
    <row r="105" spans="1:10" ht="22.5" customHeight="1" x14ac:dyDescent="0.25">
      <c r="C105" s="80"/>
      <c r="D105" s="147" t="str">
        <f t="shared" ref="D105:E107" si="22">D104</f>
        <v>Wed</v>
      </c>
      <c r="E105" s="139">
        <f t="shared" si="22"/>
        <v>44433</v>
      </c>
      <c r="F105" s="35" t="s">
        <v>131</v>
      </c>
      <c r="G105" s="36">
        <v>9001</v>
      </c>
      <c r="H105" s="43" t="s">
        <v>168</v>
      </c>
      <c r="I105" s="36" t="s">
        <v>132</v>
      </c>
      <c r="J105" s="90">
        <v>1.5</v>
      </c>
    </row>
    <row r="106" spans="1:10" ht="22.5" customHeight="1" x14ac:dyDescent="0.25">
      <c r="C106" s="80"/>
      <c r="D106" s="147" t="str">
        <f t="shared" si="22"/>
        <v>Wed</v>
      </c>
      <c r="E106" s="139">
        <f t="shared" si="22"/>
        <v>44433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2"/>
        <v>Wed</v>
      </c>
      <c r="E107" s="139">
        <f t="shared" si="22"/>
        <v>44433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4"/>
        <v>Thu</v>
      </c>
      <c r="E108" s="141">
        <f>+E103+1</f>
        <v>44434</v>
      </c>
      <c r="F108" s="46" t="s">
        <v>131</v>
      </c>
      <c r="G108" s="47">
        <v>9001</v>
      </c>
      <c r="H108" s="48" t="s">
        <v>159</v>
      </c>
      <c r="I108" s="47" t="s">
        <v>183</v>
      </c>
      <c r="J108" s="91">
        <v>11</v>
      </c>
    </row>
    <row r="109" spans="1:10" ht="22.5" customHeight="1" x14ac:dyDescent="0.25">
      <c r="C109" s="80"/>
      <c r="D109" s="148" t="str">
        <f>D108</f>
        <v>Thu</v>
      </c>
      <c r="E109" s="141">
        <f>E108</f>
        <v>44434</v>
      </c>
      <c r="F109" s="46" t="s">
        <v>131</v>
      </c>
      <c r="G109" s="47">
        <v>9001</v>
      </c>
      <c r="H109" s="48" t="s">
        <v>182</v>
      </c>
      <c r="I109" s="47" t="s">
        <v>75</v>
      </c>
      <c r="J109" s="91">
        <v>1</v>
      </c>
    </row>
    <row r="110" spans="1:10" ht="22.5" customHeight="1" x14ac:dyDescent="0.25">
      <c r="C110" s="80"/>
      <c r="D110" s="148" t="str">
        <f t="shared" ref="D110:E112" si="23">D109</f>
        <v>Thu</v>
      </c>
      <c r="E110" s="141">
        <f t="shared" si="23"/>
        <v>44434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3"/>
        <v>Thu</v>
      </c>
      <c r="E111" s="141">
        <f t="shared" si="23"/>
        <v>44434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3"/>
        <v>Thu</v>
      </c>
      <c r="E112" s="141">
        <f t="shared" si="23"/>
        <v>44434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4"/>
        <v>Fri</v>
      </c>
      <c r="E113" s="139">
        <f>+E108+1</f>
        <v>44435</v>
      </c>
      <c r="F113" s="35" t="s">
        <v>131</v>
      </c>
      <c r="G113" s="36">
        <v>9001</v>
      </c>
      <c r="H113" s="43" t="s">
        <v>184</v>
      </c>
      <c r="I113" s="36" t="s">
        <v>132</v>
      </c>
      <c r="J113" s="90">
        <v>3.5</v>
      </c>
    </row>
    <row r="114" spans="1:10" ht="22.5" customHeight="1" x14ac:dyDescent="0.25">
      <c r="C114" s="80"/>
      <c r="D114" s="147" t="str">
        <f>D113</f>
        <v>Fri</v>
      </c>
      <c r="E114" s="139">
        <f>E113</f>
        <v>44435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90">
        <v>9</v>
      </c>
    </row>
    <row r="115" spans="1:10" ht="22.5" customHeight="1" x14ac:dyDescent="0.25">
      <c r="C115" s="80"/>
      <c r="D115" s="147" t="str">
        <f t="shared" ref="D115:E117" si="24">D114</f>
        <v>Fri</v>
      </c>
      <c r="E115" s="139">
        <f t="shared" si="24"/>
        <v>44435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4"/>
        <v>Fri</v>
      </c>
      <c r="E116" s="139">
        <f t="shared" si="24"/>
        <v>44435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4"/>
        <v>Fri</v>
      </c>
      <c r="E117" s="139">
        <f t="shared" si="24"/>
        <v>44435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8" t="str">
        <f t="shared" si="4"/>
        <v>Sat</v>
      </c>
      <c r="E118" s="141">
        <f>+E113+1</f>
        <v>44436</v>
      </c>
      <c r="F118" s="46"/>
      <c r="G118" s="47"/>
      <c r="H118" s="51"/>
      <c r="I118" s="47"/>
      <c r="J118" s="91"/>
    </row>
    <row r="119" spans="1:10" ht="22.5" customHeight="1" x14ac:dyDescent="0.25">
      <c r="A119" s="8" t="str">
        <f t="shared" si="0"/>
        <v/>
      </c>
      <c r="B119" s="8">
        <f>WEEKDAY(E118+1,2)</f>
        <v>7</v>
      </c>
      <c r="C119" s="80"/>
      <c r="D119" s="147" t="str">
        <f>IF(B119=1,"Mo",IF(B119=2,"Tue",IF(B119=3,"Wed",IF(B119=4,"Thu",IF(B119=5,"Fri",IF(B119=6,"Sat",IF(B119=7,"Sun","")))))))</f>
        <v>Sun</v>
      </c>
      <c r="E119" s="139">
        <f>IF(MONTH(E118+1)&gt;MONTH(E118),"",E118+1)</f>
        <v>44437</v>
      </c>
      <c r="F119" s="46"/>
      <c r="G119" s="47"/>
      <c r="H119" s="48"/>
      <c r="I119" s="47"/>
      <c r="J119" s="91"/>
    </row>
    <row r="120" spans="1:10" ht="22.5" customHeight="1" x14ac:dyDescent="0.25">
      <c r="A120" s="8">
        <f t="shared" si="0"/>
        <v>1</v>
      </c>
      <c r="B120" s="8">
        <v>3</v>
      </c>
      <c r="C120" s="80"/>
      <c r="D120" s="147" t="str">
        <f>IF(B93=1,"Mo",IF(B93=2,"Tue",IF(B93=3,"Wed",IF(B93=4,"Thu",IF(B93=5,"Fri",IF(B93=6,"Sat",IF(B93=7,"Sun","")))))))</f>
        <v>Mo</v>
      </c>
      <c r="E120" s="139">
        <f>IF(MONTH(E119+1)&gt;MONTH(E119),"",E119+1)</f>
        <v>44438</v>
      </c>
      <c r="F120" s="35" t="s">
        <v>131</v>
      </c>
      <c r="G120" s="36">
        <v>9001</v>
      </c>
      <c r="H120" s="37" t="s">
        <v>185</v>
      </c>
      <c r="I120" s="36" t="s">
        <v>132</v>
      </c>
      <c r="J120" s="90">
        <v>1</v>
      </c>
    </row>
    <row r="121" spans="1:10" ht="22.5" customHeight="1" x14ac:dyDescent="0.25">
      <c r="C121" s="80"/>
      <c r="D121" s="154" t="str">
        <f>D120</f>
        <v>Mo</v>
      </c>
      <c r="E121" s="155">
        <f>E120</f>
        <v>44438</v>
      </c>
      <c r="F121" s="35" t="s">
        <v>131</v>
      </c>
      <c r="G121" s="36">
        <v>9001</v>
      </c>
      <c r="H121" s="75" t="s">
        <v>186</v>
      </c>
      <c r="I121" s="74" t="s">
        <v>132</v>
      </c>
      <c r="J121" s="93">
        <v>1.5</v>
      </c>
    </row>
    <row r="122" spans="1:10" ht="22.5" customHeight="1" x14ac:dyDescent="0.25">
      <c r="C122" s="80"/>
      <c r="D122" s="154" t="str">
        <f t="shared" ref="D122:E124" si="25">D121</f>
        <v>Mo</v>
      </c>
      <c r="E122" s="155">
        <f t="shared" si="25"/>
        <v>44438</v>
      </c>
      <c r="F122" s="35" t="s">
        <v>58</v>
      </c>
      <c r="G122" s="36">
        <v>9001</v>
      </c>
      <c r="H122" s="75" t="s">
        <v>163</v>
      </c>
      <c r="I122" s="74" t="s">
        <v>132</v>
      </c>
      <c r="J122" s="93">
        <v>1.5</v>
      </c>
    </row>
    <row r="123" spans="1:10" ht="21.75" customHeight="1" x14ac:dyDescent="0.25">
      <c r="C123" s="80"/>
      <c r="D123" s="154" t="str">
        <f t="shared" si="25"/>
        <v>Mo</v>
      </c>
      <c r="E123" s="155">
        <f t="shared" si="25"/>
        <v>44438</v>
      </c>
      <c r="F123" s="35" t="s">
        <v>131</v>
      </c>
      <c r="G123" s="36">
        <v>9001</v>
      </c>
      <c r="H123" s="75" t="s">
        <v>161</v>
      </c>
      <c r="I123" s="74" t="s">
        <v>132</v>
      </c>
      <c r="J123" s="93">
        <v>9</v>
      </c>
    </row>
    <row r="124" spans="1:10" ht="21.75" customHeight="1" x14ac:dyDescent="0.25">
      <c r="C124" s="156"/>
      <c r="D124" s="154" t="str">
        <f t="shared" si="25"/>
        <v>Mo</v>
      </c>
      <c r="E124" s="155">
        <f t="shared" si="25"/>
        <v>44438</v>
      </c>
      <c r="F124" s="73"/>
      <c r="G124" s="74"/>
      <c r="H124" s="75"/>
      <c r="I124" s="74"/>
      <c r="J124" s="93"/>
    </row>
    <row r="125" spans="1:10" ht="21.75" customHeight="1" x14ac:dyDescent="0.25">
      <c r="C125" s="156"/>
      <c r="D125" s="157" t="str">
        <f>IF(B98=1,"Mo",IF(B98=2,"Tue",IF(B98=3,"Wed",IF(B98=4,"Thu",IF(B98=5,"Fri",IF(B98=6,"Sat",IF(B98=7,"Sun","")))))))</f>
        <v>Tue</v>
      </c>
      <c r="E125" s="158">
        <f>E124+1</f>
        <v>44439</v>
      </c>
      <c r="F125" s="103" t="s">
        <v>131</v>
      </c>
      <c r="G125" s="104">
        <v>9001</v>
      </c>
      <c r="H125" s="105" t="s">
        <v>187</v>
      </c>
      <c r="I125" s="104" t="s">
        <v>132</v>
      </c>
      <c r="J125" s="106">
        <v>5</v>
      </c>
    </row>
    <row r="126" spans="1:10" ht="21.75" customHeight="1" x14ac:dyDescent="0.25">
      <c r="C126" s="156"/>
      <c r="D126" s="159" t="str">
        <f>D125</f>
        <v>Tue</v>
      </c>
      <c r="E126" s="158">
        <f>E125</f>
        <v>44439</v>
      </c>
      <c r="F126" s="103" t="s">
        <v>131</v>
      </c>
      <c r="G126" s="104">
        <v>9001</v>
      </c>
      <c r="H126" s="105" t="s">
        <v>161</v>
      </c>
      <c r="I126" s="104" t="s">
        <v>132</v>
      </c>
      <c r="J126" s="106">
        <v>7</v>
      </c>
    </row>
    <row r="127" spans="1:10" ht="21.75" customHeight="1" x14ac:dyDescent="0.25">
      <c r="C127" s="156"/>
      <c r="D127" s="159" t="str">
        <f t="shared" ref="D127:E128" si="26">D126</f>
        <v>Tue</v>
      </c>
      <c r="E127" s="158">
        <f t="shared" si="26"/>
        <v>44439</v>
      </c>
      <c r="F127" s="103"/>
      <c r="G127" s="104"/>
      <c r="H127" s="105"/>
      <c r="I127" s="104"/>
      <c r="J127" s="106"/>
    </row>
    <row r="128" spans="1:10" ht="21.75" customHeight="1" x14ac:dyDescent="0.25">
      <c r="C128" s="156"/>
      <c r="D128" s="159" t="str">
        <f t="shared" si="26"/>
        <v>Tue</v>
      </c>
      <c r="E128" s="158">
        <f t="shared" si="26"/>
        <v>44439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>D125</f>
        <v>Tue</v>
      </c>
      <c r="E129" s="161">
        <f>E125</f>
        <v>44439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8" type="noConversion"/>
  <conditionalFormatting sqref="C11:C119">
    <cfRule type="expression" dxfId="188" priority="21" stopIfTrue="1">
      <formula>IF($A11=1,B11,)</formula>
    </cfRule>
    <cfRule type="expression" dxfId="187" priority="22" stopIfTrue="1">
      <formula>IF($A11="",B11,)</formula>
    </cfRule>
  </conditionalFormatting>
  <conditionalFormatting sqref="E11">
    <cfRule type="expression" dxfId="186" priority="23" stopIfTrue="1">
      <formula>IF($A11="",B11,"")</formula>
    </cfRule>
  </conditionalFormatting>
  <conditionalFormatting sqref="E12:E119">
    <cfRule type="expression" dxfId="185" priority="24" stopIfTrue="1">
      <formula>IF($A12&lt;&gt;1,B12,"")</formula>
    </cfRule>
  </conditionalFormatting>
  <conditionalFormatting sqref="D11:D119">
    <cfRule type="expression" dxfId="184" priority="25" stopIfTrue="1">
      <formula>IF($A11="",B11,)</formula>
    </cfRule>
  </conditionalFormatting>
  <conditionalFormatting sqref="G11:G16 G22:G80 G86:G118">
    <cfRule type="expression" dxfId="183" priority="26" stopIfTrue="1">
      <formula>#REF!="Freelancer"</formula>
    </cfRule>
    <cfRule type="expression" dxfId="182" priority="27" stopIfTrue="1">
      <formula>#REF!="DTC Int. Staff"</formula>
    </cfRule>
  </conditionalFormatting>
  <conditionalFormatting sqref="G118 G22:G26 G37:G53 G64:G80 G91:G10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G12:G16">
    <cfRule type="expression" dxfId="179" priority="17" stopIfTrue="1">
      <formula>#REF!="Freelancer"</formula>
    </cfRule>
    <cfRule type="expression" dxfId="178" priority="18" stopIfTrue="1">
      <formula>#REF!="DTC Int. Staff"</formula>
    </cfRule>
  </conditionalFormatting>
  <conditionalFormatting sqref="G12:G16">
    <cfRule type="expression" dxfId="177" priority="15" stopIfTrue="1">
      <formula>$F$5="Freelancer"</formula>
    </cfRule>
    <cfRule type="expression" dxfId="176" priority="16" stopIfTrue="1">
      <formula>$F$5="DTC Int. Staff"</formula>
    </cfRule>
  </conditionalFormatting>
  <conditionalFormatting sqref="G17:G21">
    <cfRule type="expression" dxfId="175" priority="13" stopIfTrue="1">
      <formula>#REF!="Freelancer"</formula>
    </cfRule>
    <cfRule type="expression" dxfId="174" priority="14" stopIfTrue="1">
      <formula>#REF!="DTC Int. Staff"</formula>
    </cfRule>
  </conditionalFormatting>
  <conditionalFormatting sqref="G17:G21">
    <cfRule type="expression" dxfId="173" priority="11" stopIfTrue="1">
      <formula>$F$5="Freelancer"</formula>
    </cfRule>
    <cfRule type="expression" dxfId="172" priority="12" stopIfTrue="1">
      <formula>$F$5="DTC Int. Staff"</formula>
    </cfRule>
  </conditionalFormatting>
  <conditionalFormatting sqref="C120:C129">
    <cfRule type="expression" dxfId="171" priority="8" stopIfTrue="1">
      <formula>IF($A120=1,B120,)</formula>
    </cfRule>
    <cfRule type="expression" dxfId="170" priority="9" stopIfTrue="1">
      <formula>IF($A120="",B120,)</formula>
    </cfRule>
  </conditionalFormatting>
  <conditionalFormatting sqref="D120:D129">
    <cfRule type="expression" dxfId="169" priority="10" stopIfTrue="1">
      <formula>IF($A120="",B120,)</formula>
    </cfRule>
  </conditionalFormatting>
  <conditionalFormatting sqref="E120:E129">
    <cfRule type="expression" dxfId="168" priority="7" stopIfTrue="1">
      <formula>IF($A120&lt;&gt;1,B120,"")</formula>
    </cfRule>
  </conditionalFormatting>
  <conditionalFormatting sqref="G59:G63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G81:G85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G81:G85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08_August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2021-10-10T13:39:37Z</dcterms:modified>
</cp:coreProperties>
</file>