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0ce7743c0471c/Desktop/amm-everything/"/>
    </mc:Choice>
  </mc:AlternateContent>
  <xr:revisionPtr revIDLastSave="3" documentId="8_{CA97E6F5-3F8A-4462-B47A-7DA001DD2839}" xr6:coauthVersionLast="47" xr6:coauthVersionMax="47" xr10:uidLastSave="{AE26916C-8072-4122-B3CC-EE070EE3B5A3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53" l="1"/>
  <c r="E46" i="53" s="1"/>
  <c r="E47" i="53" s="1"/>
  <c r="E48" i="53" s="1"/>
  <c r="A129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1" i="46"/>
  <c r="E16" i="46" s="1"/>
  <c r="E17" i="46" s="1"/>
  <c r="E18" i="46" s="1"/>
  <c r="E19" i="46" s="1"/>
  <c r="E20" i="46" s="1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9" i="53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E106" i="46"/>
  <c r="E107" i="46" s="1"/>
  <c r="E108" i="46" s="1"/>
  <c r="E109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4" i="46"/>
  <c r="B109" i="46"/>
  <c r="D109" i="46" s="1"/>
  <c r="D110" i="46" s="1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6" i="50" l="1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11" i="46"/>
  <c r="D112" i="46" s="1"/>
  <c r="D113" i="46" s="1"/>
  <c r="E119" i="46"/>
  <c r="B114" i="46"/>
  <c r="D114" i="46" s="1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5" i="46"/>
  <c r="D116" i="46" s="1"/>
  <c r="D117" i="46" s="1"/>
  <c r="D118" i="46" s="1"/>
  <c r="E124" i="46"/>
  <c r="E129" i="46" s="1"/>
  <c r="B124" i="46"/>
  <c r="D124" i="46" s="1"/>
  <c r="B119" i="46"/>
  <c r="D119" i="46" s="1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5" i="46"/>
  <c r="D126" i="46" s="1"/>
  <c r="D127" i="46" s="1"/>
  <c r="D128" i="46" s="1"/>
  <c r="E125" i="46"/>
  <c r="A119" i="46"/>
  <c r="D120" i="46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0" l="1"/>
  <c r="E126" i="50"/>
  <c r="E127" i="50" s="1"/>
  <c r="E128" i="50" s="1"/>
  <c r="E129" i="57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</calcChain>
</file>

<file path=xl/sharedStrings.xml><?xml version="1.0" encoding="utf-8"?>
<sst xmlns="http://schemas.openxmlformats.org/spreadsheetml/2006/main" count="844" uniqueCount="208">
  <si>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</si>
  <si>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</si>
  <si>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</si>
  <si>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</si>
  <si>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</si>
  <si>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</si>
  <si>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</si>
  <si>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</si>
  <si>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</si>
  <si>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</si>
  <si>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</si>
  <si>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</si>
  <si>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</si>
  <si>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</si>
  <si>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</si>
  <si>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</si>
  <si>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</si>
  <si>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</si>
  <si>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</si>
  <si>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</si>
  <si>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</si>
  <si>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</si>
  <si>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</si>
  <si>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</si>
  <si>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</si>
  <si>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</si>
  <si>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</si>
  <si>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</si>
  <si>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</si>
  <si>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</si>
  <si>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</si>
  <si>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</si>
  <si>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</si>
  <si>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</si>
  <si>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</si>
  <si>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</si>
  <si>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</si>
  <si>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</si>
  <si>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</si>
  <si>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</si>
  <si>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</si>
  <si>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</si>
  <si>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</si>
  <si>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</si>
  <si>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</si>
  <si>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</si>
  <si>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</si>
  <si>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</si>
  <si>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</si>
  <si>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</si>
  <si>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Patita</t>
  </si>
  <si>
    <t>Meephueng</t>
  </si>
  <si>
    <t>TIME171</t>
  </si>
  <si>
    <t>TIME202082</t>
  </si>
  <si>
    <t>Landing Program</t>
  </si>
  <si>
    <t>Town Hall</t>
  </si>
  <si>
    <t>Office</t>
  </si>
  <si>
    <t>เข้าร่วมการประชุม 5 ภาค</t>
  </si>
  <si>
    <t>MS Teams</t>
  </si>
  <si>
    <t>WFH</t>
  </si>
  <si>
    <t>ทำไฟล์ภาคผนวกผลการประชุม (raw data)</t>
  </si>
  <si>
    <t>สรุปผลการประชุมแบบย่อ</t>
  </si>
  <si>
    <t>ทำไฟล์ภาคผนวก</t>
  </si>
  <si>
    <t>สรุปผล raw data &amp; recheck</t>
  </si>
  <si>
    <t>ทำสรุปผลการประชุมแบบย่อ</t>
  </si>
  <si>
    <t>Google Meet</t>
  </si>
  <si>
    <t>Team Meeting</t>
  </si>
  <si>
    <t>ทำสรุปผลการประชุมภาคผนวกที่เหลือ</t>
  </si>
  <si>
    <t>รวมสรุปผลการประชุม 5 ภาค (ภาคผนวก) &amp; recheck</t>
  </si>
  <si>
    <t>Client Meeting</t>
  </si>
  <si>
    <t>แก้สรุปผลการประชุม</t>
  </si>
  <si>
    <t>Review &amp; Revise Flagship Project รายยุทธศาสตร์</t>
  </si>
  <si>
    <t>review &amp; revise โครงการ</t>
  </si>
  <si>
    <t>หน่วยงานรายยุทธศาสตร์</t>
  </si>
  <si>
    <t>ปรับแก้หน่วยงานที่เกี่ยวข้อง</t>
  </si>
  <si>
    <t>review comments &amp; team meeting</t>
  </si>
  <si>
    <t>Mon</t>
  </si>
  <si>
    <t>Sat</t>
  </si>
  <si>
    <t>อ่านและเรียนรู้ scope งานและรายละเอียดเนื้อหา</t>
  </si>
  <si>
    <t>ช่วยอัพเดตรายชื่อผู้เข้าร่วมประชุม</t>
  </si>
  <si>
    <t>revise ตัวชี้วัด</t>
  </si>
  <si>
    <t>แก้ story board</t>
  </si>
  <si>
    <t>ทำสไลด์ภูมิทัศน์</t>
  </si>
  <si>
    <t>ปรับแก้โครงการและโครงการ flagship</t>
  </si>
  <si>
    <t>ประชุมบรีฟอาจารย์</t>
  </si>
  <si>
    <t>review &amp; revise รายละเอียดโครงการและหน่วยงานที่เกี่ยวข้อง</t>
  </si>
  <si>
    <t>revise &amp; review รายละเอียดโครงการและหน่วยงานที่เกี่ยวข้อง</t>
  </si>
  <si>
    <t>ปรับแก้ Story board</t>
  </si>
  <si>
    <t>ทำสไลด์สรุปประเด็นการประชุม 5 ภาค</t>
  </si>
  <si>
    <t>แก้รายละเอียดในสไลด์ตามคอมเม้นท์ลูกค้า</t>
  </si>
  <si>
    <t xml:space="preserve">แก้รายละเอียดโครงการ หน่วยงานที่เกี่ยวข้องและพิจารณาโครงการสำคัญอีกครั้ง </t>
  </si>
  <si>
    <t>พิจารณาโครงการสำคัญและรายละเอียด flagship projects</t>
  </si>
  <si>
    <t>แก้ไขรายละเอียดโครงการสำคัญในเล่มรายงาน</t>
  </si>
  <si>
    <t>ปรับแก้ story board ตามคอมเม้นท์ลูกค้า</t>
  </si>
  <si>
    <t>ตรวจและปรับแก้ตัวชี้วัดหลักและรายยุทธศาสตร์</t>
  </si>
  <si>
    <t>recheck and cross check สรุปการประชุม</t>
  </si>
  <si>
    <t>พิจารณาการปรับแก้ตามสรุปการประชุม</t>
  </si>
  <si>
    <t>Team Meetings</t>
  </si>
  <si>
    <t>เข้าร่วมการประชุมเพื่อสร้างความรู้และความเข้าใจ</t>
  </si>
  <si>
    <t>สรุปผลการประชุม</t>
  </si>
  <si>
    <t>ออกแบบฟอร์มความคิดเห็นการประชุม</t>
  </si>
  <si>
    <t>สรุปโครงการรายหน่วยงานหลักและสนับสนุน</t>
  </si>
  <si>
    <t>recheck &amp; revise สรุปโครงการรายหน่วยงานหลักและสนับสนุน</t>
  </si>
  <si>
    <t>จัดทำสไลด์โครงการรายหน่วยงานหลักและสนับสนุน</t>
  </si>
  <si>
    <t>จัดทำสไลด์สำหรับการประชุมหารือหน่วยงานภายใน</t>
  </si>
  <si>
    <t>ปรับแก้สไลด์สำหรับการประชุมหารือหน่วยงานภายใน</t>
  </si>
  <si>
    <t>เข้าร่วมประชุมหารือหน่วยงานในสังกัด</t>
  </si>
  <si>
    <t>สรุปการประชุม</t>
  </si>
  <si>
    <t>Team meeting ประชุมปรับแก้ตาม comment จากการประชุม</t>
  </si>
  <si>
    <t>ตรวจและปรับแก้โครงการ และหน่วยงานที่เกี่ยวข้องตาม comment จากการประชุม</t>
  </si>
  <si>
    <t xml:space="preserve">จัดทำสไลด์เชื่อมโยงแผนฯ 13 </t>
  </si>
  <si>
    <t>จัดทำสไลด์เชื่อมโยงแผนฯ 13</t>
  </si>
  <si>
    <t>proofread final report</t>
  </si>
  <si>
    <t>ประชุมกับอาจารย์</t>
  </si>
  <si>
    <t xml:space="preserve">review&amp;revise final report </t>
  </si>
  <si>
    <t xml:space="preserve">ศึกษา Project TOR </t>
  </si>
  <si>
    <t>ศึกษา project TOR</t>
  </si>
  <si>
    <t>ศึกษา Financial &amp; Technical Proposal</t>
  </si>
  <si>
    <t>ศึกษา Inception Report</t>
  </si>
  <si>
    <t>Research papers</t>
  </si>
  <si>
    <t xml:space="preserve">MoTs internal meeting </t>
  </si>
  <si>
    <t>NBTC weekly update meeting</t>
  </si>
  <si>
    <t>วางโครงสไลด์</t>
  </si>
  <si>
    <t>research additional data</t>
  </si>
  <si>
    <t>ทำสไลด์</t>
  </si>
  <si>
    <t>ทำสไลด์สำหรับการอัพเดตกับลูกค้า</t>
  </si>
  <si>
    <t>research เพิ่มเติมเพื่อใส่เนื้อหาในสไลด์</t>
  </si>
  <si>
    <t>หาข้อมูล five forces และ trends เพิ่มเติม</t>
  </si>
  <si>
    <t>ปรับแก้สไลด์</t>
  </si>
  <si>
    <t>Weekly Update Team Meeting</t>
  </si>
  <si>
    <t>revise slide presentation according to comments</t>
  </si>
  <si>
    <t>Update Meeting with AJ</t>
  </si>
  <si>
    <t>Internal Team Meeting</t>
  </si>
  <si>
    <t>revise slide presentation</t>
  </si>
  <si>
    <t>Research regulatory landscape</t>
  </si>
  <si>
    <t>Meeting</t>
  </si>
  <si>
    <t>research regulatory landscape</t>
  </si>
  <si>
    <t>revise inception report</t>
  </si>
  <si>
    <t>TIME202131</t>
  </si>
  <si>
    <t>internal meeting</t>
  </si>
  <si>
    <t>meeting with NBTC</t>
  </si>
  <si>
    <t>review &amp; revise inception report</t>
  </si>
  <si>
    <t>review &amp; revise slide presentation</t>
  </si>
  <si>
    <t>Meeting with external party</t>
  </si>
  <si>
    <t>prepare slide presentation</t>
  </si>
  <si>
    <t>revise inception</t>
  </si>
  <si>
    <t>Meeting with AJ</t>
  </si>
  <si>
    <t>internal meeting &amp; team reviewing inception report</t>
  </si>
  <si>
    <t>recheck inception</t>
  </si>
  <si>
    <t>prepare inception for the delivery</t>
  </si>
  <si>
    <t>Meeting with NBTC</t>
  </si>
  <si>
    <t>Review survey questionnaire</t>
  </si>
  <si>
    <t>Internal meeting</t>
  </si>
  <si>
    <t>research for more potential interviewees</t>
  </si>
  <si>
    <t>revise questionnaire</t>
  </si>
  <si>
    <t>write MOM</t>
  </si>
  <si>
    <t>summarize indepth interview results</t>
  </si>
  <si>
    <t>revise indepth questionnaire</t>
  </si>
  <si>
    <t>study &amp; summarize about radio in EU</t>
  </si>
  <si>
    <t>In-depth Interview with regulators</t>
  </si>
  <si>
    <t>Townhall meeting</t>
  </si>
  <si>
    <t>summarize in-depth interview findings</t>
  </si>
  <si>
    <t>In-depth Interview</t>
  </si>
  <si>
    <t>summarize &amp; review in-depth results</t>
  </si>
  <si>
    <t>revise survey questionnaire (entreprenuer)</t>
  </si>
  <si>
    <t>review benchmark data</t>
  </si>
  <si>
    <t>attend radio online seminar</t>
  </si>
  <si>
    <t>benchmark study</t>
  </si>
  <si>
    <t>review inception</t>
  </si>
  <si>
    <t>benchmark research</t>
  </si>
  <si>
    <t>Meeting with P'Dome</t>
  </si>
  <si>
    <t>Benchmark study</t>
  </si>
  <si>
    <t>Revise survey questionnaire</t>
  </si>
  <si>
    <t>Team meeting with P'Dome</t>
  </si>
  <si>
    <t>Team meeting</t>
  </si>
  <si>
    <t>draft benchmark arguments</t>
  </si>
  <si>
    <t>revise benchmark content</t>
  </si>
  <si>
    <t>revise survey questionnaire</t>
  </si>
  <si>
    <t>recheck &amp; revise inception report</t>
  </si>
  <si>
    <t>Benchmark data collection</t>
  </si>
  <si>
    <t>TIME-202131</t>
  </si>
  <si>
    <t>prepare inception report submission &amp; check</t>
  </si>
  <si>
    <t>benchmark data collection</t>
  </si>
  <si>
    <t>team meeting</t>
  </si>
  <si>
    <t>key message &amp; slide development</t>
  </si>
  <si>
    <t>Coorperate &amp; make schedule for In-depth Interview</t>
  </si>
  <si>
    <t>develop benchmark slides</t>
  </si>
  <si>
    <t>in depth interview</t>
  </si>
  <si>
    <t>summarize indepth interview</t>
  </si>
  <si>
    <t>prepare for in depth interview</t>
  </si>
  <si>
    <t>prepare benchmark slide</t>
  </si>
  <si>
    <t xml:space="preserve">Summarize In-depth Interview </t>
  </si>
  <si>
    <t>TIME-202132</t>
  </si>
  <si>
    <t>TIME-202133</t>
  </si>
  <si>
    <t>summarize in depth interview</t>
  </si>
  <si>
    <t>develop benchmark slide</t>
  </si>
  <si>
    <t>indepth interview</t>
  </si>
  <si>
    <t>revise &amp; prepare inception</t>
  </si>
  <si>
    <t>meeting with aj non</t>
  </si>
  <si>
    <t>analyze survey results</t>
  </si>
  <si>
    <t>develop benchmark part</t>
  </si>
  <si>
    <t>review comments &amp; revise survey questionnaire</t>
  </si>
  <si>
    <t>develop method</t>
  </si>
  <si>
    <t>meeting with aj</t>
  </si>
  <si>
    <t>client meeting</t>
  </si>
  <si>
    <t>summarize meeting</t>
  </si>
  <si>
    <t>recheck and revise slides</t>
  </si>
  <si>
    <t>prepare benchmark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</si>
</sst>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3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2" fillId="8" borderId="10" xfId="0" applyFont="1" applyFill="1" applyBorder="1" applyAlignment="1" applyProtection="1">
      <alignment vertical="center"/>
      <protection locked="0"/>
    </xf>
    <xf numFmtId="20" fontId="12" fillId="11" borderId="30" xfId="0" applyNumberFormat="1" applyFont="1" applyFill="1" applyBorder="1" applyAlignment="1" applyProtection="1">
      <alignment horizontal="center" vertical="center"/>
    </xf>
    <xf numFmtId="14" fontId="12" fillId="11" borderId="33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8" fillId="4" borderId="22" xfId="0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vertical="center"/>
      <protection locked="0"/>
    </xf>
    <xf numFmtId="43" fontId="14" fillId="0" borderId="0" xfId="1" applyFont="1" applyBorder="1" applyAlignment="1" applyProtection="1">
      <alignment horizontal="center" vertical="center"/>
    </xf>
    <xf numFmtId="43" fontId="12" fillId="0" borderId="14" xfId="0" applyNumberFormat="1" applyFont="1" applyBorder="1" applyAlignment="1" applyProtection="1">
      <alignment horizontal="center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84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26" sqref="B2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25">
      <c r="B3" s="7" t="s">
        <v>25</v>
      </c>
      <c r="C3" s="160" t="s">
        <v>50</v>
      </c>
      <c r="D3" s="161"/>
      <c r="E3" s="161"/>
      <c r="F3" s="161"/>
      <c r="G3" s="162"/>
      <c r="H3" s="3"/>
      <c r="I3" s="3"/>
    </row>
    <row r="4" spans="2:9" x14ac:dyDescent="0.25">
      <c r="B4" s="6" t="s">
        <v>26</v>
      </c>
      <c r="C4" s="163" t="s">
        <v>51</v>
      </c>
      <c r="D4" s="164"/>
      <c r="E4" s="164"/>
      <c r="F4" s="164"/>
      <c r="G4" s="165"/>
      <c r="H4" s="3"/>
      <c r="I4" s="3"/>
    </row>
    <row r="5" spans="2:9" x14ac:dyDescent="0.25">
      <c r="B5" s="6" t="s">
        <v>27</v>
      </c>
      <c r="C5" s="163" t="s">
        <v>52</v>
      </c>
      <c r="D5" s="164"/>
      <c r="E5" s="164"/>
      <c r="F5" s="164"/>
      <c r="G5" s="165"/>
      <c r="H5" s="3"/>
      <c r="I5" s="3"/>
    </row>
    <row r="7" spans="2:9" ht="32.25" customHeight="1" x14ac:dyDescent="0.2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2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2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25">
      <c r="B10" s="154" t="s">
        <v>30</v>
      </c>
      <c r="C10" s="155"/>
      <c r="D10" s="155"/>
      <c r="E10" s="155"/>
      <c r="F10" s="155"/>
      <c r="G10" s="156"/>
      <c r="H10" s="3"/>
      <c r="I10" s="3"/>
    </row>
    <row r="12" spans="2:9" x14ac:dyDescent="0.25">
      <c r="B12" s="58" t="s">
        <v>46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25">
      <c r="B13" s="60">
        <v>9001</v>
      </c>
      <c r="C13" s="151" t="s">
        <v>36</v>
      </c>
      <c r="D13" s="152"/>
      <c r="E13" s="152"/>
      <c r="F13" s="152"/>
      <c r="G13" s="153"/>
      <c r="H13" s="4"/>
      <c r="I13" s="4"/>
    </row>
    <row r="14" spans="2:9" ht="19.5" customHeight="1" x14ac:dyDescent="0.25">
      <c r="B14" s="7" t="s">
        <v>23</v>
      </c>
      <c r="C14" s="154"/>
      <c r="D14" s="155"/>
      <c r="E14" s="155"/>
      <c r="F14" s="155"/>
      <c r="G14" s="156"/>
      <c r="H14" s="4"/>
      <c r="I14" s="4"/>
    </row>
    <row r="15" spans="2:9" ht="18.75" customHeight="1" x14ac:dyDescent="0.25">
      <c r="B15" s="60">
        <v>9002</v>
      </c>
      <c r="C15" s="168" t="s">
        <v>45</v>
      </c>
      <c r="D15" s="169"/>
      <c r="E15" s="169"/>
      <c r="F15" s="169"/>
      <c r="G15" s="170"/>
      <c r="H15" s="4"/>
      <c r="I15" s="4"/>
    </row>
    <row r="16" spans="2:9" ht="18.75" customHeight="1" x14ac:dyDescent="0.25">
      <c r="B16" s="61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25">
      <c r="B17" s="7" t="s">
        <v>15</v>
      </c>
      <c r="C17" s="180" t="s">
        <v>44</v>
      </c>
      <c r="D17" s="181"/>
      <c r="E17" s="181"/>
      <c r="F17" s="181"/>
      <c r="G17" s="182"/>
      <c r="H17" s="4"/>
      <c r="I17" s="4"/>
    </row>
    <row r="18" spans="2:9" ht="19.5" customHeight="1" x14ac:dyDescent="0.25">
      <c r="B18" s="62">
        <v>9003</v>
      </c>
      <c r="C18" s="157" t="s">
        <v>37</v>
      </c>
      <c r="D18" s="158"/>
      <c r="E18" s="158"/>
      <c r="F18" s="158"/>
      <c r="G18" s="159"/>
      <c r="H18" s="4"/>
      <c r="I18" s="4"/>
    </row>
    <row r="19" spans="2:9" x14ac:dyDescent="0.25">
      <c r="B19" s="63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25">
      <c r="B20" s="62">
        <v>9004</v>
      </c>
      <c r="C20" s="157" t="s">
        <v>42</v>
      </c>
      <c r="D20" s="158"/>
      <c r="E20" s="158"/>
      <c r="F20" s="158"/>
      <c r="G20" s="159"/>
      <c r="H20" s="4"/>
      <c r="I20" s="4"/>
    </row>
    <row r="21" spans="2:9" ht="19.5" customHeight="1" x14ac:dyDescent="0.25">
      <c r="B21" s="63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25">
      <c r="B22" s="60">
        <v>9005</v>
      </c>
      <c r="C22" s="151" t="s">
        <v>41</v>
      </c>
      <c r="D22" s="152"/>
      <c r="E22" s="152"/>
      <c r="F22" s="152"/>
      <c r="G22" s="153"/>
    </row>
    <row r="23" spans="2:9" ht="19.5" customHeight="1" x14ac:dyDescent="0.25">
      <c r="B23" s="7" t="s">
        <v>32</v>
      </c>
      <c r="C23" s="154"/>
      <c r="D23" s="155"/>
      <c r="E23" s="155"/>
      <c r="F23" s="155"/>
      <c r="G23" s="156"/>
    </row>
    <row r="24" spans="2:9" ht="19.5" customHeight="1" x14ac:dyDescent="0.25">
      <c r="B24" s="60">
        <v>9006</v>
      </c>
      <c r="C24" s="157" t="s">
        <v>40</v>
      </c>
      <c r="D24" s="158"/>
      <c r="E24" s="158"/>
      <c r="F24" s="158"/>
      <c r="G24" s="159"/>
    </row>
    <row r="25" spans="2:9" x14ac:dyDescent="0.2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25">
      <c r="B26" s="60">
        <v>9007</v>
      </c>
      <c r="C26" s="151" t="s">
        <v>39</v>
      </c>
      <c r="D26" s="152"/>
      <c r="E26" s="152"/>
      <c r="F26" s="152"/>
      <c r="G26" s="153"/>
    </row>
    <row r="27" spans="2:9" ht="19.5" customHeight="1" x14ac:dyDescent="0.25">
      <c r="B27" s="7" t="s">
        <v>9</v>
      </c>
      <c r="C27" s="154"/>
      <c r="D27" s="155"/>
      <c r="E27" s="155"/>
      <c r="F27" s="155"/>
      <c r="G27" s="156"/>
    </row>
    <row r="28" spans="2:9" ht="19.5" customHeight="1" x14ac:dyDescent="0.25">
      <c r="B28" s="60">
        <v>9008</v>
      </c>
      <c r="C28" s="151" t="s">
        <v>38</v>
      </c>
      <c r="D28" s="152"/>
      <c r="E28" s="152"/>
      <c r="F28" s="152"/>
      <c r="G28" s="153"/>
    </row>
    <row r="29" spans="2:9" ht="19.5" customHeight="1" x14ac:dyDescent="0.25">
      <c r="B29" s="7" t="s">
        <v>10</v>
      </c>
      <c r="C29" s="154"/>
      <c r="D29" s="155"/>
      <c r="E29" s="155"/>
      <c r="F29" s="155"/>
      <c r="G29" s="156"/>
    </row>
    <row r="30" spans="2:9" ht="15" customHeight="1" x14ac:dyDescent="0.25">
      <c r="B30" s="60">
        <v>9009</v>
      </c>
      <c r="C30" s="157" t="s">
        <v>47</v>
      </c>
      <c r="D30" s="158"/>
      <c r="E30" s="158"/>
      <c r="F30" s="158"/>
      <c r="G30" s="159"/>
    </row>
    <row r="31" spans="2:9" x14ac:dyDescent="0.25">
      <c r="B31" s="61"/>
      <c r="C31" s="183" t="s">
        <v>48</v>
      </c>
      <c r="D31" s="184"/>
      <c r="E31" s="184"/>
      <c r="F31" s="184"/>
      <c r="G31" s="185"/>
    </row>
    <row r="32" spans="2:9" ht="19.5" customHeight="1" x14ac:dyDescent="0.25">
      <c r="B32" s="7" t="s">
        <v>21</v>
      </c>
      <c r="C32" s="148" t="s">
        <v>49</v>
      </c>
      <c r="D32" s="149"/>
      <c r="E32" s="149"/>
      <c r="F32" s="149"/>
      <c r="G32" s="150"/>
    </row>
    <row r="33" spans="2:7" ht="19.5" customHeight="1" x14ac:dyDescent="0.25">
      <c r="B33" s="60">
        <v>9010</v>
      </c>
      <c r="C33" s="151" t="s">
        <v>18</v>
      </c>
      <c r="D33" s="152"/>
      <c r="E33" s="152"/>
      <c r="F33" s="152"/>
      <c r="G33" s="153"/>
    </row>
    <row r="34" spans="2:7" ht="19.5" customHeight="1" x14ac:dyDescent="0.25">
      <c r="B34" s="7" t="s">
        <v>11</v>
      </c>
      <c r="C34" s="154"/>
      <c r="D34" s="155"/>
      <c r="E34" s="155"/>
      <c r="F34" s="155"/>
      <c r="G34" s="156"/>
    </row>
    <row r="35" spans="2:7" ht="19.5" customHeight="1" x14ac:dyDescent="0.25">
      <c r="B35" s="60">
        <v>9013</v>
      </c>
      <c r="C35" s="151" t="s">
        <v>19</v>
      </c>
      <c r="D35" s="152"/>
      <c r="E35" s="152"/>
      <c r="F35" s="152"/>
      <c r="G35" s="153"/>
    </row>
    <row r="36" spans="2:7" ht="19.5" customHeight="1" x14ac:dyDescent="0.25">
      <c r="B36" s="7" t="s">
        <v>12</v>
      </c>
      <c r="C36" s="154"/>
      <c r="D36" s="155"/>
      <c r="E36" s="155"/>
      <c r="F36" s="155"/>
      <c r="G36" s="156"/>
    </row>
    <row r="37" spans="2:7" ht="19.5" customHeight="1" x14ac:dyDescent="0.25">
      <c r="B37" s="60">
        <v>9014</v>
      </c>
      <c r="C37" s="151" t="s">
        <v>13</v>
      </c>
      <c r="D37" s="152"/>
      <c r="E37" s="152"/>
      <c r="F37" s="152"/>
      <c r="G37" s="153"/>
    </row>
    <row r="38" spans="2:7" ht="19.5" customHeight="1" x14ac:dyDescent="0.25">
      <c r="B38" s="64" t="s">
        <v>13</v>
      </c>
      <c r="C38" s="180"/>
      <c r="D38" s="181"/>
      <c r="E38" s="181"/>
      <c r="F38" s="181"/>
      <c r="G38" s="182"/>
    </row>
    <row r="39" spans="2:7" ht="19.5" customHeight="1" x14ac:dyDescent="0.25">
      <c r="B39" s="60">
        <v>9015</v>
      </c>
      <c r="C39" s="151" t="s">
        <v>20</v>
      </c>
      <c r="D39" s="152"/>
      <c r="E39" s="152"/>
      <c r="F39" s="152"/>
      <c r="G39" s="153"/>
    </row>
    <row r="40" spans="2:7" ht="19.5" customHeight="1" x14ac:dyDescent="0.25">
      <c r="B40" s="64" t="s">
        <v>14</v>
      </c>
      <c r="C40" s="154"/>
      <c r="D40" s="155"/>
      <c r="E40" s="155"/>
      <c r="F40" s="155"/>
      <c r="G40" s="15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8" zoomScaleNormal="100" workbookViewId="0">
      <selection activeCell="H82" sqref="H8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3.85546875" style="8" customWidth="1"/>
    <col min="10" max="10" width="13.85546875" style="136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22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9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9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9"/>
    </row>
    <row r="6" spans="1:10" ht="20.25" customHeight="1" x14ac:dyDescent="0.2">
      <c r="E6" s="15"/>
      <c r="F6" s="15"/>
      <c r="G6" s="15"/>
      <c r="H6" s="123"/>
      <c r="I6" s="18"/>
      <c r="J6" s="140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191.5</v>
      </c>
      <c r="J8" s="141">
        <f>I8/8</f>
        <v>23.9375</v>
      </c>
    </row>
    <row r="9" spans="1:10" ht="20.25" customHeight="1" thickBot="1" x14ac:dyDescent="0.25">
      <c r="E9" s="15"/>
      <c r="F9" s="15"/>
      <c r="G9" s="15"/>
      <c r="H9" s="123"/>
      <c r="I9" s="18"/>
      <c r="J9" s="140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138</v>
      </c>
      <c r="G11" s="36">
        <v>9001</v>
      </c>
      <c r="H11" s="43" t="s">
        <v>133</v>
      </c>
      <c r="I11" s="36" t="s">
        <v>59</v>
      </c>
      <c r="J11" s="85">
        <v>4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43" t="s">
        <v>137</v>
      </c>
      <c r="I12" s="36" t="s">
        <v>59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 t="s">
        <v>138</v>
      </c>
      <c r="G13" s="36">
        <v>9001</v>
      </c>
      <c r="H13" s="43" t="s">
        <v>139</v>
      </c>
      <c r="I13" s="36" t="s">
        <v>59</v>
      </c>
      <c r="J13" s="85">
        <v>1</v>
      </c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43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138</v>
      </c>
      <c r="G16" s="47">
        <v>9001</v>
      </c>
      <c r="H16" s="48" t="s">
        <v>133</v>
      </c>
      <c r="I16" s="47" t="s">
        <v>59</v>
      </c>
      <c r="J16" s="86">
        <v>4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138</v>
      </c>
      <c r="G17" s="47">
        <v>9001</v>
      </c>
      <c r="H17" s="48" t="s">
        <v>137</v>
      </c>
      <c r="I17" s="47" t="s">
        <v>59</v>
      </c>
      <c r="J17" s="86">
        <v>4</v>
      </c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 t="s">
        <v>138</v>
      </c>
      <c r="G18" s="47">
        <v>9001</v>
      </c>
      <c r="H18" s="48" t="s">
        <v>140</v>
      </c>
      <c r="I18" s="47" t="s">
        <v>59</v>
      </c>
      <c r="J18" s="86">
        <v>1.5</v>
      </c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138</v>
      </c>
      <c r="G21" s="36">
        <v>9001</v>
      </c>
      <c r="H21" s="43" t="s">
        <v>142</v>
      </c>
      <c r="I21" s="36" t="s">
        <v>59</v>
      </c>
      <c r="J21" s="85">
        <v>6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138</v>
      </c>
      <c r="G22" s="36">
        <v>9001</v>
      </c>
      <c r="H22" s="43" t="s">
        <v>141</v>
      </c>
      <c r="I22" s="36" t="s">
        <v>59</v>
      </c>
      <c r="J22" s="85">
        <v>5</v>
      </c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43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43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43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48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>
        <v>9009</v>
      </c>
      <c r="H28" s="137" t="s">
        <v>54</v>
      </c>
      <c r="I28" s="36" t="s">
        <v>59</v>
      </c>
      <c r="J28" s="85">
        <v>3</v>
      </c>
    </row>
    <row r="29" spans="1:10" ht="22.5" customHeight="1" x14ac:dyDescent="0.2">
      <c r="A29" s="31"/>
      <c r="C29" s="76"/>
      <c r="D29" s="74" t="str">
        <f t="shared" ref="D29:E32" si="3">D28</f>
        <v>Mo</v>
      </c>
      <c r="E29" s="34">
        <f t="shared" si="3"/>
        <v>44445</v>
      </c>
      <c r="F29" s="35" t="s">
        <v>138</v>
      </c>
      <c r="G29" s="36">
        <v>9001</v>
      </c>
      <c r="H29" s="137" t="s">
        <v>143</v>
      </c>
      <c r="I29" s="36" t="s">
        <v>59</v>
      </c>
      <c r="J29" s="85">
        <v>1</v>
      </c>
    </row>
    <row r="30" spans="1:10" ht="22.5" customHeight="1" x14ac:dyDescent="0.2">
      <c r="A30" s="31"/>
      <c r="C30" s="76"/>
      <c r="D30" s="74" t="str">
        <f t="shared" si="3"/>
        <v>Mo</v>
      </c>
      <c r="E30" s="34">
        <f t="shared" si="3"/>
        <v>44445</v>
      </c>
      <c r="F30" s="35" t="s">
        <v>138</v>
      </c>
      <c r="G30" s="36">
        <v>9001</v>
      </c>
      <c r="H30" s="137" t="s">
        <v>137</v>
      </c>
      <c r="I30" s="36" t="s">
        <v>59</v>
      </c>
      <c r="J30" s="85">
        <v>5</v>
      </c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137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137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 t="s">
        <v>138</v>
      </c>
      <c r="G33" s="47">
        <v>9001</v>
      </c>
      <c r="H33" s="48" t="s">
        <v>144</v>
      </c>
      <c r="I33" s="47" t="s">
        <v>59</v>
      </c>
      <c r="J33" s="86">
        <v>1.5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138</v>
      </c>
      <c r="G34" s="47">
        <v>9001</v>
      </c>
      <c r="H34" s="48" t="s">
        <v>139</v>
      </c>
      <c r="I34" s="47" t="s">
        <v>59</v>
      </c>
      <c r="J34" s="86">
        <v>1</v>
      </c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 t="s">
        <v>138</v>
      </c>
      <c r="G35" s="47">
        <v>9001</v>
      </c>
      <c r="H35" s="48" t="s">
        <v>145</v>
      </c>
      <c r="I35" s="47" t="s">
        <v>59</v>
      </c>
      <c r="J35" s="86">
        <v>6</v>
      </c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138</v>
      </c>
      <c r="G38" s="36">
        <v>9001</v>
      </c>
      <c r="H38" s="43" t="s">
        <v>146</v>
      </c>
      <c r="I38" s="36" t="s">
        <v>59</v>
      </c>
      <c r="J38" s="85">
        <v>2.5</v>
      </c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 t="s">
        <v>138</v>
      </c>
      <c r="G39" s="36">
        <v>9001</v>
      </c>
      <c r="H39" s="43" t="s">
        <v>137</v>
      </c>
      <c r="I39" s="36" t="s">
        <v>59</v>
      </c>
      <c r="J39" s="85">
        <v>2</v>
      </c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44447</v>
      </c>
      <c r="F40" s="35" t="s">
        <v>138</v>
      </c>
      <c r="G40" s="36">
        <v>9001</v>
      </c>
      <c r="H40" s="43" t="s">
        <v>147</v>
      </c>
      <c r="I40" s="36" t="s">
        <v>59</v>
      </c>
      <c r="J40" s="85">
        <v>3.5</v>
      </c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138</v>
      </c>
      <c r="G43" s="47">
        <v>9001</v>
      </c>
      <c r="H43" s="48" t="s">
        <v>145</v>
      </c>
      <c r="I43" s="47" t="s">
        <v>59</v>
      </c>
      <c r="J43" s="86">
        <v>4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138</v>
      </c>
      <c r="G44" s="47">
        <v>9001</v>
      </c>
      <c r="H44" s="48" t="s">
        <v>148</v>
      </c>
      <c r="I44" s="47" t="s">
        <v>59</v>
      </c>
      <c r="J44" s="86">
        <v>3</v>
      </c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 t="s">
        <v>138</v>
      </c>
      <c r="G45" s="47">
        <v>9001</v>
      </c>
      <c r="H45" s="48" t="s">
        <v>149</v>
      </c>
      <c r="I45" s="47" t="s">
        <v>59</v>
      </c>
      <c r="J45" s="86">
        <v>1</v>
      </c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138</v>
      </c>
      <c r="G48" s="36">
        <v>9001</v>
      </c>
      <c r="H48" s="43" t="s">
        <v>150</v>
      </c>
      <c r="I48" s="36" t="s">
        <v>59</v>
      </c>
      <c r="J48" s="85">
        <v>2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138</v>
      </c>
      <c r="G49" s="36">
        <v>9001</v>
      </c>
      <c r="H49" s="43" t="s">
        <v>155</v>
      </c>
      <c r="I49" s="36" t="s">
        <v>59</v>
      </c>
      <c r="J49" s="85">
        <v>3.5</v>
      </c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 t="s">
        <v>138</v>
      </c>
      <c r="G50" s="36">
        <v>9001</v>
      </c>
      <c r="H50" s="43" t="s">
        <v>151</v>
      </c>
      <c r="I50" s="36" t="s">
        <v>59</v>
      </c>
      <c r="J50" s="85">
        <v>2.5</v>
      </c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43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138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 t="s">
        <v>138</v>
      </c>
      <c r="G55" s="36">
        <v>9001</v>
      </c>
      <c r="H55" s="43" t="s">
        <v>152</v>
      </c>
      <c r="I55" s="36" t="s">
        <v>59</v>
      </c>
      <c r="J55" s="85">
        <v>2</v>
      </c>
    </row>
    <row r="56" spans="1:10" ht="22.5" customHeight="1" x14ac:dyDescent="0.2">
      <c r="A56" s="31"/>
      <c r="C56" s="76"/>
      <c r="D56" s="74" t="str">
        <f t="shared" ref="D56:E59" si="8">D55</f>
        <v>Mo</v>
      </c>
      <c r="E56" s="34">
        <f t="shared" si="8"/>
        <v>44452</v>
      </c>
      <c r="F56" s="35" t="s">
        <v>138</v>
      </c>
      <c r="G56" s="36">
        <v>9001</v>
      </c>
      <c r="H56" s="43" t="s">
        <v>153</v>
      </c>
      <c r="I56" s="36" t="s">
        <v>59</v>
      </c>
      <c r="J56" s="85">
        <v>2</v>
      </c>
    </row>
    <row r="57" spans="1:10" ht="22.5" customHeight="1" x14ac:dyDescent="0.2">
      <c r="A57" s="31"/>
      <c r="C57" s="76"/>
      <c r="D57" s="74" t="str">
        <f t="shared" si="8"/>
        <v>Mo</v>
      </c>
      <c r="E57" s="34">
        <f t="shared" si="8"/>
        <v>44452</v>
      </c>
      <c r="F57" s="35" t="s">
        <v>138</v>
      </c>
      <c r="G57" s="36">
        <v>9001</v>
      </c>
      <c r="H57" s="43" t="s">
        <v>154</v>
      </c>
      <c r="I57" s="36" t="s">
        <v>59</v>
      </c>
      <c r="J57" s="85">
        <v>2</v>
      </c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44452</v>
      </c>
      <c r="F58" s="35" t="s">
        <v>138</v>
      </c>
      <c r="G58" s="36">
        <v>9001</v>
      </c>
      <c r="H58" s="43" t="s">
        <v>156</v>
      </c>
      <c r="I58" s="36" t="s">
        <v>59</v>
      </c>
      <c r="J58" s="85">
        <v>2.5</v>
      </c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 t="s">
        <v>138</v>
      </c>
      <c r="G60" s="47">
        <v>9001</v>
      </c>
      <c r="H60" s="48" t="s">
        <v>157</v>
      </c>
      <c r="I60" s="47" t="s">
        <v>59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 t="s">
        <v>138</v>
      </c>
      <c r="G65" s="36">
        <v>9001</v>
      </c>
      <c r="H65" s="43" t="s">
        <v>152</v>
      </c>
      <c r="I65" s="36" t="s">
        <v>59</v>
      </c>
      <c r="J65" s="85">
        <v>4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138</v>
      </c>
      <c r="G66" s="36">
        <v>9001</v>
      </c>
      <c r="H66" s="43" t="s">
        <v>154</v>
      </c>
      <c r="I66" s="36" t="s">
        <v>59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 t="s">
        <v>138</v>
      </c>
      <c r="G70" s="47">
        <v>9001</v>
      </c>
      <c r="H70" s="48" t="s">
        <v>158</v>
      </c>
      <c r="I70" s="47" t="s">
        <v>59</v>
      </c>
      <c r="J70" s="86">
        <v>2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138</v>
      </c>
      <c r="G71" s="47">
        <v>9001</v>
      </c>
      <c r="H71" s="48" t="s">
        <v>154</v>
      </c>
      <c r="I71" s="47" t="s">
        <v>59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 t="s">
        <v>138</v>
      </c>
      <c r="G72" s="47">
        <v>9001</v>
      </c>
      <c r="H72" s="48" t="s">
        <v>146</v>
      </c>
      <c r="I72" s="47" t="s">
        <v>59</v>
      </c>
      <c r="J72" s="86">
        <v>2</v>
      </c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44455</v>
      </c>
      <c r="F73" s="46" t="s">
        <v>138</v>
      </c>
      <c r="G73" s="47">
        <v>9001</v>
      </c>
      <c r="H73" s="48" t="s">
        <v>154</v>
      </c>
      <c r="I73" s="47" t="s">
        <v>59</v>
      </c>
      <c r="J73" s="86">
        <v>2</v>
      </c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 t="s">
        <v>138</v>
      </c>
      <c r="G75" s="36">
        <v>9001</v>
      </c>
      <c r="H75" s="139" t="s">
        <v>152</v>
      </c>
      <c r="I75" s="139" t="s">
        <v>59</v>
      </c>
      <c r="J75" s="38">
        <v>1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 t="s">
        <v>138</v>
      </c>
      <c r="G76" s="36">
        <v>9001</v>
      </c>
      <c r="H76" s="139" t="s">
        <v>159</v>
      </c>
      <c r="I76" s="139" t="s">
        <v>59</v>
      </c>
      <c r="J76" s="38">
        <v>3</v>
      </c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>
        <v>9009</v>
      </c>
      <c r="H77" s="43" t="s">
        <v>160</v>
      </c>
      <c r="I77" s="36" t="s">
        <v>59</v>
      </c>
      <c r="J77" s="85">
        <v>1.5</v>
      </c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44456</v>
      </c>
      <c r="F78" s="35" t="s">
        <v>138</v>
      </c>
      <c r="G78" s="36">
        <v>9001</v>
      </c>
      <c r="H78" s="43" t="s">
        <v>161</v>
      </c>
      <c r="I78" s="36" t="s">
        <v>59</v>
      </c>
      <c r="J78" s="85">
        <v>2.5</v>
      </c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 t="s">
        <v>138</v>
      </c>
      <c r="G82" s="36">
        <v>9001</v>
      </c>
      <c r="H82" s="43" t="s">
        <v>162</v>
      </c>
      <c r="I82" s="36" t="s">
        <v>59</v>
      </c>
      <c r="J82" s="85">
        <v>2</v>
      </c>
    </row>
    <row r="83" spans="1:10" ht="22.5" customHeight="1" x14ac:dyDescent="0.2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 t="s">
        <v>138</v>
      </c>
      <c r="G83" s="36">
        <v>9001</v>
      </c>
      <c r="H83" s="43" t="s">
        <v>163</v>
      </c>
      <c r="I83" s="36" t="s">
        <v>59</v>
      </c>
      <c r="J83" s="85">
        <v>2</v>
      </c>
    </row>
    <row r="84" spans="1:10" ht="22.5" customHeight="1" x14ac:dyDescent="0.2">
      <c r="A84" s="31"/>
      <c r="C84" s="76"/>
      <c r="D84" s="74" t="str">
        <f t="shared" si="13"/>
        <v>Mo</v>
      </c>
      <c r="E84" s="34">
        <f t="shared" si="13"/>
        <v>44459</v>
      </c>
      <c r="F84" s="35" t="s">
        <v>138</v>
      </c>
      <c r="G84" s="36">
        <v>9001</v>
      </c>
      <c r="H84" s="43" t="s">
        <v>164</v>
      </c>
      <c r="I84" s="36" t="s">
        <v>59</v>
      </c>
      <c r="J84" s="85">
        <v>4.5</v>
      </c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 t="s">
        <v>138</v>
      </c>
      <c r="G87" s="47">
        <v>9001</v>
      </c>
      <c r="H87" s="48" t="s">
        <v>165</v>
      </c>
      <c r="I87" s="47" t="s">
        <v>59</v>
      </c>
      <c r="J87" s="86">
        <v>2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138</v>
      </c>
      <c r="G88" s="47">
        <v>9001</v>
      </c>
      <c r="H88" s="48" t="s">
        <v>139</v>
      </c>
      <c r="I88" s="47" t="s">
        <v>59</v>
      </c>
      <c r="J88" s="86">
        <v>2</v>
      </c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 t="s">
        <v>138</v>
      </c>
      <c r="G89" s="47">
        <v>9001</v>
      </c>
      <c r="H89" s="48" t="s">
        <v>166</v>
      </c>
      <c r="I89" s="47" t="s">
        <v>59</v>
      </c>
      <c r="J89" s="86">
        <v>3</v>
      </c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44460</v>
      </c>
      <c r="F90" s="46" t="s">
        <v>138</v>
      </c>
      <c r="G90" s="47">
        <v>9001</v>
      </c>
      <c r="H90" s="48" t="s">
        <v>167</v>
      </c>
      <c r="I90" s="47" t="s">
        <v>59</v>
      </c>
      <c r="J90" s="86">
        <v>1</v>
      </c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 t="s">
        <v>138</v>
      </c>
      <c r="G92" s="36">
        <v>9001</v>
      </c>
      <c r="H92" s="43" t="s">
        <v>167</v>
      </c>
      <c r="I92" s="36" t="s">
        <v>59</v>
      </c>
      <c r="J92" s="85">
        <v>7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138</v>
      </c>
      <c r="G93" s="36">
        <v>9001</v>
      </c>
      <c r="H93" s="43" t="s">
        <v>168</v>
      </c>
      <c r="I93" s="36" t="s">
        <v>59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138</v>
      </c>
      <c r="G98" s="47">
        <v>9001</v>
      </c>
      <c r="H98" s="48" t="s">
        <v>139</v>
      </c>
      <c r="I98" s="47" t="s">
        <v>59</v>
      </c>
      <c r="J98" s="86">
        <v>3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138</v>
      </c>
      <c r="G99" s="47">
        <v>9001</v>
      </c>
      <c r="H99" s="48" t="s">
        <v>145</v>
      </c>
      <c r="I99" s="47" t="s">
        <v>59</v>
      </c>
      <c r="J99" s="86">
        <v>5</v>
      </c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>
        <v>9009</v>
      </c>
      <c r="H103" s="43" t="s">
        <v>54</v>
      </c>
      <c r="I103" s="36" t="s">
        <v>59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138</v>
      </c>
      <c r="G104" s="36">
        <v>9001</v>
      </c>
      <c r="H104" s="43" t="s">
        <v>145</v>
      </c>
      <c r="I104" s="36" t="s">
        <v>59</v>
      </c>
      <c r="J104" s="85">
        <v>3</v>
      </c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 t="s">
        <v>138</v>
      </c>
      <c r="G105" s="36">
        <v>9001</v>
      </c>
      <c r="H105" s="43" t="s">
        <v>139</v>
      </c>
      <c r="I105" s="36" t="s">
        <v>59</v>
      </c>
      <c r="J105" s="85">
        <v>2</v>
      </c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44463</v>
      </c>
      <c r="F106" s="35" t="s">
        <v>138</v>
      </c>
      <c r="G106" s="36">
        <v>9001</v>
      </c>
      <c r="H106" s="43" t="s">
        <v>169</v>
      </c>
      <c r="I106" s="36" t="s">
        <v>59</v>
      </c>
      <c r="J106" s="85">
        <v>1.5</v>
      </c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 t="s">
        <v>138</v>
      </c>
      <c r="G109" s="47">
        <v>9001</v>
      </c>
      <c r="H109" s="48" t="s">
        <v>170</v>
      </c>
      <c r="I109" s="47" t="s">
        <v>59</v>
      </c>
      <c r="J109" s="86">
        <v>1</v>
      </c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>
        <v>9009</v>
      </c>
      <c r="H110" s="43" t="s">
        <v>54</v>
      </c>
      <c r="I110" s="36" t="s">
        <v>59</v>
      </c>
      <c r="J110" s="85">
        <v>3</v>
      </c>
    </row>
    <row r="111" spans="1:10" ht="22.5" customHeight="1" x14ac:dyDescent="0.2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 t="s">
        <v>138</v>
      </c>
      <c r="G111" s="36">
        <v>9001</v>
      </c>
      <c r="H111" s="43" t="s">
        <v>171</v>
      </c>
      <c r="I111" s="36" t="s">
        <v>59</v>
      </c>
      <c r="J111" s="85">
        <v>5</v>
      </c>
    </row>
    <row r="112" spans="1:10" ht="22.5" customHeight="1" x14ac:dyDescent="0.2">
      <c r="A112" s="31"/>
      <c r="C112" s="76"/>
      <c r="D112" s="74" t="str">
        <f t="shared" si="18"/>
        <v>Mo</v>
      </c>
      <c r="E112" s="34">
        <f t="shared" si="18"/>
        <v>44466</v>
      </c>
      <c r="F112" s="35" t="s">
        <v>138</v>
      </c>
      <c r="G112" s="36">
        <v>9001</v>
      </c>
      <c r="H112" s="43" t="s">
        <v>172</v>
      </c>
      <c r="I112" s="36" t="s">
        <v>59</v>
      </c>
      <c r="J112" s="85">
        <v>2</v>
      </c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 t="s">
        <v>138</v>
      </c>
      <c r="G115" s="47">
        <v>9001</v>
      </c>
      <c r="H115" s="138" t="s">
        <v>173</v>
      </c>
      <c r="I115" s="47" t="s">
        <v>59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138</v>
      </c>
      <c r="G116" s="47">
        <v>9001</v>
      </c>
      <c r="H116" s="138" t="s">
        <v>167</v>
      </c>
      <c r="I116" s="47" t="s">
        <v>59</v>
      </c>
      <c r="J116" s="86">
        <v>2</v>
      </c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 t="s">
        <v>138</v>
      </c>
      <c r="G117" s="47">
        <v>9001</v>
      </c>
      <c r="H117" s="138" t="s">
        <v>174</v>
      </c>
      <c r="I117" s="47" t="s">
        <v>59</v>
      </c>
      <c r="J117" s="86">
        <v>3</v>
      </c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44467</v>
      </c>
      <c r="F118" s="46" t="s">
        <v>138</v>
      </c>
      <c r="G118" s="47">
        <v>9001</v>
      </c>
      <c r="H118" s="138" t="s">
        <v>175</v>
      </c>
      <c r="I118" s="47" t="s">
        <v>59</v>
      </c>
      <c r="J118" s="86">
        <v>2</v>
      </c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13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138</v>
      </c>
      <c r="G120" s="36">
        <v>9001</v>
      </c>
      <c r="H120" s="43" t="s">
        <v>170</v>
      </c>
      <c r="I120" s="36" t="s">
        <v>59</v>
      </c>
      <c r="J120" s="85">
        <v>1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138</v>
      </c>
      <c r="G121" s="36">
        <v>9001</v>
      </c>
      <c r="H121" s="43" t="s">
        <v>174</v>
      </c>
      <c r="I121" s="36" t="s">
        <v>59</v>
      </c>
      <c r="J121" s="85">
        <v>1</v>
      </c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 t="s">
        <v>138</v>
      </c>
      <c r="G122" s="36">
        <v>9001</v>
      </c>
      <c r="H122" s="43" t="s">
        <v>175</v>
      </c>
      <c r="I122" s="36" t="s">
        <v>59</v>
      </c>
      <c r="J122" s="85">
        <v>2</v>
      </c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44468</v>
      </c>
      <c r="F123" s="35" t="s">
        <v>138</v>
      </c>
      <c r="G123" s="36">
        <v>9001</v>
      </c>
      <c r="H123" s="43" t="s">
        <v>176</v>
      </c>
      <c r="I123" s="36" t="s">
        <v>59</v>
      </c>
      <c r="J123" s="85">
        <v>2</v>
      </c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44468</v>
      </c>
      <c r="F124" s="35" t="s">
        <v>138</v>
      </c>
      <c r="G124" s="36">
        <v>9001</v>
      </c>
      <c r="H124" s="43" t="s">
        <v>177</v>
      </c>
      <c r="I124" s="36" t="s">
        <v>59</v>
      </c>
      <c r="J124" s="85">
        <v>2</v>
      </c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138</v>
      </c>
      <c r="G125" s="47">
        <v>9001</v>
      </c>
      <c r="H125" s="48" t="s">
        <v>170</v>
      </c>
      <c r="I125" s="47" t="s">
        <v>59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138</v>
      </c>
      <c r="G126" s="47">
        <v>9001</v>
      </c>
      <c r="H126" s="134" t="s">
        <v>177</v>
      </c>
      <c r="I126" s="98" t="s">
        <v>59</v>
      </c>
      <c r="J126" s="100">
        <v>4</v>
      </c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46" t="s">
        <v>138</v>
      </c>
      <c r="G127" s="47">
        <v>9001</v>
      </c>
      <c r="H127" s="134" t="s">
        <v>179</v>
      </c>
      <c r="I127" s="98" t="s">
        <v>59</v>
      </c>
      <c r="J127" s="100">
        <v>3</v>
      </c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44469</v>
      </c>
      <c r="F128" s="46" t="s">
        <v>138</v>
      </c>
      <c r="G128" s="47">
        <v>9001</v>
      </c>
      <c r="H128" s="134" t="s">
        <v>178</v>
      </c>
      <c r="I128" s="98" t="s">
        <v>59</v>
      </c>
      <c r="J128" s="100">
        <v>3</v>
      </c>
    </row>
    <row r="129" spans="1:10" ht="21.75" customHeight="1" thickBot="1" x14ac:dyDescent="0.25">
      <c r="A129" s="31"/>
      <c r="C129" s="81"/>
      <c r="D129" s="101" t="str">
        <f t="shared" si="21"/>
        <v>Thu</v>
      </c>
      <c r="E129" s="102">
        <f t="shared" si="21"/>
        <v>44469</v>
      </c>
      <c r="F129" s="46"/>
      <c r="G129" s="47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7" type="noConversion"/>
  <conditionalFormatting sqref="C11:C124">
    <cfRule type="expression" dxfId="344" priority="217" stopIfTrue="1">
      <formula>IF($A11=1,B11,)</formula>
    </cfRule>
    <cfRule type="expression" dxfId="343" priority="218" stopIfTrue="1">
      <formula>IF($A11="",B11,)</formula>
    </cfRule>
  </conditionalFormatting>
  <conditionalFormatting sqref="E11:E15">
    <cfRule type="expression" dxfId="342" priority="219" stopIfTrue="1">
      <formula>IF($A11="",B11,"")</formula>
    </cfRule>
  </conditionalFormatting>
  <conditionalFormatting sqref="E16:E124">
    <cfRule type="expression" dxfId="341" priority="220" stopIfTrue="1">
      <formula>IF($A16&lt;&gt;1,B16,"")</formula>
    </cfRule>
  </conditionalFormatting>
  <conditionalFormatting sqref="D11:D124">
    <cfRule type="expression" dxfId="340" priority="221" stopIfTrue="1">
      <formula>IF($A11="",B11,)</formula>
    </cfRule>
  </conditionalFormatting>
  <conditionalFormatting sqref="G86 G11:G15 G19:G20 G26:G55 G59 G62:G64 G67:G69 G74 G77 G80 G91 G94:G97 G100:G102 G107:G108 G110 G114 G119">
    <cfRule type="expression" dxfId="339" priority="222" stopIfTrue="1">
      <formula>#REF!="Freelancer"</formula>
    </cfRule>
    <cfRule type="expression" dxfId="338" priority="223" stopIfTrue="1">
      <formula>#REF!="DTC Int. Staff"</formula>
    </cfRule>
  </conditionalFormatting>
  <conditionalFormatting sqref="G119 G91 G26 G33:G53 G62:G64 G67:G69 G74 G77 G80 G94:G97 G100:G102 G107:G108">
    <cfRule type="expression" dxfId="337" priority="215" stopIfTrue="1">
      <formula>$F$5="Freelancer"</formula>
    </cfRule>
    <cfRule type="expression" dxfId="336" priority="216" stopIfTrue="1">
      <formula>$F$5="DTC Int. Staff"</formula>
    </cfRule>
  </conditionalFormatting>
  <conditionalFormatting sqref="G19:G20">
    <cfRule type="expression" dxfId="335" priority="213" stopIfTrue="1">
      <formula>#REF!="Freelancer"</formula>
    </cfRule>
    <cfRule type="expression" dxfId="334" priority="214" stopIfTrue="1">
      <formula>#REF!="DTC Int. Staff"</formula>
    </cfRule>
  </conditionalFormatting>
  <conditionalFormatting sqref="G19:G20">
    <cfRule type="expression" dxfId="333" priority="211" stopIfTrue="1">
      <formula>$F$5="Freelancer"</formula>
    </cfRule>
    <cfRule type="expression" dxfId="332" priority="212" stopIfTrue="1">
      <formula>$F$5="DTC Int. Staff"</formula>
    </cfRule>
  </conditionalFormatting>
  <conditionalFormatting sqref="G24:G25">
    <cfRule type="expression" dxfId="331" priority="209" stopIfTrue="1">
      <formula>#REF!="Freelancer"</formula>
    </cfRule>
    <cfRule type="expression" dxfId="330" priority="210" stopIfTrue="1">
      <formula>#REF!="DTC Int. Staff"</formula>
    </cfRule>
  </conditionalFormatting>
  <conditionalFormatting sqref="G24:G25">
    <cfRule type="expression" dxfId="329" priority="207" stopIfTrue="1">
      <formula>$F$5="Freelancer"</formula>
    </cfRule>
    <cfRule type="expression" dxfId="328" priority="208" stopIfTrue="1">
      <formula>$F$5="DTC Int. Staff"</formula>
    </cfRule>
  </conditionalFormatting>
  <conditionalFormatting sqref="C125:C129">
    <cfRule type="expression" dxfId="327" priority="204" stopIfTrue="1">
      <formula>IF($A125=1,B125,)</formula>
    </cfRule>
    <cfRule type="expression" dxfId="326" priority="205" stopIfTrue="1">
      <formula>IF($A125="",B125,)</formula>
    </cfRule>
  </conditionalFormatting>
  <conditionalFormatting sqref="D125:D129">
    <cfRule type="expression" dxfId="325" priority="206" stopIfTrue="1">
      <formula>IF($A125="",B125,)</formula>
    </cfRule>
  </conditionalFormatting>
  <conditionalFormatting sqref="E125:E129">
    <cfRule type="expression" dxfId="324" priority="203" stopIfTrue="1">
      <formula>IF($A125&lt;&gt;1,B125,"")</formula>
    </cfRule>
  </conditionalFormatting>
  <conditionalFormatting sqref="G55 G59">
    <cfRule type="expression" dxfId="323" priority="201" stopIfTrue="1">
      <formula>$F$5="Freelancer"</formula>
    </cfRule>
    <cfRule type="expression" dxfId="322" priority="202" stopIfTrue="1">
      <formula>$F$5="DTC Int. Staff"</formula>
    </cfRule>
  </conditionalFormatting>
  <conditionalFormatting sqref="G81">
    <cfRule type="expression" dxfId="321" priority="199" stopIfTrue="1">
      <formula>#REF!="Freelancer"</formula>
    </cfRule>
    <cfRule type="expression" dxfId="320" priority="200" stopIfTrue="1">
      <formula>#REF!="DTC Int. Staff"</formula>
    </cfRule>
  </conditionalFormatting>
  <conditionalFormatting sqref="G81">
    <cfRule type="expression" dxfId="319" priority="197" stopIfTrue="1">
      <formula>$F$5="Freelancer"</formula>
    </cfRule>
    <cfRule type="expression" dxfId="318" priority="198" stopIfTrue="1">
      <formula>$F$5="DTC Int. Staff"</formula>
    </cfRule>
  </conditionalFormatting>
  <conditionalFormatting sqref="G16:G18">
    <cfRule type="expression" dxfId="317" priority="195" stopIfTrue="1">
      <formula>#REF!="Freelancer"</formula>
    </cfRule>
    <cfRule type="expression" dxfId="316" priority="196" stopIfTrue="1">
      <formula>#REF!="DTC Int. Staff"</formula>
    </cfRule>
  </conditionalFormatting>
  <conditionalFormatting sqref="G21:G23">
    <cfRule type="expression" dxfId="315" priority="193" stopIfTrue="1">
      <formula>#REF!="Freelancer"</formula>
    </cfRule>
    <cfRule type="expression" dxfId="314" priority="194" stopIfTrue="1">
      <formula>#REF!="DTC Int. Staff"</formula>
    </cfRule>
  </conditionalFormatting>
  <conditionalFormatting sqref="G56">
    <cfRule type="expression" dxfId="313" priority="191" stopIfTrue="1">
      <formula>#REF!="Freelancer"</formula>
    </cfRule>
    <cfRule type="expression" dxfId="312" priority="192" stopIfTrue="1">
      <formula>#REF!="DTC Int. Staff"</formula>
    </cfRule>
  </conditionalFormatting>
  <conditionalFormatting sqref="G56">
    <cfRule type="expression" dxfId="311" priority="189" stopIfTrue="1">
      <formula>$F$5="Freelancer"</formula>
    </cfRule>
    <cfRule type="expression" dxfId="310" priority="190" stopIfTrue="1">
      <formula>$F$5="DTC Int. Staff"</formula>
    </cfRule>
  </conditionalFormatting>
  <conditionalFormatting sqref="G57">
    <cfRule type="expression" dxfId="309" priority="187" stopIfTrue="1">
      <formula>#REF!="Freelancer"</formula>
    </cfRule>
    <cfRule type="expression" dxfId="308" priority="188" stopIfTrue="1">
      <formula>#REF!="DTC Int. Staff"</formula>
    </cfRule>
  </conditionalFormatting>
  <conditionalFormatting sqref="G57">
    <cfRule type="expression" dxfId="307" priority="185" stopIfTrue="1">
      <formula>$F$5="Freelancer"</formula>
    </cfRule>
    <cfRule type="expression" dxfId="306" priority="186" stopIfTrue="1">
      <formula>$F$5="DTC Int. Staff"</formula>
    </cfRule>
  </conditionalFormatting>
  <conditionalFormatting sqref="G58">
    <cfRule type="expression" dxfId="305" priority="183" stopIfTrue="1">
      <formula>#REF!="Freelancer"</formula>
    </cfRule>
    <cfRule type="expression" dxfId="304" priority="184" stopIfTrue="1">
      <formula>#REF!="DTC Int. Staff"</formula>
    </cfRule>
  </conditionalFormatting>
  <conditionalFormatting sqref="G58">
    <cfRule type="expression" dxfId="303" priority="181" stopIfTrue="1">
      <formula>$F$5="Freelancer"</formula>
    </cfRule>
    <cfRule type="expression" dxfId="302" priority="182" stopIfTrue="1">
      <formula>$F$5="DTC Int. Staff"</formula>
    </cfRule>
  </conditionalFormatting>
  <conditionalFormatting sqref="G60:G61">
    <cfRule type="expression" dxfId="301" priority="179" stopIfTrue="1">
      <formula>#REF!="Freelancer"</formula>
    </cfRule>
    <cfRule type="expression" dxfId="300" priority="180" stopIfTrue="1">
      <formula>#REF!="DTC Int. Staff"</formula>
    </cfRule>
  </conditionalFormatting>
  <conditionalFormatting sqref="G60:G61">
    <cfRule type="expression" dxfId="299" priority="177" stopIfTrue="1">
      <formula>$F$5="Freelancer"</formula>
    </cfRule>
    <cfRule type="expression" dxfId="298" priority="178" stopIfTrue="1">
      <formula>$F$5="DTC Int. Staff"</formula>
    </cfRule>
  </conditionalFormatting>
  <conditionalFormatting sqref="G65">
    <cfRule type="expression" dxfId="297" priority="175" stopIfTrue="1">
      <formula>#REF!="Freelancer"</formula>
    </cfRule>
    <cfRule type="expression" dxfId="296" priority="176" stopIfTrue="1">
      <formula>#REF!="DTC Int. Staff"</formula>
    </cfRule>
  </conditionalFormatting>
  <conditionalFormatting sqref="G65">
    <cfRule type="expression" dxfId="295" priority="173" stopIfTrue="1">
      <formula>$F$5="Freelancer"</formula>
    </cfRule>
    <cfRule type="expression" dxfId="294" priority="174" stopIfTrue="1">
      <formula>$F$5="DTC Int. Staff"</formula>
    </cfRule>
  </conditionalFormatting>
  <conditionalFormatting sqref="G66">
    <cfRule type="expression" dxfId="293" priority="171" stopIfTrue="1">
      <formula>#REF!="Freelancer"</formula>
    </cfRule>
    <cfRule type="expression" dxfId="292" priority="172" stopIfTrue="1">
      <formula>#REF!="DTC Int. Staff"</formula>
    </cfRule>
  </conditionalFormatting>
  <conditionalFormatting sqref="G66">
    <cfRule type="expression" dxfId="291" priority="169" stopIfTrue="1">
      <formula>$F$5="Freelancer"</formula>
    </cfRule>
    <cfRule type="expression" dxfId="290" priority="170" stopIfTrue="1">
      <formula>$F$5="DTC Int. Staff"</formula>
    </cfRule>
  </conditionalFormatting>
  <conditionalFormatting sqref="G70">
    <cfRule type="expression" dxfId="289" priority="167" stopIfTrue="1">
      <formula>#REF!="Freelancer"</formula>
    </cfRule>
    <cfRule type="expression" dxfId="288" priority="168" stopIfTrue="1">
      <formula>#REF!="DTC Int. Staff"</formula>
    </cfRule>
  </conditionalFormatting>
  <conditionalFormatting sqref="G70">
    <cfRule type="expression" dxfId="287" priority="165" stopIfTrue="1">
      <formula>$F$5="Freelancer"</formula>
    </cfRule>
    <cfRule type="expression" dxfId="286" priority="166" stopIfTrue="1">
      <formula>$F$5="DTC Int. Staff"</formula>
    </cfRule>
  </conditionalFormatting>
  <conditionalFormatting sqref="G71">
    <cfRule type="expression" dxfId="285" priority="163" stopIfTrue="1">
      <formula>#REF!="Freelancer"</formula>
    </cfRule>
    <cfRule type="expression" dxfId="284" priority="164" stopIfTrue="1">
      <formula>#REF!="DTC Int. Staff"</formula>
    </cfRule>
  </conditionalFormatting>
  <conditionalFormatting sqref="G71">
    <cfRule type="expression" dxfId="283" priority="161" stopIfTrue="1">
      <formula>$F$5="Freelancer"</formula>
    </cfRule>
    <cfRule type="expression" dxfId="282" priority="162" stopIfTrue="1">
      <formula>$F$5="DTC Int. Staff"</formula>
    </cfRule>
  </conditionalFormatting>
  <conditionalFormatting sqref="G72">
    <cfRule type="expression" dxfId="281" priority="159" stopIfTrue="1">
      <formula>#REF!="Freelancer"</formula>
    </cfRule>
    <cfRule type="expression" dxfId="280" priority="160" stopIfTrue="1">
      <formula>#REF!="DTC Int. Staff"</formula>
    </cfRule>
  </conditionalFormatting>
  <conditionalFormatting sqref="G72">
    <cfRule type="expression" dxfId="279" priority="157" stopIfTrue="1">
      <formula>$F$5="Freelancer"</formula>
    </cfRule>
    <cfRule type="expression" dxfId="278" priority="158" stopIfTrue="1">
      <formula>$F$5="DTC Int. Staff"</formula>
    </cfRule>
  </conditionalFormatting>
  <conditionalFormatting sqref="G73">
    <cfRule type="expression" dxfId="277" priority="155" stopIfTrue="1">
      <formula>#REF!="Freelancer"</formula>
    </cfRule>
    <cfRule type="expression" dxfId="276" priority="156" stopIfTrue="1">
      <formula>#REF!="DTC Int. Staff"</formula>
    </cfRule>
  </conditionalFormatting>
  <conditionalFormatting sqref="G73">
    <cfRule type="expression" dxfId="275" priority="153" stopIfTrue="1">
      <formula>$F$5="Freelancer"</formula>
    </cfRule>
    <cfRule type="expression" dxfId="274" priority="154" stopIfTrue="1">
      <formula>$F$5="DTC Int. Staff"</formula>
    </cfRule>
  </conditionalFormatting>
  <conditionalFormatting sqref="G75">
    <cfRule type="expression" dxfId="273" priority="151" stopIfTrue="1">
      <formula>#REF!="Freelancer"</formula>
    </cfRule>
    <cfRule type="expression" dxfId="272" priority="152" stopIfTrue="1">
      <formula>#REF!="DTC Int. Staff"</formula>
    </cfRule>
  </conditionalFormatting>
  <conditionalFormatting sqref="G75">
    <cfRule type="expression" dxfId="271" priority="149" stopIfTrue="1">
      <formula>$F$5="Freelancer"</formula>
    </cfRule>
    <cfRule type="expression" dxfId="270" priority="150" stopIfTrue="1">
      <formula>$F$5="DTC Int. Staff"</formula>
    </cfRule>
  </conditionalFormatting>
  <conditionalFormatting sqref="G76">
    <cfRule type="expression" dxfId="269" priority="147" stopIfTrue="1">
      <formula>#REF!="Freelancer"</formula>
    </cfRule>
    <cfRule type="expression" dxfId="268" priority="148" stopIfTrue="1">
      <formula>#REF!="DTC Int. Staff"</formula>
    </cfRule>
  </conditionalFormatting>
  <conditionalFormatting sqref="G76">
    <cfRule type="expression" dxfId="267" priority="145" stopIfTrue="1">
      <formula>$F$5="Freelancer"</formula>
    </cfRule>
    <cfRule type="expression" dxfId="266" priority="146" stopIfTrue="1">
      <formula>$F$5="DTC Int. Staff"</formula>
    </cfRule>
  </conditionalFormatting>
  <conditionalFormatting sqref="G78">
    <cfRule type="expression" dxfId="265" priority="143" stopIfTrue="1">
      <formula>#REF!="Freelancer"</formula>
    </cfRule>
    <cfRule type="expression" dxfId="264" priority="144" stopIfTrue="1">
      <formula>#REF!="DTC Int. Staff"</formula>
    </cfRule>
  </conditionalFormatting>
  <conditionalFormatting sqref="G78">
    <cfRule type="expression" dxfId="263" priority="141" stopIfTrue="1">
      <formula>$F$5="Freelancer"</formula>
    </cfRule>
    <cfRule type="expression" dxfId="262" priority="142" stopIfTrue="1">
      <formula>$F$5="DTC Int. Staff"</formula>
    </cfRule>
  </conditionalFormatting>
  <conditionalFormatting sqref="G79">
    <cfRule type="expression" dxfId="261" priority="139" stopIfTrue="1">
      <formula>#REF!="Freelancer"</formula>
    </cfRule>
    <cfRule type="expression" dxfId="260" priority="140" stopIfTrue="1">
      <formula>#REF!="DTC Int. Staff"</formula>
    </cfRule>
  </conditionalFormatting>
  <conditionalFormatting sqref="G79">
    <cfRule type="expression" dxfId="259" priority="137" stopIfTrue="1">
      <formula>$F$5="Freelancer"</formula>
    </cfRule>
    <cfRule type="expression" dxfId="258" priority="138" stopIfTrue="1">
      <formula>$F$5="DTC Int. Staff"</formula>
    </cfRule>
  </conditionalFormatting>
  <conditionalFormatting sqref="G82">
    <cfRule type="expression" dxfId="257" priority="135" stopIfTrue="1">
      <formula>#REF!="Freelancer"</formula>
    </cfRule>
    <cfRule type="expression" dxfId="256" priority="136" stopIfTrue="1">
      <formula>#REF!="DTC Int. Staff"</formula>
    </cfRule>
  </conditionalFormatting>
  <conditionalFormatting sqref="G82">
    <cfRule type="expression" dxfId="255" priority="133" stopIfTrue="1">
      <formula>$F$5="Freelancer"</formula>
    </cfRule>
    <cfRule type="expression" dxfId="254" priority="134" stopIfTrue="1">
      <formula>$F$5="DTC Int. Staff"</formula>
    </cfRule>
  </conditionalFormatting>
  <conditionalFormatting sqref="G83">
    <cfRule type="expression" dxfId="253" priority="131" stopIfTrue="1">
      <formula>#REF!="Freelancer"</formula>
    </cfRule>
    <cfRule type="expression" dxfId="252" priority="132" stopIfTrue="1">
      <formula>#REF!="DTC Int. Staff"</formula>
    </cfRule>
  </conditionalFormatting>
  <conditionalFormatting sqref="G83">
    <cfRule type="expression" dxfId="251" priority="129" stopIfTrue="1">
      <formula>$F$5="Freelancer"</formula>
    </cfRule>
    <cfRule type="expression" dxfId="250" priority="130" stopIfTrue="1">
      <formula>$F$5="DTC Int. Staff"</formula>
    </cfRule>
  </conditionalFormatting>
  <conditionalFormatting sqref="G84">
    <cfRule type="expression" dxfId="249" priority="127" stopIfTrue="1">
      <formula>#REF!="Freelancer"</formula>
    </cfRule>
    <cfRule type="expression" dxfId="248" priority="128" stopIfTrue="1">
      <formula>#REF!="DTC Int. Staff"</formula>
    </cfRule>
  </conditionalFormatting>
  <conditionalFormatting sqref="G84">
    <cfRule type="expression" dxfId="247" priority="125" stopIfTrue="1">
      <formula>$F$5="Freelancer"</formula>
    </cfRule>
    <cfRule type="expression" dxfId="246" priority="126" stopIfTrue="1">
      <formula>$F$5="DTC Int. Staff"</formula>
    </cfRule>
  </conditionalFormatting>
  <conditionalFormatting sqref="G85">
    <cfRule type="expression" dxfId="245" priority="123" stopIfTrue="1">
      <formula>#REF!="Freelancer"</formula>
    </cfRule>
    <cfRule type="expression" dxfId="244" priority="124" stopIfTrue="1">
      <formula>#REF!="DTC Int. Staff"</formula>
    </cfRule>
  </conditionalFormatting>
  <conditionalFormatting sqref="G85">
    <cfRule type="expression" dxfId="243" priority="121" stopIfTrue="1">
      <formula>$F$5="Freelancer"</formula>
    </cfRule>
    <cfRule type="expression" dxfId="242" priority="122" stopIfTrue="1">
      <formula>$F$5="DTC Int. Staff"</formula>
    </cfRule>
  </conditionalFormatting>
  <conditionalFormatting sqref="G89 G87">
    <cfRule type="expression" dxfId="241" priority="111" stopIfTrue="1">
      <formula>#REF!="Freelancer"</formula>
    </cfRule>
    <cfRule type="expression" dxfId="240" priority="112" stopIfTrue="1">
      <formula>#REF!="DTC Int. Staff"</formula>
    </cfRule>
  </conditionalFormatting>
  <conditionalFormatting sqref="G89 G87">
    <cfRule type="expression" dxfId="239" priority="109" stopIfTrue="1">
      <formula>$F$5="Freelancer"</formula>
    </cfRule>
    <cfRule type="expression" dxfId="238" priority="110" stopIfTrue="1">
      <formula>$F$5="DTC Int. Staff"</formula>
    </cfRule>
  </conditionalFormatting>
  <conditionalFormatting sqref="G90 G88">
    <cfRule type="expression" dxfId="237" priority="107" stopIfTrue="1">
      <formula>#REF!="Freelancer"</formula>
    </cfRule>
    <cfRule type="expression" dxfId="236" priority="108" stopIfTrue="1">
      <formula>#REF!="DTC Int. Staff"</formula>
    </cfRule>
  </conditionalFormatting>
  <conditionalFormatting sqref="G90 G88">
    <cfRule type="expression" dxfId="235" priority="105" stopIfTrue="1">
      <formula>$F$5="Freelancer"</formula>
    </cfRule>
    <cfRule type="expression" dxfId="234" priority="106" stopIfTrue="1">
      <formula>$F$5="DTC Int. Staff"</formula>
    </cfRule>
  </conditionalFormatting>
  <conditionalFormatting sqref="G92">
    <cfRule type="expression" dxfId="233" priority="103" stopIfTrue="1">
      <formula>#REF!="Freelancer"</formula>
    </cfRule>
    <cfRule type="expression" dxfId="232" priority="104" stopIfTrue="1">
      <formula>#REF!="DTC Int. Staff"</formula>
    </cfRule>
  </conditionalFormatting>
  <conditionalFormatting sqref="G92">
    <cfRule type="expression" dxfId="231" priority="101" stopIfTrue="1">
      <formula>$F$5="Freelancer"</formula>
    </cfRule>
    <cfRule type="expression" dxfId="230" priority="102" stopIfTrue="1">
      <formula>$F$5="DTC Int. Staff"</formula>
    </cfRule>
  </conditionalFormatting>
  <conditionalFormatting sqref="G93">
    <cfRule type="expression" dxfId="229" priority="99" stopIfTrue="1">
      <formula>#REF!="Freelancer"</formula>
    </cfRule>
    <cfRule type="expression" dxfId="228" priority="100" stopIfTrue="1">
      <formula>#REF!="DTC Int. Staff"</formula>
    </cfRule>
  </conditionalFormatting>
  <conditionalFormatting sqref="G93">
    <cfRule type="expression" dxfId="227" priority="97" stopIfTrue="1">
      <formula>$F$5="Freelancer"</formula>
    </cfRule>
    <cfRule type="expression" dxfId="226" priority="98" stopIfTrue="1">
      <formula>$F$5="DTC Int. Staff"</formula>
    </cfRule>
  </conditionalFormatting>
  <conditionalFormatting sqref="G98">
    <cfRule type="expression" dxfId="225" priority="95" stopIfTrue="1">
      <formula>#REF!="Freelancer"</formula>
    </cfRule>
    <cfRule type="expression" dxfId="224" priority="96" stopIfTrue="1">
      <formula>#REF!="DTC Int. Staff"</formula>
    </cfRule>
  </conditionalFormatting>
  <conditionalFormatting sqref="G98">
    <cfRule type="expression" dxfId="223" priority="93" stopIfTrue="1">
      <formula>$F$5="Freelancer"</formula>
    </cfRule>
    <cfRule type="expression" dxfId="222" priority="94" stopIfTrue="1">
      <formula>$F$5="DTC Int. Staff"</formula>
    </cfRule>
  </conditionalFormatting>
  <conditionalFormatting sqref="G99">
    <cfRule type="expression" dxfId="221" priority="91" stopIfTrue="1">
      <formula>#REF!="Freelancer"</formula>
    </cfRule>
    <cfRule type="expression" dxfId="220" priority="92" stopIfTrue="1">
      <formula>#REF!="DTC Int. Staff"</formula>
    </cfRule>
  </conditionalFormatting>
  <conditionalFormatting sqref="G99">
    <cfRule type="expression" dxfId="219" priority="89" stopIfTrue="1">
      <formula>$F$5="Freelancer"</formula>
    </cfRule>
    <cfRule type="expression" dxfId="218" priority="90" stopIfTrue="1">
      <formula>$F$5="DTC Int. Staff"</formula>
    </cfRule>
  </conditionalFormatting>
  <conditionalFormatting sqref="G103">
    <cfRule type="expression" dxfId="217" priority="87" stopIfTrue="1">
      <formula>#REF!="Freelancer"</formula>
    </cfRule>
    <cfRule type="expression" dxfId="216" priority="88" stopIfTrue="1">
      <formula>#REF!="DTC Int. Staff"</formula>
    </cfRule>
  </conditionalFormatting>
  <conditionalFormatting sqref="G103">
    <cfRule type="expression" dxfId="215" priority="85" stopIfTrue="1">
      <formula>$F$5="Freelancer"</formula>
    </cfRule>
    <cfRule type="expression" dxfId="214" priority="86" stopIfTrue="1">
      <formula>$F$5="DTC Int. Staff"</formula>
    </cfRule>
  </conditionalFormatting>
  <conditionalFormatting sqref="G104">
    <cfRule type="expression" dxfId="213" priority="83" stopIfTrue="1">
      <formula>#REF!="Freelancer"</formula>
    </cfRule>
    <cfRule type="expression" dxfId="212" priority="84" stopIfTrue="1">
      <formula>#REF!="DTC Int. Staff"</formula>
    </cfRule>
  </conditionalFormatting>
  <conditionalFormatting sqref="G104">
    <cfRule type="expression" dxfId="211" priority="81" stopIfTrue="1">
      <formula>$F$5="Freelancer"</formula>
    </cfRule>
    <cfRule type="expression" dxfId="210" priority="82" stopIfTrue="1">
      <formula>$F$5="DTC Int. Staff"</formula>
    </cfRule>
  </conditionalFormatting>
  <conditionalFormatting sqref="G105">
    <cfRule type="expression" dxfId="209" priority="79" stopIfTrue="1">
      <formula>#REF!="Freelancer"</formula>
    </cfRule>
    <cfRule type="expression" dxfId="208" priority="80" stopIfTrue="1">
      <formula>#REF!="DTC Int. Staff"</formula>
    </cfRule>
  </conditionalFormatting>
  <conditionalFormatting sqref="G105">
    <cfRule type="expression" dxfId="207" priority="77" stopIfTrue="1">
      <formula>$F$5="Freelancer"</formula>
    </cfRule>
    <cfRule type="expression" dxfId="206" priority="78" stopIfTrue="1">
      <formula>$F$5="DTC Int. Staff"</formula>
    </cfRule>
  </conditionalFormatting>
  <conditionalFormatting sqref="G106">
    <cfRule type="expression" dxfId="205" priority="75" stopIfTrue="1">
      <formula>#REF!="Freelancer"</formula>
    </cfRule>
    <cfRule type="expression" dxfId="204" priority="76" stopIfTrue="1">
      <formula>#REF!="DTC Int. Staff"</formula>
    </cfRule>
  </conditionalFormatting>
  <conditionalFormatting sqref="G106">
    <cfRule type="expression" dxfId="203" priority="73" stopIfTrue="1">
      <formula>$F$5="Freelancer"</formula>
    </cfRule>
    <cfRule type="expression" dxfId="202" priority="74" stopIfTrue="1">
      <formula>$F$5="DTC Int. Staff"</formula>
    </cfRule>
  </conditionalFormatting>
  <conditionalFormatting sqref="G109">
    <cfRule type="expression" dxfId="201" priority="71" stopIfTrue="1">
      <formula>#REF!="Freelancer"</formula>
    </cfRule>
    <cfRule type="expression" dxfId="200" priority="72" stopIfTrue="1">
      <formula>#REF!="DTC Int. Staff"</formula>
    </cfRule>
  </conditionalFormatting>
  <conditionalFormatting sqref="G109">
    <cfRule type="expression" dxfId="199" priority="69" stopIfTrue="1">
      <formula>$F$5="Freelancer"</formula>
    </cfRule>
    <cfRule type="expression" dxfId="198" priority="70" stopIfTrue="1">
      <formula>$F$5="DTC Int. Staff"</formula>
    </cfRule>
  </conditionalFormatting>
  <conditionalFormatting sqref="G111">
    <cfRule type="expression" dxfId="197" priority="67" stopIfTrue="1">
      <formula>#REF!="Freelancer"</formula>
    </cfRule>
    <cfRule type="expression" dxfId="196" priority="68" stopIfTrue="1">
      <formula>#REF!="DTC Int. Staff"</formula>
    </cfRule>
  </conditionalFormatting>
  <conditionalFormatting sqref="G111">
    <cfRule type="expression" dxfId="195" priority="65" stopIfTrue="1">
      <formula>$F$5="Freelancer"</formula>
    </cfRule>
    <cfRule type="expression" dxfId="194" priority="66" stopIfTrue="1">
      <formula>$F$5="DTC Int. Staff"</formula>
    </cfRule>
  </conditionalFormatting>
  <conditionalFormatting sqref="G112">
    <cfRule type="expression" dxfId="193" priority="63" stopIfTrue="1">
      <formula>#REF!="Freelancer"</formula>
    </cfRule>
    <cfRule type="expression" dxfId="192" priority="64" stopIfTrue="1">
      <formula>#REF!="DTC Int. Staff"</formula>
    </cfRule>
  </conditionalFormatting>
  <conditionalFormatting sqref="G112">
    <cfRule type="expression" dxfId="191" priority="61" stopIfTrue="1">
      <formula>$F$5="Freelancer"</formula>
    </cfRule>
    <cfRule type="expression" dxfId="190" priority="62" stopIfTrue="1">
      <formula>$F$5="DTC Int. Staff"</formula>
    </cfRule>
  </conditionalFormatting>
  <conditionalFormatting sqref="G113">
    <cfRule type="expression" dxfId="189" priority="59" stopIfTrue="1">
      <formula>#REF!="Freelancer"</formula>
    </cfRule>
    <cfRule type="expression" dxfId="188" priority="60" stopIfTrue="1">
      <formula>#REF!="DTC Int. Staff"</formula>
    </cfRule>
  </conditionalFormatting>
  <conditionalFormatting sqref="G113">
    <cfRule type="expression" dxfId="187" priority="57" stopIfTrue="1">
      <formula>$F$5="Freelancer"</formula>
    </cfRule>
    <cfRule type="expression" dxfId="186" priority="58" stopIfTrue="1">
      <formula>$F$5="DTC Int. Staff"</formula>
    </cfRule>
  </conditionalFormatting>
  <conditionalFormatting sqref="G115">
    <cfRule type="expression" dxfId="185" priority="55" stopIfTrue="1">
      <formula>#REF!="Freelancer"</formula>
    </cfRule>
    <cfRule type="expression" dxfId="184" priority="56" stopIfTrue="1">
      <formula>#REF!="DTC Int. Staff"</formula>
    </cfRule>
  </conditionalFormatting>
  <conditionalFormatting sqref="G115">
    <cfRule type="expression" dxfId="183" priority="53" stopIfTrue="1">
      <formula>$F$5="Freelancer"</formula>
    </cfRule>
    <cfRule type="expression" dxfId="182" priority="54" stopIfTrue="1">
      <formula>$F$5="DTC Int. Staff"</formula>
    </cfRule>
  </conditionalFormatting>
  <conditionalFormatting sqref="G116">
    <cfRule type="expression" dxfId="181" priority="51" stopIfTrue="1">
      <formula>#REF!="Freelancer"</formula>
    </cfRule>
    <cfRule type="expression" dxfId="180" priority="52" stopIfTrue="1">
      <formula>#REF!="DTC Int. Staff"</formula>
    </cfRule>
  </conditionalFormatting>
  <conditionalFormatting sqref="G116">
    <cfRule type="expression" dxfId="179" priority="49" stopIfTrue="1">
      <formula>$F$5="Freelancer"</formula>
    </cfRule>
    <cfRule type="expression" dxfId="178" priority="50" stopIfTrue="1">
      <formula>$F$5="DTC Int. Staff"</formula>
    </cfRule>
  </conditionalFormatting>
  <conditionalFormatting sqref="G117">
    <cfRule type="expression" dxfId="177" priority="47" stopIfTrue="1">
      <formula>#REF!="Freelancer"</formula>
    </cfRule>
    <cfRule type="expression" dxfId="176" priority="48" stopIfTrue="1">
      <formula>#REF!="DTC Int. Staff"</formula>
    </cfRule>
  </conditionalFormatting>
  <conditionalFormatting sqref="G117">
    <cfRule type="expression" dxfId="175" priority="45" stopIfTrue="1">
      <formula>$F$5="Freelancer"</formula>
    </cfRule>
    <cfRule type="expression" dxfId="174" priority="46" stopIfTrue="1">
      <formula>$F$5="DTC Int. Staff"</formula>
    </cfRule>
  </conditionalFormatting>
  <conditionalFormatting sqref="G118">
    <cfRule type="expression" dxfId="173" priority="43" stopIfTrue="1">
      <formula>#REF!="Freelancer"</formula>
    </cfRule>
    <cfRule type="expression" dxfId="172" priority="44" stopIfTrue="1">
      <formula>#REF!="DTC Int. Staff"</formula>
    </cfRule>
  </conditionalFormatting>
  <conditionalFormatting sqref="G118">
    <cfRule type="expression" dxfId="171" priority="41" stopIfTrue="1">
      <formula>$F$5="Freelancer"</formula>
    </cfRule>
    <cfRule type="expression" dxfId="170" priority="42" stopIfTrue="1">
      <formula>$F$5="DTC Int. Staff"</formula>
    </cfRule>
  </conditionalFormatting>
  <conditionalFormatting sqref="G124 G122 G120">
    <cfRule type="expression" dxfId="169" priority="23" stopIfTrue="1">
      <formula>#REF!="Freelancer"</formula>
    </cfRule>
    <cfRule type="expression" dxfId="168" priority="24" stopIfTrue="1">
      <formula>#REF!="DTC Int. Staff"</formula>
    </cfRule>
  </conditionalFormatting>
  <conditionalFormatting sqref="G124 G122 G120">
    <cfRule type="expression" dxfId="167" priority="21" stopIfTrue="1">
      <formula>$F$5="Freelancer"</formula>
    </cfRule>
    <cfRule type="expression" dxfId="166" priority="22" stopIfTrue="1">
      <formula>$F$5="DTC Int. Staff"</formula>
    </cfRule>
  </conditionalFormatting>
  <conditionalFormatting sqref="G125 G123 G121">
    <cfRule type="expression" dxfId="165" priority="19" stopIfTrue="1">
      <formula>#REF!="Freelancer"</formula>
    </cfRule>
    <cfRule type="expression" dxfId="164" priority="20" stopIfTrue="1">
      <formula>#REF!="DTC Int. Staff"</formula>
    </cfRule>
  </conditionalFormatting>
  <conditionalFormatting sqref="G125 G123 G121">
    <cfRule type="expression" dxfId="163" priority="17" stopIfTrue="1">
      <formula>$F$5="Freelancer"</formula>
    </cfRule>
    <cfRule type="expression" dxfId="162" priority="18" stopIfTrue="1">
      <formula>$F$5="DTC Int. Staff"</formula>
    </cfRule>
  </conditionalFormatting>
  <conditionalFormatting sqref="G126">
    <cfRule type="expression" dxfId="161" priority="15" stopIfTrue="1">
      <formula>#REF!="Freelancer"</formula>
    </cfRule>
    <cfRule type="expression" dxfId="160" priority="16" stopIfTrue="1">
      <formula>#REF!="DTC Int. Staff"</formula>
    </cfRule>
  </conditionalFormatting>
  <conditionalFormatting sqref="G126">
    <cfRule type="expression" dxfId="159" priority="13" stopIfTrue="1">
      <formula>$F$5="Freelancer"</formula>
    </cfRule>
    <cfRule type="expression" dxfId="158" priority="14" stopIfTrue="1">
      <formula>$F$5="DTC Int. Staff"</formula>
    </cfRule>
  </conditionalFormatting>
  <conditionalFormatting sqref="G127">
    <cfRule type="expression" dxfId="157" priority="11" stopIfTrue="1">
      <formula>#REF!="Freelancer"</formula>
    </cfRule>
    <cfRule type="expression" dxfId="156" priority="12" stopIfTrue="1">
      <formula>#REF!="DTC Int. Staff"</formula>
    </cfRule>
  </conditionalFormatting>
  <conditionalFormatting sqref="G127">
    <cfRule type="expression" dxfId="155" priority="9" stopIfTrue="1">
      <formula>$F$5="Freelancer"</formula>
    </cfRule>
    <cfRule type="expression" dxfId="154" priority="10" stopIfTrue="1">
      <formula>$F$5="DTC Int. Staff"</formula>
    </cfRule>
  </conditionalFormatting>
  <conditionalFormatting sqref="G128">
    <cfRule type="expression" dxfId="153" priority="7" stopIfTrue="1">
      <formula>#REF!="Freelancer"</formula>
    </cfRule>
    <cfRule type="expression" dxfId="152" priority="8" stopIfTrue="1">
      <formula>#REF!="DTC Int. Staff"</formula>
    </cfRule>
  </conditionalFormatting>
  <conditionalFormatting sqref="G128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129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129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3" zoomScale="90" zoomScaleNormal="90" workbookViewId="0">
      <selection activeCell="E11" sqref="E11:J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180</v>
      </c>
      <c r="G11" s="36">
        <v>9001</v>
      </c>
      <c r="H11" s="37" t="s">
        <v>148</v>
      </c>
      <c r="I11" s="36" t="s">
        <v>59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 t="s">
        <v>180</v>
      </c>
      <c r="G18" s="36">
        <v>9001</v>
      </c>
      <c r="H18" s="37" t="s">
        <v>139</v>
      </c>
      <c r="I18" s="36" t="s">
        <v>59</v>
      </c>
      <c r="J18" s="38">
        <v>2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180</v>
      </c>
      <c r="G19" s="36">
        <v>9001</v>
      </c>
      <c r="H19" s="37" t="s">
        <v>181</v>
      </c>
      <c r="I19" s="36" t="s">
        <v>59</v>
      </c>
      <c r="J19" s="38">
        <v>2</v>
      </c>
    </row>
    <row r="20" spans="1:10" ht="22.5" customHeight="1" x14ac:dyDescent="0.2">
      <c r="A20" s="31"/>
      <c r="C20" s="40"/>
      <c r="D20" s="33" t="str">
        <f t="shared" ref="D20:E22" si="1">D19</f>
        <v>Mo</v>
      </c>
      <c r="E20" s="34">
        <f t="shared" si="1"/>
        <v>44473</v>
      </c>
      <c r="F20" s="35" t="s">
        <v>180</v>
      </c>
      <c r="G20" s="36">
        <v>9001</v>
      </c>
      <c r="H20" s="37" t="s">
        <v>182</v>
      </c>
      <c r="I20" s="36" t="s">
        <v>59</v>
      </c>
      <c r="J20" s="38">
        <v>4</v>
      </c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44473</v>
      </c>
      <c r="F21" s="35" t="s">
        <v>180</v>
      </c>
      <c r="G21" s="36">
        <v>9001</v>
      </c>
      <c r="H21" s="37" t="s">
        <v>183</v>
      </c>
      <c r="I21" s="36" t="s">
        <v>59</v>
      </c>
      <c r="J21" s="38">
        <v>1</v>
      </c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 t="s">
        <v>180</v>
      </c>
      <c r="G23" s="47">
        <v>9001</v>
      </c>
      <c r="H23" s="48" t="s">
        <v>169</v>
      </c>
      <c r="I23" s="36" t="s">
        <v>59</v>
      </c>
      <c r="J23" s="49">
        <v>5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180</v>
      </c>
      <c r="G24" s="47">
        <v>9001</v>
      </c>
      <c r="H24" s="48" t="s">
        <v>139</v>
      </c>
      <c r="I24" s="36" t="s">
        <v>59</v>
      </c>
      <c r="J24" s="49">
        <v>3</v>
      </c>
    </row>
    <row r="25" spans="1:10" ht="22.5" customHeight="1" x14ac:dyDescent="0.2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 t="s">
        <v>180</v>
      </c>
      <c r="G28" s="36">
        <v>9001</v>
      </c>
      <c r="H28" s="191" t="s">
        <v>169</v>
      </c>
      <c r="I28" s="36" t="s">
        <v>59</v>
      </c>
      <c r="J28" s="38">
        <v>7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180</v>
      </c>
      <c r="G29" s="36">
        <v>9001</v>
      </c>
      <c r="H29" s="191" t="s">
        <v>183</v>
      </c>
      <c r="I29" s="36" t="s">
        <v>59</v>
      </c>
      <c r="J29" s="38">
        <v>1</v>
      </c>
    </row>
    <row r="30" spans="1:10" ht="22.5" customHeight="1" x14ac:dyDescent="0.2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 t="s">
        <v>180</v>
      </c>
      <c r="G33" s="47">
        <v>9001</v>
      </c>
      <c r="H33" s="48" t="s">
        <v>169</v>
      </c>
      <c r="I33" s="47" t="s">
        <v>59</v>
      </c>
      <c r="J33" s="49">
        <v>5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180</v>
      </c>
      <c r="G34" s="47">
        <v>9001</v>
      </c>
      <c r="H34" s="48" t="s">
        <v>184</v>
      </c>
      <c r="I34" s="47" t="s">
        <v>59</v>
      </c>
      <c r="J34" s="49">
        <v>2</v>
      </c>
    </row>
    <row r="35" spans="1:10" ht="22.5" customHeight="1" x14ac:dyDescent="0.2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 t="s">
        <v>180</v>
      </c>
      <c r="G35" s="47">
        <v>9001</v>
      </c>
      <c r="H35" s="48" t="s">
        <v>139</v>
      </c>
      <c r="I35" s="47" t="s">
        <v>59</v>
      </c>
      <c r="J35" s="49">
        <v>1</v>
      </c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180</v>
      </c>
      <c r="G38" s="36">
        <v>9001</v>
      </c>
      <c r="H38" s="43" t="s">
        <v>186</v>
      </c>
      <c r="I38" s="36" t="s">
        <v>59</v>
      </c>
      <c r="J38" s="38">
        <v>6</v>
      </c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 t="s">
        <v>180</v>
      </c>
      <c r="G39" s="36">
        <v>9001</v>
      </c>
      <c r="H39" s="43" t="s">
        <v>185</v>
      </c>
      <c r="I39" s="36" t="s">
        <v>59</v>
      </c>
      <c r="J39" s="38">
        <v>2</v>
      </c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 t="s">
        <v>180</v>
      </c>
      <c r="G45" s="36">
        <v>9001</v>
      </c>
      <c r="H45" s="43" t="s">
        <v>167</v>
      </c>
      <c r="I45" s="36" t="s">
        <v>59</v>
      </c>
      <c r="J45" s="38">
        <v>1.5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180</v>
      </c>
      <c r="G46" s="36">
        <v>9001</v>
      </c>
      <c r="H46" s="43" t="s">
        <v>139</v>
      </c>
      <c r="I46" s="36" t="s">
        <v>59</v>
      </c>
      <c r="J46" s="38">
        <v>1</v>
      </c>
    </row>
    <row r="47" spans="1:10" ht="22.5" customHeight="1" x14ac:dyDescent="0.2">
      <c r="A47" s="31"/>
      <c r="C47" s="40"/>
      <c r="D47" s="33" t="str">
        <f t="shared" ref="D47:E49" si="6">D46</f>
        <v>Mo</v>
      </c>
      <c r="E47" s="34">
        <f t="shared" si="6"/>
        <v>44480</v>
      </c>
      <c r="F47" s="35" t="s">
        <v>180</v>
      </c>
      <c r="G47" s="36">
        <v>9001</v>
      </c>
      <c r="H47" s="43" t="s">
        <v>187</v>
      </c>
      <c r="I47" s="36" t="s">
        <v>59</v>
      </c>
      <c r="J47" s="38">
        <v>1</v>
      </c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44480</v>
      </c>
      <c r="F48" s="35" t="s">
        <v>180</v>
      </c>
      <c r="G48" s="36">
        <v>9001</v>
      </c>
      <c r="H48" s="43" t="s">
        <v>188</v>
      </c>
      <c r="I48" s="36" t="s">
        <v>59</v>
      </c>
      <c r="J48" s="38">
        <v>1.5</v>
      </c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44480</v>
      </c>
      <c r="F49" s="35" t="s">
        <v>180</v>
      </c>
      <c r="G49" s="36">
        <v>9001</v>
      </c>
      <c r="H49" s="43" t="s">
        <v>167</v>
      </c>
      <c r="I49" s="36" t="s">
        <v>59</v>
      </c>
      <c r="J49" s="38">
        <v>3.5</v>
      </c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 t="s">
        <v>180</v>
      </c>
      <c r="G50" s="47">
        <v>9001</v>
      </c>
      <c r="H50" s="51" t="s">
        <v>189</v>
      </c>
      <c r="I50" s="36" t="s">
        <v>59</v>
      </c>
      <c r="J50" s="49">
        <v>1</v>
      </c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 t="s">
        <v>180</v>
      </c>
      <c r="G51" s="47">
        <v>9001</v>
      </c>
      <c r="H51" s="51" t="s">
        <v>190</v>
      </c>
      <c r="I51" s="36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44481</v>
      </c>
      <c r="F52" s="46" t="s">
        <v>180</v>
      </c>
      <c r="G52" s="47">
        <v>9001</v>
      </c>
      <c r="H52" s="51" t="s">
        <v>167</v>
      </c>
      <c r="I52" s="36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44481</v>
      </c>
      <c r="F53" s="46" t="s">
        <v>180</v>
      </c>
      <c r="G53" s="47">
        <v>9001</v>
      </c>
      <c r="H53" s="51" t="s">
        <v>183</v>
      </c>
      <c r="I53" s="36" t="s">
        <v>59</v>
      </c>
      <c r="J53" s="49">
        <v>1.5</v>
      </c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67"/>
      <c r="I55" s="66"/>
      <c r="J55" s="107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67"/>
      <c r="I56" s="66"/>
      <c r="J56" s="107"/>
    </row>
    <row r="57" spans="1:10" ht="22.5" customHeight="1" x14ac:dyDescent="0.2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67"/>
      <c r="I57" s="66"/>
      <c r="J57" s="107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67"/>
      <c r="I58" s="66"/>
      <c r="J58" s="107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 t="s">
        <v>180</v>
      </c>
      <c r="G60" s="47">
        <v>9001</v>
      </c>
      <c r="H60" s="48" t="s">
        <v>162</v>
      </c>
      <c r="I60" s="47" t="s">
        <v>59</v>
      </c>
      <c r="J60" s="49">
        <v>3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180</v>
      </c>
      <c r="G61" s="47">
        <v>9001</v>
      </c>
      <c r="H61" s="48" t="s">
        <v>191</v>
      </c>
      <c r="I61" s="47" t="s">
        <v>59</v>
      </c>
      <c r="J61" s="49">
        <v>2</v>
      </c>
    </row>
    <row r="62" spans="1:10" ht="22.5" customHeight="1" x14ac:dyDescent="0.2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 t="s">
        <v>192</v>
      </c>
      <c r="G62" s="47">
        <v>9001</v>
      </c>
      <c r="H62" s="48" t="s">
        <v>177</v>
      </c>
      <c r="I62" s="47" t="s">
        <v>59</v>
      </c>
      <c r="J62" s="49">
        <v>3</v>
      </c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44483</v>
      </c>
      <c r="F63" s="46" t="s">
        <v>193</v>
      </c>
      <c r="G63" s="47">
        <v>9001</v>
      </c>
      <c r="H63" s="48" t="s">
        <v>183</v>
      </c>
      <c r="I63" s="47" t="s">
        <v>59</v>
      </c>
      <c r="J63" s="49">
        <v>1</v>
      </c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 t="s">
        <v>180</v>
      </c>
      <c r="G65" s="36">
        <v>9001</v>
      </c>
      <c r="H65" s="43" t="s">
        <v>187</v>
      </c>
      <c r="I65" s="36" t="s">
        <v>59</v>
      </c>
      <c r="J65" s="38">
        <v>3.5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180</v>
      </c>
      <c r="G66" s="36">
        <v>9001</v>
      </c>
      <c r="H66" s="43" t="s">
        <v>194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 t="s">
        <v>180</v>
      </c>
      <c r="G67" s="36">
        <v>9001</v>
      </c>
      <c r="H67" s="43" t="s">
        <v>177</v>
      </c>
      <c r="I67" s="36" t="s">
        <v>59</v>
      </c>
      <c r="J67" s="38">
        <v>3</v>
      </c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 t="s">
        <v>180</v>
      </c>
      <c r="G70" s="36">
        <v>9001</v>
      </c>
      <c r="H70" s="43" t="s">
        <v>177</v>
      </c>
      <c r="I70" s="36" t="s">
        <v>59</v>
      </c>
      <c r="J70" s="38">
        <v>2</v>
      </c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 t="s">
        <v>180</v>
      </c>
      <c r="G71" s="36">
        <v>9001</v>
      </c>
      <c r="H71" s="43" t="s">
        <v>195</v>
      </c>
      <c r="I71" s="36" t="s">
        <v>59</v>
      </c>
      <c r="J71" s="38">
        <v>3</v>
      </c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 t="s">
        <v>180</v>
      </c>
      <c r="G72" s="36">
        <v>9001</v>
      </c>
      <c r="H72" s="43" t="s">
        <v>196</v>
      </c>
      <c r="I72" s="36" t="s">
        <v>59</v>
      </c>
      <c r="J72" s="38">
        <v>1.5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180</v>
      </c>
      <c r="G73" s="36">
        <v>9001</v>
      </c>
      <c r="H73" s="43" t="s">
        <v>195</v>
      </c>
      <c r="I73" s="36" t="s">
        <v>59</v>
      </c>
      <c r="J73" s="38">
        <v>5</v>
      </c>
    </row>
    <row r="74" spans="1:10" ht="22.5" customHeight="1" x14ac:dyDescent="0.2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 t="s">
        <v>180</v>
      </c>
      <c r="G74" s="36">
        <v>9001</v>
      </c>
      <c r="H74" s="43" t="s">
        <v>188</v>
      </c>
      <c r="I74" s="36" t="s">
        <v>59</v>
      </c>
      <c r="J74" s="38">
        <v>2</v>
      </c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 t="s">
        <v>180</v>
      </c>
      <c r="G77" s="47">
        <v>9001</v>
      </c>
      <c r="H77" s="48" t="s">
        <v>196</v>
      </c>
      <c r="I77" s="36" t="s">
        <v>59</v>
      </c>
      <c r="J77" s="49">
        <v>3</v>
      </c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 t="s">
        <v>180</v>
      </c>
      <c r="G78" s="47">
        <v>9001</v>
      </c>
      <c r="H78" s="48" t="s">
        <v>169</v>
      </c>
      <c r="I78" s="36" t="s">
        <v>59</v>
      </c>
      <c r="J78" s="49">
        <v>2</v>
      </c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44488</v>
      </c>
      <c r="F79" s="46" t="s">
        <v>180</v>
      </c>
      <c r="G79" s="47">
        <v>9001</v>
      </c>
      <c r="H79" s="48" t="s">
        <v>195</v>
      </c>
      <c r="I79" s="36" t="s">
        <v>59</v>
      </c>
      <c r="J79" s="49">
        <v>3</v>
      </c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 t="s">
        <v>180</v>
      </c>
      <c r="G82" s="36">
        <v>9001</v>
      </c>
      <c r="H82" s="43" t="s">
        <v>197</v>
      </c>
      <c r="I82" s="36" t="s">
        <v>59</v>
      </c>
      <c r="J82" s="38">
        <v>3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180</v>
      </c>
      <c r="G83" s="36">
        <v>9001</v>
      </c>
      <c r="H83" s="43" t="s">
        <v>198</v>
      </c>
      <c r="I83" s="36" t="s">
        <v>59</v>
      </c>
      <c r="J83" s="38">
        <v>1</v>
      </c>
    </row>
    <row r="84" spans="1:10" ht="22.5" customHeight="1" x14ac:dyDescent="0.2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 t="s">
        <v>180</v>
      </c>
      <c r="G84" s="36">
        <v>9001</v>
      </c>
      <c r="H84" s="43" t="s">
        <v>177</v>
      </c>
      <c r="I84" s="36" t="s">
        <v>59</v>
      </c>
      <c r="J84" s="38">
        <v>1</v>
      </c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44489</v>
      </c>
      <c r="F85" s="35" t="s">
        <v>180</v>
      </c>
      <c r="G85" s="36">
        <v>9001</v>
      </c>
      <c r="H85" s="43" t="s">
        <v>196</v>
      </c>
      <c r="I85" s="36" t="s">
        <v>59</v>
      </c>
      <c r="J85" s="38">
        <v>2</v>
      </c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44489</v>
      </c>
      <c r="F86" s="35" t="s">
        <v>180</v>
      </c>
      <c r="G86" s="36">
        <v>9001</v>
      </c>
      <c r="H86" s="43" t="s">
        <v>199</v>
      </c>
      <c r="I86" s="36" t="s">
        <v>59</v>
      </c>
      <c r="J86" s="38">
        <v>2</v>
      </c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 t="s">
        <v>180</v>
      </c>
      <c r="G87" s="47">
        <v>9001</v>
      </c>
      <c r="H87" s="48" t="s">
        <v>196</v>
      </c>
      <c r="I87" s="36" t="s">
        <v>59</v>
      </c>
      <c r="J87" s="49">
        <v>2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180</v>
      </c>
      <c r="G88" s="47">
        <v>9001</v>
      </c>
      <c r="H88" s="48" t="s">
        <v>198</v>
      </c>
      <c r="I88" s="36" t="s">
        <v>59</v>
      </c>
      <c r="J88" s="49">
        <v>1</v>
      </c>
    </row>
    <row r="89" spans="1:10" ht="22.5" customHeight="1" x14ac:dyDescent="0.2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 t="s">
        <v>180</v>
      </c>
      <c r="G89" s="47">
        <v>9001</v>
      </c>
      <c r="H89" s="48" t="s">
        <v>200</v>
      </c>
      <c r="I89" s="36" t="s">
        <v>59</v>
      </c>
      <c r="J89" s="49">
        <v>5</v>
      </c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 t="s">
        <v>180</v>
      </c>
      <c r="G100" s="36">
        <v>9001</v>
      </c>
      <c r="H100" s="43" t="s">
        <v>139</v>
      </c>
      <c r="I100" s="36" t="s">
        <v>59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180</v>
      </c>
      <c r="G101" s="36">
        <v>9001</v>
      </c>
      <c r="H101" s="43" t="s">
        <v>186</v>
      </c>
      <c r="I101" s="36" t="s">
        <v>59</v>
      </c>
      <c r="J101" s="38">
        <v>2</v>
      </c>
    </row>
    <row r="102" spans="1:10" ht="22.5" customHeight="1" x14ac:dyDescent="0.2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 t="s">
        <v>180</v>
      </c>
      <c r="G102" s="36">
        <v>9001</v>
      </c>
      <c r="H102" s="43" t="s">
        <v>201</v>
      </c>
      <c r="I102" s="36" t="s">
        <v>59</v>
      </c>
      <c r="J102" s="38">
        <v>4</v>
      </c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 t="s">
        <v>180</v>
      </c>
      <c r="G105" s="47">
        <v>9001</v>
      </c>
      <c r="H105" s="48" t="s">
        <v>139</v>
      </c>
      <c r="I105" s="36" t="s">
        <v>59</v>
      </c>
      <c r="J105" s="49">
        <v>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180</v>
      </c>
      <c r="G106" s="47">
        <v>9001</v>
      </c>
      <c r="H106" s="48" t="s">
        <v>202</v>
      </c>
      <c r="I106" s="36" t="s">
        <v>59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 t="s">
        <v>180</v>
      </c>
      <c r="G107" s="47">
        <v>9001</v>
      </c>
      <c r="H107" s="48" t="s">
        <v>177</v>
      </c>
      <c r="I107" s="36" t="s">
        <v>59</v>
      </c>
      <c r="J107" s="49">
        <v>3</v>
      </c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>
        <v>9001</v>
      </c>
      <c r="H108" s="48" t="s">
        <v>195</v>
      </c>
      <c r="I108" s="36" t="s">
        <v>59</v>
      </c>
      <c r="J108" s="49">
        <v>1</v>
      </c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 t="s">
        <v>180</v>
      </c>
      <c r="G110" s="36"/>
      <c r="H110" s="43" t="s">
        <v>196</v>
      </c>
      <c r="I110" s="36" t="s">
        <v>59</v>
      </c>
      <c r="J110" s="38">
        <v>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180</v>
      </c>
      <c r="G111" s="36"/>
      <c r="H111" s="43" t="s">
        <v>177</v>
      </c>
      <c r="I111" s="36" t="s">
        <v>59</v>
      </c>
      <c r="J111" s="38">
        <v>5</v>
      </c>
    </row>
    <row r="112" spans="1:10" ht="22.5" customHeight="1" x14ac:dyDescent="0.2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 t="s">
        <v>180</v>
      </c>
      <c r="G112" s="36">
        <v>9001</v>
      </c>
      <c r="H112" s="43" t="s">
        <v>139</v>
      </c>
      <c r="I112" s="36" t="s">
        <v>59</v>
      </c>
      <c r="J112" s="38">
        <v>1</v>
      </c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 t="s">
        <v>180</v>
      </c>
      <c r="G115" s="47">
        <v>9001</v>
      </c>
      <c r="H115" s="192" t="s">
        <v>139</v>
      </c>
      <c r="I115" s="36" t="s">
        <v>59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180</v>
      </c>
      <c r="G116" s="47">
        <v>9001</v>
      </c>
      <c r="H116" s="192" t="s">
        <v>207</v>
      </c>
      <c r="I116" s="36" t="s">
        <v>59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192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192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192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180</v>
      </c>
      <c r="G120" s="36">
        <v>9001</v>
      </c>
      <c r="H120" s="43" t="s">
        <v>203</v>
      </c>
      <c r="I120" s="36" t="s">
        <v>59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 t="s">
        <v>180</v>
      </c>
      <c r="G121" s="36">
        <v>9001</v>
      </c>
      <c r="H121" s="43" t="s">
        <v>206</v>
      </c>
      <c r="I121" s="36" t="s">
        <v>59</v>
      </c>
      <c r="J121" s="38">
        <v>3</v>
      </c>
    </row>
    <row r="122" spans="1:10" ht="22.5" customHeight="1" x14ac:dyDescent="0.2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 t="s">
        <v>180</v>
      </c>
      <c r="G122" s="36">
        <v>9001</v>
      </c>
      <c r="H122" s="43" t="s">
        <v>204</v>
      </c>
      <c r="I122" s="36" t="s">
        <v>59</v>
      </c>
      <c r="J122" s="38">
        <v>3</v>
      </c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44498</v>
      </c>
      <c r="F123" s="35" t="s">
        <v>180</v>
      </c>
      <c r="G123" s="36">
        <v>9001</v>
      </c>
      <c r="H123" s="43" t="s">
        <v>205</v>
      </c>
      <c r="I123" s="36" t="s">
        <v>59</v>
      </c>
      <c r="J123" s="38">
        <v>1</v>
      </c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phoneticPr fontId="19" type="noConversion"/>
  <conditionalFormatting sqref="C11:C124">
    <cfRule type="expression" dxfId="145" priority="73" stopIfTrue="1">
      <formula>IF($A11=1,B11,)</formula>
    </cfRule>
    <cfRule type="expression" dxfId="144" priority="74" stopIfTrue="1">
      <formula>IF($A11="",B11,)</formula>
    </cfRule>
  </conditionalFormatting>
  <conditionalFormatting sqref="E11:E15">
    <cfRule type="expression" dxfId="143" priority="75" stopIfTrue="1">
      <formula>IF($A11="",B11,"")</formula>
    </cfRule>
  </conditionalFormatting>
  <conditionalFormatting sqref="E16:E124">
    <cfRule type="expression" dxfId="0" priority="76" stopIfTrue="1">
      <formula>IF($A16&lt;&gt;1,B16,"")</formula>
    </cfRule>
  </conditionalFormatting>
  <conditionalFormatting sqref="D11:D124">
    <cfRule type="expression" dxfId="142" priority="77" stopIfTrue="1">
      <formula>IF($A11="",B11,)</formula>
    </cfRule>
  </conditionalFormatting>
  <conditionalFormatting sqref="G11:G16 G82:G119 G40:G54 G64:G76 G59 G18:G37">
    <cfRule type="expression" dxfId="141" priority="78" stopIfTrue="1">
      <formula>#REF!="Freelancer"</formula>
    </cfRule>
    <cfRule type="expression" dxfId="140" priority="79" stopIfTrue="1">
      <formula>#REF!="DTC Int. Staff"</formula>
    </cfRule>
  </conditionalFormatting>
  <conditionalFormatting sqref="G115:G119 G87:G104 G33:G37 G64:G76 G40:G49 G18:G22">
    <cfRule type="expression" dxfId="139" priority="71" stopIfTrue="1">
      <formula>$F$5="Freelancer"</formula>
    </cfRule>
    <cfRule type="expression" dxfId="138" priority="72" stopIfTrue="1">
      <formula>$F$5="DTC Int. Staff"</formula>
    </cfRule>
  </conditionalFormatting>
  <conditionalFormatting sqref="G16">
    <cfRule type="expression" dxfId="137" priority="69" stopIfTrue="1">
      <formula>#REF!="Freelancer"</formula>
    </cfRule>
    <cfRule type="expression" dxfId="136" priority="70" stopIfTrue="1">
      <formula>#REF!="DTC Int. Staff"</formula>
    </cfRule>
  </conditionalFormatting>
  <conditionalFormatting sqref="G16">
    <cfRule type="expression" dxfId="135" priority="67" stopIfTrue="1">
      <formula>$F$5="Freelancer"</formula>
    </cfRule>
    <cfRule type="expression" dxfId="134" priority="68" stopIfTrue="1">
      <formula>$F$5="DTC Int. Staff"</formula>
    </cfRule>
  </conditionalFormatting>
  <conditionalFormatting sqref="G17">
    <cfRule type="expression" dxfId="133" priority="65" stopIfTrue="1">
      <formula>#REF!="Freelancer"</formula>
    </cfRule>
    <cfRule type="expression" dxfId="132" priority="66" stopIfTrue="1">
      <formula>#REF!="DTC Int. Staff"</formula>
    </cfRule>
  </conditionalFormatting>
  <conditionalFormatting sqref="G17">
    <cfRule type="expression" dxfId="131" priority="63" stopIfTrue="1">
      <formula>$F$5="Freelancer"</formula>
    </cfRule>
    <cfRule type="expression" dxfId="130" priority="64" stopIfTrue="1">
      <formula>$F$5="DTC Int. Staff"</formula>
    </cfRule>
  </conditionalFormatting>
  <conditionalFormatting sqref="C126">
    <cfRule type="expression" dxfId="129" priority="60" stopIfTrue="1">
      <formula>IF($A126=1,B126,)</formula>
    </cfRule>
    <cfRule type="expression" dxfId="128" priority="61" stopIfTrue="1">
      <formula>IF($A126="",B126,)</formula>
    </cfRule>
  </conditionalFormatting>
  <conditionalFormatting sqref="D126">
    <cfRule type="expression" dxfId="127" priority="62" stopIfTrue="1">
      <formula>IF($A126="",B126,)</formula>
    </cfRule>
  </conditionalFormatting>
  <conditionalFormatting sqref="C125">
    <cfRule type="expression" dxfId="126" priority="57" stopIfTrue="1">
      <formula>IF($A125=1,B125,)</formula>
    </cfRule>
    <cfRule type="expression" dxfId="125" priority="58" stopIfTrue="1">
      <formula>IF($A125="",B125,)</formula>
    </cfRule>
  </conditionalFormatting>
  <conditionalFormatting sqref="D125">
    <cfRule type="expression" dxfId="124" priority="59" stopIfTrue="1">
      <formula>IF($A125="",B125,)</formula>
    </cfRule>
  </conditionalFormatting>
  <conditionalFormatting sqref="E125">
    <cfRule type="expression" dxfId="123" priority="56" stopIfTrue="1">
      <formula>IF($A125&lt;&gt;1,B125,"")</formula>
    </cfRule>
  </conditionalFormatting>
  <conditionalFormatting sqref="E126">
    <cfRule type="expression" dxfId="122" priority="55" stopIfTrue="1">
      <formula>IF($A126&lt;&gt;1,B126,"")</formula>
    </cfRule>
  </conditionalFormatting>
  <conditionalFormatting sqref="G59">
    <cfRule type="expression" dxfId="121" priority="53" stopIfTrue="1">
      <formula>$F$5="Freelancer"</formula>
    </cfRule>
    <cfRule type="expression" dxfId="120" priority="54" stopIfTrue="1">
      <formula>$F$5="DTC Int. Staff"</formula>
    </cfRule>
  </conditionalFormatting>
  <conditionalFormatting sqref="G77:G81">
    <cfRule type="expression" dxfId="119" priority="51" stopIfTrue="1">
      <formula>#REF!="Freelancer"</formula>
    </cfRule>
    <cfRule type="expression" dxfId="118" priority="52" stopIfTrue="1">
      <formula>#REF!="DTC Int. Staff"</formula>
    </cfRule>
  </conditionalFormatting>
  <conditionalFormatting sqref="G77:G81">
    <cfRule type="expression" dxfId="117" priority="49" stopIfTrue="1">
      <formula>$F$5="Freelancer"</formula>
    </cfRule>
    <cfRule type="expression" dxfId="116" priority="50" stopIfTrue="1">
      <formula>$F$5="DTC Int. Staff"</formula>
    </cfRule>
  </conditionalFormatting>
  <conditionalFormatting sqref="G38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38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39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39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55">
    <cfRule type="expression" dxfId="32" priority="31" stopIfTrue="1">
      <formula>#REF!="Freelancer"</formula>
    </cfRule>
    <cfRule type="expression" dxfId="31" priority="32" stopIfTrue="1">
      <formula>#REF!="DTC Int. Staff"</formula>
    </cfRule>
  </conditionalFormatting>
  <conditionalFormatting sqref="G55">
    <cfRule type="expression" dxfId="30" priority="29" stopIfTrue="1">
      <formula>$F$5="Freelancer"</formula>
    </cfRule>
    <cfRule type="expression" dxfId="29" priority="30" stopIfTrue="1">
      <formula>$F$5="DTC Int. Staff"</formula>
    </cfRule>
  </conditionalFormatting>
  <conditionalFormatting sqref="G56:G58">
    <cfRule type="expression" dxfId="28" priority="27" stopIfTrue="1">
      <formula>#REF!="Freelancer"</formula>
    </cfRule>
    <cfRule type="expression" dxfId="27" priority="28" stopIfTrue="1">
      <formula>#REF!="DTC Int. Staff"</formula>
    </cfRule>
  </conditionalFormatting>
  <conditionalFormatting sqref="G56:G58">
    <cfRule type="expression" dxfId="26" priority="25" stopIfTrue="1">
      <formula>$F$5="Freelancer"</formula>
    </cfRule>
    <cfRule type="expression" dxfId="25" priority="26" stopIfTrue="1">
      <formula>$F$5="DTC Int. Staff"</formula>
    </cfRule>
  </conditionalFormatting>
  <conditionalFormatting sqref="G60">
    <cfRule type="expression" dxfId="24" priority="23" stopIfTrue="1">
      <formula>#REF!="Freelancer"</formula>
    </cfRule>
    <cfRule type="expression" dxfId="23" priority="24" stopIfTrue="1">
      <formula>#REF!="DTC Int. Staff"</formula>
    </cfRule>
  </conditionalFormatting>
  <conditionalFormatting sqref="G60">
    <cfRule type="expression" dxfId="22" priority="21" stopIfTrue="1">
      <formula>$F$5="Freelancer"</formula>
    </cfRule>
    <cfRule type="expression" dxfId="21" priority="22" stopIfTrue="1">
      <formula>$F$5="DTC Int. Staff"</formula>
    </cfRule>
  </conditionalFormatting>
  <conditionalFormatting sqref="G61:G63">
    <cfRule type="expression" dxfId="20" priority="19" stopIfTrue="1">
      <formula>#REF!="Freelancer"</formula>
    </cfRule>
    <cfRule type="expression" dxfId="19" priority="20" stopIfTrue="1">
      <formula>#REF!="DTC Int. Staff"</formula>
    </cfRule>
  </conditionalFormatting>
  <conditionalFormatting sqref="G61:G63">
    <cfRule type="expression" dxfId="18" priority="17" stopIfTrue="1">
      <formula>$F$5="Freelancer"</formula>
    </cfRule>
    <cfRule type="expression" dxfId="17" priority="18" stopIfTrue="1">
      <formula>$F$5="DTC Int. Staff"</formula>
    </cfRule>
  </conditionalFormatting>
  <conditionalFormatting sqref="G120">
    <cfRule type="expression" dxfId="16" priority="15" stopIfTrue="1">
      <formula>#REF!="Freelancer"</formula>
    </cfRule>
    <cfRule type="expression" dxfId="15" priority="16" stopIfTrue="1">
      <formula>#REF!="DTC Int. Staff"</formula>
    </cfRule>
  </conditionalFormatting>
  <conditionalFormatting sqref="G120">
    <cfRule type="expression" dxfId="14" priority="13" stopIfTrue="1">
      <formula>$F$5="Freelancer"</formula>
    </cfRule>
    <cfRule type="expression" dxfId="13" priority="14" stopIfTrue="1">
      <formula>$F$5="DTC Int. Staff"</formula>
    </cfRule>
  </conditionalFormatting>
  <conditionalFormatting sqref="G121">
    <cfRule type="expression" dxfId="12" priority="11" stopIfTrue="1">
      <formula>#REF!="Freelancer"</formula>
    </cfRule>
    <cfRule type="expression" dxfId="11" priority="12" stopIfTrue="1">
      <formula>#REF!="DTC Int. Staff"</formula>
    </cfRule>
  </conditionalFormatting>
  <conditionalFormatting sqref="G121">
    <cfRule type="expression" dxfId="10" priority="9" stopIfTrue="1">
      <formula>$F$5="Freelancer"</formula>
    </cfRule>
    <cfRule type="expression" dxfId="9" priority="10" stopIfTrue="1">
      <formula>$F$5="DTC Int. Staff"</formula>
    </cfRule>
  </conditionalFormatting>
  <conditionalFormatting sqref="G122">
    <cfRule type="expression" dxfId="8" priority="7" stopIfTrue="1">
      <formula>#REF!="Freelancer"</formula>
    </cfRule>
    <cfRule type="expression" dxfId="7" priority="8" stopIfTrue="1">
      <formula>#REF!="DTC Int. Staff"</formula>
    </cfRule>
  </conditionalFormatting>
  <conditionalFormatting sqref="G122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123">
    <cfRule type="expression" dxfId="4" priority="3" stopIfTrue="1">
      <formula>#REF!="Freelancer"</formula>
    </cfRule>
    <cfRule type="expression" dxfId="3" priority="4" stopIfTrue="1">
      <formula>#REF!="DTC Int. Staff"</formula>
    </cfRule>
  </conditionalFormatting>
  <conditionalFormatting sqref="G123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5" stopIfTrue="1">
      <formula>IF($A11=1,B11,)</formula>
    </cfRule>
    <cfRule type="expression" dxfId="114" priority="26" stopIfTrue="1">
      <formula>IF($A11="",B11,)</formula>
    </cfRule>
  </conditionalFormatting>
  <conditionalFormatting sqref="E11:E15">
    <cfRule type="expression" dxfId="113" priority="27" stopIfTrue="1">
      <formula>IF($A11="",B11,"")</formula>
    </cfRule>
  </conditionalFormatting>
  <conditionalFormatting sqref="E26:E124">
    <cfRule type="expression" dxfId="112" priority="28" stopIfTrue="1">
      <formula>IF($A26&lt;&gt;1,B26,"")</formula>
    </cfRule>
  </conditionalFormatting>
  <conditionalFormatting sqref="D11:D15 D26:D124">
    <cfRule type="expression" dxfId="111" priority="29" stopIfTrue="1">
      <formula>IF($A11="",B11,)</formula>
    </cfRule>
  </conditionalFormatting>
  <conditionalFormatting sqref="G11:G20 G26:G84 G90:G119">
    <cfRule type="expression" dxfId="110" priority="30" stopIfTrue="1">
      <formula>#REF!="Freelancer"</formula>
    </cfRule>
    <cfRule type="expression" dxfId="109" priority="31" stopIfTrue="1">
      <formula>#REF!="DTC Int. Staff"</formula>
    </cfRule>
  </conditionalFormatting>
  <conditionalFormatting sqref="G119 G26:G30 G37:G57 G64:G84 G91:G112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16:G20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6:G20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21:G25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21:G25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5:C129">
    <cfRule type="expression" dxfId="98" priority="12" stopIfTrue="1">
      <formula>IF($A125=1,B125,)</formula>
    </cfRule>
    <cfRule type="expression" dxfId="97" priority="13" stopIfTrue="1">
      <formula>IF($A125="",B125,)</formula>
    </cfRule>
  </conditionalFormatting>
  <conditionalFormatting sqref="D125:D129">
    <cfRule type="expression" dxfId="96" priority="14" stopIfTrue="1">
      <formula>IF($A125="",B125,)</formula>
    </cfRule>
  </conditionalFormatting>
  <conditionalFormatting sqref="E125:E129">
    <cfRule type="expression" dxfId="95" priority="11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6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6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6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6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84" priority="21" stopIfTrue="1">
      <formula>IF($A11=1,B11,)</formula>
    </cfRule>
    <cfRule type="expression" dxfId="83" priority="22" stopIfTrue="1">
      <formula>IF($A11="",B11,)</formula>
    </cfRule>
  </conditionalFormatting>
  <conditionalFormatting sqref="E11:E15">
    <cfRule type="expression" dxfId="82" priority="23" stopIfTrue="1">
      <formula>IF($A11="",B11,"")</formula>
    </cfRule>
  </conditionalFormatting>
  <conditionalFormatting sqref="E16:E124">
    <cfRule type="expression" dxfId="81" priority="24" stopIfTrue="1">
      <formula>IF($A16&lt;&gt;1,B16,"")</formula>
    </cfRule>
  </conditionalFormatting>
  <conditionalFormatting sqref="D11:D124">
    <cfRule type="expression" dxfId="80" priority="25" stopIfTrue="1">
      <formula>IF($A11="",B11,)</formula>
    </cfRule>
  </conditionalFormatting>
  <conditionalFormatting sqref="G11:G20 G26:G80 G82:G119">
    <cfRule type="expression" dxfId="79" priority="26" stopIfTrue="1">
      <formula>#REF!="Freelancer"</formula>
    </cfRule>
    <cfRule type="expression" dxfId="78" priority="27" stopIfTrue="1">
      <formula>#REF!="DTC Int. Staff"</formula>
    </cfRule>
  </conditionalFormatting>
  <conditionalFormatting sqref="G115:G119 G87:G108 G26 G33:G53 G60:G8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6:G20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6:G20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21:G25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21:G25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C125:C134">
    <cfRule type="expression" dxfId="67" priority="8" stopIfTrue="1">
      <formula>IF($A125=1,B125,)</formula>
    </cfRule>
    <cfRule type="expression" dxfId="66" priority="9" stopIfTrue="1">
      <formula>IF($A125="",B125,)</formula>
    </cfRule>
  </conditionalFormatting>
  <conditionalFormatting sqref="D125:D134">
    <cfRule type="expression" dxfId="65" priority="10" stopIfTrue="1">
      <formula>IF($A125="",B125,)</formula>
    </cfRule>
  </conditionalFormatting>
  <conditionalFormatting sqref="E125:E134">
    <cfRule type="expression" dxfId="64" priority="7" stopIfTrue="1">
      <formula>IF($A125&lt;&gt;1,B125,"")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83" priority="29" stopIfTrue="1">
      <formula>IF($A11=1,B11,)</formula>
    </cfRule>
    <cfRule type="expression" dxfId="582" priority="30" stopIfTrue="1">
      <formula>IF($A11="",B11,)</formula>
    </cfRule>
  </conditionalFormatting>
  <conditionalFormatting sqref="E11:E15">
    <cfRule type="expression" dxfId="581" priority="31" stopIfTrue="1">
      <formula>IF($A11="",B11,"")</formula>
    </cfRule>
  </conditionalFormatting>
  <conditionalFormatting sqref="E16:E124">
    <cfRule type="expression" dxfId="580" priority="32" stopIfTrue="1">
      <formula>IF($A16&lt;&gt;1,B16,"")</formula>
    </cfRule>
  </conditionalFormatting>
  <conditionalFormatting sqref="D11:D124">
    <cfRule type="expression" dxfId="579" priority="33" stopIfTrue="1">
      <formula>IF($A11="",B11,)</formula>
    </cfRule>
  </conditionalFormatting>
  <conditionalFormatting sqref="G11:G16 G82:G119 G18:G76">
    <cfRule type="expression" dxfId="578" priority="34" stopIfTrue="1">
      <formula>#REF!="Freelancer"</formula>
    </cfRule>
    <cfRule type="expression" dxfId="577" priority="35" stopIfTrue="1">
      <formula>#REF!="DTC Int. Staff"</formula>
    </cfRule>
  </conditionalFormatting>
  <conditionalFormatting sqref="G115:G119 G87:G104 G18:G22 G33:G49 G60:G76">
    <cfRule type="expression" dxfId="576" priority="27" stopIfTrue="1">
      <formula>$F$5="Freelancer"</formula>
    </cfRule>
    <cfRule type="expression" dxfId="575" priority="28" stopIfTrue="1">
      <formula>$F$5="DTC Int. Staff"</formula>
    </cfRule>
  </conditionalFormatting>
  <conditionalFormatting sqref="G16">
    <cfRule type="expression" dxfId="574" priority="25" stopIfTrue="1">
      <formula>#REF!="Freelancer"</formula>
    </cfRule>
    <cfRule type="expression" dxfId="573" priority="26" stopIfTrue="1">
      <formula>#REF!="DTC Int. Staff"</formula>
    </cfRule>
  </conditionalFormatting>
  <conditionalFormatting sqref="G16">
    <cfRule type="expression" dxfId="572" priority="23" stopIfTrue="1">
      <formula>$F$5="Freelancer"</formula>
    </cfRule>
    <cfRule type="expression" dxfId="571" priority="24" stopIfTrue="1">
      <formula>$F$5="DTC Int. Staff"</formula>
    </cfRule>
  </conditionalFormatting>
  <conditionalFormatting sqref="G17">
    <cfRule type="expression" dxfId="570" priority="21" stopIfTrue="1">
      <formula>#REF!="Freelancer"</formula>
    </cfRule>
    <cfRule type="expression" dxfId="569" priority="22" stopIfTrue="1">
      <formula>#REF!="DTC Int. Staff"</formula>
    </cfRule>
  </conditionalFormatting>
  <conditionalFormatting sqref="G17">
    <cfRule type="expression" dxfId="568" priority="19" stopIfTrue="1">
      <formula>$F$5="Freelancer"</formula>
    </cfRule>
    <cfRule type="expression" dxfId="567" priority="20" stopIfTrue="1">
      <formula>$F$5="DTC Int. Staff"</formula>
    </cfRule>
  </conditionalFormatting>
  <conditionalFormatting sqref="C126">
    <cfRule type="expression" dxfId="566" priority="16" stopIfTrue="1">
      <formula>IF($A126=1,B126,)</formula>
    </cfRule>
    <cfRule type="expression" dxfId="565" priority="17" stopIfTrue="1">
      <formula>IF($A126="",B126,)</formula>
    </cfRule>
  </conditionalFormatting>
  <conditionalFormatting sqref="D126">
    <cfRule type="expression" dxfId="564" priority="18" stopIfTrue="1">
      <formula>IF($A126="",B126,)</formula>
    </cfRule>
  </conditionalFormatting>
  <conditionalFormatting sqref="C125">
    <cfRule type="expression" dxfId="563" priority="13" stopIfTrue="1">
      <formula>IF($A125=1,B125,)</formula>
    </cfRule>
    <cfRule type="expression" dxfId="562" priority="14" stopIfTrue="1">
      <formula>IF($A125="",B125,)</formula>
    </cfRule>
  </conditionalFormatting>
  <conditionalFormatting sqref="D125">
    <cfRule type="expression" dxfId="561" priority="15" stopIfTrue="1">
      <formula>IF($A125="",B125,)</formula>
    </cfRule>
  </conditionalFormatting>
  <conditionalFormatting sqref="E125">
    <cfRule type="expression" dxfId="560" priority="12" stopIfTrue="1">
      <formula>IF($A125&lt;&gt;1,B125,"")</formula>
    </cfRule>
  </conditionalFormatting>
  <conditionalFormatting sqref="E126">
    <cfRule type="expression" dxfId="559" priority="11" stopIfTrue="1">
      <formula>IF($A126&lt;&gt;1,B126,"")</formula>
    </cfRule>
  </conditionalFormatting>
  <conditionalFormatting sqref="G55:G59">
    <cfRule type="expression" dxfId="558" priority="9" stopIfTrue="1">
      <formula>$F$5="Freelancer"</formula>
    </cfRule>
    <cfRule type="expression" dxfId="557" priority="10" stopIfTrue="1">
      <formula>$F$5="DTC Int. Staff"</formula>
    </cfRule>
  </conditionalFormatting>
  <conditionalFormatting sqref="G77:G81">
    <cfRule type="expression" dxfId="556" priority="7" stopIfTrue="1">
      <formula>#REF!="Freelancer"</formula>
    </cfRule>
    <cfRule type="expression" dxfId="555" priority="8" stopIfTrue="1">
      <formula>#REF!="DTC Int. Staff"</formula>
    </cfRule>
  </conditionalFormatting>
  <conditionalFormatting sqref="G77:G81">
    <cfRule type="expression" dxfId="554" priority="5" stopIfTrue="1">
      <formula>$F$5="Freelancer"</formula>
    </cfRule>
    <cfRule type="expression" dxfId="55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52" priority="42" stopIfTrue="1">
      <formula>IF($A11=1,B11,)</formula>
    </cfRule>
    <cfRule type="expression" dxfId="551" priority="43" stopIfTrue="1">
      <formula>IF($A11="",B11,)</formula>
    </cfRule>
  </conditionalFormatting>
  <conditionalFormatting sqref="E11:E15">
    <cfRule type="expression" dxfId="550" priority="44" stopIfTrue="1">
      <formula>IF($A11="",B11,"")</formula>
    </cfRule>
  </conditionalFormatting>
  <conditionalFormatting sqref="E17:E20 E26:E43 E48 E53:E70 E75 E80:E98 E103 E108:E119">
    <cfRule type="expression" dxfId="549" priority="45" stopIfTrue="1">
      <formula>IF($A17&lt;&gt;1,B17,"")</formula>
    </cfRule>
  </conditionalFormatting>
  <conditionalFormatting sqref="D11:D15 D26:D43 D48 D53:D70 D75 D80:D98 D103 D108:D119 D17:D20">
    <cfRule type="expression" dxfId="548" priority="46" stopIfTrue="1">
      <formula>IF($A11="",B11,)</formula>
    </cfRule>
  </conditionalFormatting>
  <conditionalFormatting sqref="G11:G20 G26:G84 G90:G119">
    <cfRule type="expression" dxfId="547" priority="47" stopIfTrue="1">
      <formula>#REF!="Freelancer"</formula>
    </cfRule>
    <cfRule type="expression" dxfId="546" priority="48" stopIfTrue="1">
      <formula>#REF!="DTC Int. Staff"</formula>
    </cfRule>
  </conditionalFormatting>
  <conditionalFormatting sqref="G119 G26:G30 G37:G57 G64:G84 G91:G112">
    <cfRule type="expression" dxfId="545" priority="40" stopIfTrue="1">
      <formula>$F$5="Freelancer"</formula>
    </cfRule>
    <cfRule type="expression" dxfId="544" priority="41" stopIfTrue="1">
      <formula>$F$5="DTC Int. Staff"</formula>
    </cfRule>
  </conditionalFormatting>
  <conditionalFormatting sqref="G16:G20">
    <cfRule type="expression" dxfId="543" priority="38" stopIfTrue="1">
      <formula>#REF!="Freelancer"</formula>
    </cfRule>
    <cfRule type="expression" dxfId="542" priority="39" stopIfTrue="1">
      <formula>#REF!="DTC Int. Staff"</formula>
    </cfRule>
  </conditionalFormatting>
  <conditionalFormatting sqref="G16:G20">
    <cfRule type="expression" dxfId="541" priority="36" stopIfTrue="1">
      <formula>$F$5="Freelancer"</formula>
    </cfRule>
    <cfRule type="expression" dxfId="540" priority="37" stopIfTrue="1">
      <formula>$F$5="DTC Int. Staff"</formula>
    </cfRule>
  </conditionalFormatting>
  <conditionalFormatting sqref="G21:G25">
    <cfRule type="expression" dxfId="539" priority="34" stopIfTrue="1">
      <formula>#REF!="Freelancer"</formula>
    </cfRule>
    <cfRule type="expression" dxfId="538" priority="35" stopIfTrue="1">
      <formula>#REF!="DTC Int. Staff"</formula>
    </cfRule>
  </conditionalFormatting>
  <conditionalFormatting sqref="G21:G25">
    <cfRule type="expression" dxfId="537" priority="32" stopIfTrue="1">
      <formula>$F$5="Freelancer"</formula>
    </cfRule>
    <cfRule type="expression" dxfId="536" priority="33" stopIfTrue="1">
      <formula>$F$5="DTC Int. Staff"</formula>
    </cfRule>
  </conditionalFormatting>
  <conditionalFormatting sqref="G63">
    <cfRule type="expression" dxfId="535" priority="22" stopIfTrue="1">
      <formula>$F$5="Freelancer"</formula>
    </cfRule>
    <cfRule type="expression" dxfId="534" priority="23" stopIfTrue="1">
      <formula>$F$5="DTC Int. Staff"</formula>
    </cfRule>
  </conditionalFormatting>
  <conditionalFormatting sqref="G85:G89">
    <cfRule type="expression" dxfId="533" priority="20" stopIfTrue="1">
      <formula>#REF!="Freelancer"</formula>
    </cfRule>
    <cfRule type="expression" dxfId="532" priority="21" stopIfTrue="1">
      <formula>#REF!="DTC Int. Staff"</formula>
    </cfRule>
  </conditionalFormatting>
  <conditionalFormatting sqref="G85:G89">
    <cfRule type="expression" dxfId="531" priority="18" stopIfTrue="1">
      <formula>$F$5="Freelancer"</formula>
    </cfRule>
    <cfRule type="expression" dxfId="530" priority="19" stopIfTrue="1">
      <formula>$F$5="DTC Int. Staff"</formula>
    </cfRule>
  </conditionalFormatting>
  <conditionalFormatting sqref="E22:E25">
    <cfRule type="expression" dxfId="529" priority="16" stopIfTrue="1">
      <formula>IF($A22&lt;&gt;1,B22,"")</formula>
    </cfRule>
  </conditionalFormatting>
  <conditionalFormatting sqref="D22:D25">
    <cfRule type="expression" dxfId="528" priority="17" stopIfTrue="1">
      <formula>IF($A22="",B22,)</formula>
    </cfRule>
  </conditionalFormatting>
  <conditionalFormatting sqref="E44:E47">
    <cfRule type="expression" dxfId="527" priority="14" stopIfTrue="1">
      <formula>IF($A44&lt;&gt;1,B44,"")</formula>
    </cfRule>
  </conditionalFormatting>
  <conditionalFormatting sqref="D44:D47">
    <cfRule type="expression" dxfId="526" priority="15" stopIfTrue="1">
      <formula>IF($A44="",B44,)</formula>
    </cfRule>
  </conditionalFormatting>
  <conditionalFormatting sqref="E49:E52">
    <cfRule type="expression" dxfId="525" priority="12" stopIfTrue="1">
      <formula>IF($A49&lt;&gt;1,B49,"")</formula>
    </cfRule>
  </conditionalFormatting>
  <conditionalFormatting sqref="D49:D52">
    <cfRule type="expression" dxfId="524" priority="13" stopIfTrue="1">
      <formula>IF($A49="",B49,)</formula>
    </cfRule>
  </conditionalFormatting>
  <conditionalFormatting sqref="E71:E74">
    <cfRule type="expression" dxfId="523" priority="10" stopIfTrue="1">
      <formula>IF($A71&lt;&gt;1,B71,"")</formula>
    </cfRule>
  </conditionalFormatting>
  <conditionalFormatting sqref="D71:D74">
    <cfRule type="expression" dxfId="522" priority="11" stopIfTrue="1">
      <formula>IF($A71="",B71,)</formula>
    </cfRule>
  </conditionalFormatting>
  <conditionalFormatting sqref="E76:E79">
    <cfRule type="expression" dxfId="521" priority="8" stopIfTrue="1">
      <formula>IF($A76&lt;&gt;1,B76,"")</formula>
    </cfRule>
  </conditionalFormatting>
  <conditionalFormatting sqref="D76:D79">
    <cfRule type="expression" dxfId="520" priority="9" stopIfTrue="1">
      <formula>IF($A76="",B76,)</formula>
    </cfRule>
  </conditionalFormatting>
  <conditionalFormatting sqref="E93">
    <cfRule type="timePeriod" dxfId="51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18" priority="5" stopIfTrue="1">
      <formula>IF($A99&lt;&gt;1,B99,"")</formula>
    </cfRule>
  </conditionalFormatting>
  <conditionalFormatting sqref="D99:D102">
    <cfRule type="expression" dxfId="517" priority="6" stopIfTrue="1">
      <formula>IF($A99="",B99,)</formula>
    </cfRule>
  </conditionalFormatting>
  <conditionalFormatting sqref="E99:E102">
    <cfRule type="timePeriod" dxfId="51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15" priority="2" stopIfTrue="1">
      <formula>IF($A104&lt;&gt;1,B104,"")</formula>
    </cfRule>
  </conditionalFormatting>
  <conditionalFormatting sqref="D104:D107">
    <cfRule type="expression" dxfId="514" priority="3" stopIfTrue="1">
      <formula>IF($A104="",B104,)</formula>
    </cfRule>
  </conditionalFormatting>
  <conditionalFormatting sqref="E104:E107">
    <cfRule type="timePeriod" dxfId="51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12" priority="29" stopIfTrue="1">
      <formula>IF($A11=1,B11,)</formula>
    </cfRule>
    <cfRule type="expression" dxfId="511" priority="30" stopIfTrue="1">
      <formula>IF($A11="",B11,)</formula>
    </cfRule>
  </conditionalFormatting>
  <conditionalFormatting sqref="E11:E15">
    <cfRule type="expression" dxfId="510" priority="31" stopIfTrue="1">
      <formula>IF($A11="",B11,"")</formula>
    </cfRule>
  </conditionalFormatting>
  <conditionalFormatting sqref="E130:E134 E26:E124">
    <cfRule type="expression" dxfId="509" priority="32" stopIfTrue="1">
      <formula>IF($A26&lt;&gt;1,B26,"")</formula>
    </cfRule>
  </conditionalFormatting>
  <conditionalFormatting sqref="D130:D134 D11:D15 D26:D124">
    <cfRule type="expression" dxfId="508" priority="33" stopIfTrue="1">
      <formula>IF($A11="",B11,)</formula>
    </cfRule>
  </conditionalFormatting>
  <conditionalFormatting sqref="G11:G20 G26:G84 G90:G119">
    <cfRule type="expression" dxfId="507" priority="34" stopIfTrue="1">
      <formula>#REF!="Freelancer"</formula>
    </cfRule>
    <cfRule type="expression" dxfId="506" priority="35" stopIfTrue="1">
      <formula>#REF!="DTC Int. Staff"</formula>
    </cfRule>
  </conditionalFormatting>
  <conditionalFormatting sqref="G119 G26:G30 G37:G57 G64:G84 G91:G112">
    <cfRule type="expression" dxfId="505" priority="27" stopIfTrue="1">
      <formula>$F$5="Freelancer"</formula>
    </cfRule>
    <cfRule type="expression" dxfId="504" priority="28" stopIfTrue="1">
      <formula>$F$5="DTC Int. Staff"</formula>
    </cfRule>
  </conditionalFormatting>
  <conditionalFormatting sqref="G16:G20">
    <cfRule type="expression" dxfId="503" priority="25" stopIfTrue="1">
      <formula>#REF!="Freelancer"</formula>
    </cfRule>
    <cfRule type="expression" dxfId="502" priority="26" stopIfTrue="1">
      <formula>#REF!="DTC Int. Staff"</formula>
    </cfRule>
  </conditionalFormatting>
  <conditionalFormatting sqref="G16:G20">
    <cfRule type="expression" dxfId="501" priority="23" stopIfTrue="1">
      <formula>$F$5="Freelancer"</formula>
    </cfRule>
    <cfRule type="expression" dxfId="500" priority="24" stopIfTrue="1">
      <formula>$F$5="DTC Int. Staff"</formula>
    </cfRule>
  </conditionalFormatting>
  <conditionalFormatting sqref="G21:G25">
    <cfRule type="expression" dxfId="499" priority="21" stopIfTrue="1">
      <formula>#REF!="Freelancer"</formula>
    </cfRule>
    <cfRule type="expression" dxfId="498" priority="22" stopIfTrue="1">
      <formula>#REF!="DTC Int. Staff"</formula>
    </cfRule>
  </conditionalFormatting>
  <conditionalFormatting sqref="G21:G25">
    <cfRule type="expression" dxfId="497" priority="19" stopIfTrue="1">
      <formula>$F$5="Freelancer"</formula>
    </cfRule>
    <cfRule type="expression" dxfId="496" priority="20" stopIfTrue="1">
      <formula>$F$5="DTC Int. Staff"</formula>
    </cfRule>
  </conditionalFormatting>
  <conditionalFormatting sqref="C125:C129">
    <cfRule type="expression" dxfId="495" priority="13" stopIfTrue="1">
      <formula>IF($A125=1,B125,)</formula>
    </cfRule>
    <cfRule type="expression" dxfId="494" priority="14" stopIfTrue="1">
      <formula>IF($A125="",B125,)</formula>
    </cfRule>
  </conditionalFormatting>
  <conditionalFormatting sqref="D125:D129">
    <cfRule type="expression" dxfId="493" priority="15" stopIfTrue="1">
      <formula>IF($A125="",B125,)</formula>
    </cfRule>
  </conditionalFormatting>
  <conditionalFormatting sqref="E125:E129">
    <cfRule type="expression" dxfId="492" priority="12" stopIfTrue="1">
      <formula>IF($A125&lt;&gt;1,B125,"")</formula>
    </cfRule>
  </conditionalFormatting>
  <conditionalFormatting sqref="G63">
    <cfRule type="expression" dxfId="491" priority="9" stopIfTrue="1">
      <formula>$F$5="Freelancer"</formula>
    </cfRule>
    <cfRule type="expression" dxfId="490" priority="10" stopIfTrue="1">
      <formula>$F$5="DTC Int. Staff"</formula>
    </cfRule>
  </conditionalFormatting>
  <conditionalFormatting sqref="G85:G89">
    <cfRule type="expression" dxfId="489" priority="7" stopIfTrue="1">
      <formula>#REF!="Freelancer"</formula>
    </cfRule>
    <cfRule type="expression" dxfId="488" priority="8" stopIfTrue="1">
      <formula>#REF!="DTC Int. Staff"</formula>
    </cfRule>
  </conditionalFormatting>
  <conditionalFormatting sqref="G85:G89">
    <cfRule type="expression" dxfId="487" priority="5" stopIfTrue="1">
      <formula>$F$5="Freelancer"</formula>
    </cfRule>
    <cfRule type="expression" dxfId="486" priority="6" stopIfTrue="1">
      <formula>$F$5="DTC Int. Staff"</formula>
    </cfRule>
  </conditionalFormatting>
  <conditionalFormatting sqref="E17:E20">
    <cfRule type="expression" dxfId="485" priority="3" stopIfTrue="1">
      <formula>IF($A17="",B17,"")</formula>
    </cfRule>
  </conditionalFormatting>
  <conditionalFormatting sqref="D17:D20">
    <cfRule type="expression" dxfId="484" priority="4" stopIfTrue="1">
      <formula>IF($A17="",B17,)</formula>
    </cfRule>
  </conditionalFormatting>
  <conditionalFormatting sqref="E22:E25">
    <cfRule type="expression" dxfId="483" priority="1" stopIfTrue="1">
      <formula>IF($A22="",B22,"")</formula>
    </cfRule>
  </conditionalFormatting>
  <conditionalFormatting sqref="D22:D25">
    <cfRule type="expression" dxfId="48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81" priority="25" stopIfTrue="1">
      <formula>IF($A11=1,B11,)</formula>
    </cfRule>
    <cfRule type="expression" dxfId="480" priority="26" stopIfTrue="1">
      <formula>IF($A11="",B11,)</formula>
    </cfRule>
  </conditionalFormatting>
  <conditionalFormatting sqref="E11:E15">
    <cfRule type="expression" dxfId="479" priority="27" stopIfTrue="1">
      <formula>IF($A11="",B11,"")</formula>
    </cfRule>
  </conditionalFormatting>
  <conditionalFormatting sqref="E16:E128">
    <cfRule type="expression" dxfId="478" priority="28" stopIfTrue="1">
      <formula>IF($A16&lt;&gt;1,B16,"")</formula>
    </cfRule>
  </conditionalFormatting>
  <conditionalFormatting sqref="D11:D128">
    <cfRule type="expression" dxfId="477" priority="29" stopIfTrue="1">
      <formula>IF($A11="",B11,)</formula>
    </cfRule>
  </conditionalFormatting>
  <conditionalFormatting sqref="G11:G20 G82:G123 G22:G76">
    <cfRule type="expression" dxfId="476" priority="30" stopIfTrue="1">
      <formula>#REF!="Freelancer"</formula>
    </cfRule>
    <cfRule type="expression" dxfId="475" priority="31" stopIfTrue="1">
      <formula>#REF!="DTC Int. Staff"</formula>
    </cfRule>
  </conditionalFormatting>
  <conditionalFormatting sqref="G119:G123 G87:G108 G22 G33:G49 G60:G76">
    <cfRule type="expression" dxfId="474" priority="23" stopIfTrue="1">
      <formula>$F$5="Freelancer"</formula>
    </cfRule>
    <cfRule type="expression" dxfId="473" priority="24" stopIfTrue="1">
      <formula>$F$5="DTC Int. Staff"</formula>
    </cfRule>
  </conditionalFormatting>
  <conditionalFormatting sqref="G16:G20">
    <cfRule type="expression" dxfId="472" priority="21" stopIfTrue="1">
      <formula>#REF!="Freelancer"</formula>
    </cfRule>
    <cfRule type="expression" dxfId="471" priority="22" stopIfTrue="1">
      <formula>#REF!="DTC Int. Staff"</formula>
    </cfRule>
  </conditionalFormatting>
  <conditionalFormatting sqref="G16:G20">
    <cfRule type="expression" dxfId="470" priority="19" stopIfTrue="1">
      <formula>$F$5="Freelancer"</formula>
    </cfRule>
    <cfRule type="expression" dxfId="469" priority="20" stopIfTrue="1">
      <formula>$F$5="DTC Int. Staff"</formula>
    </cfRule>
  </conditionalFormatting>
  <conditionalFormatting sqref="G21">
    <cfRule type="expression" dxfId="468" priority="17" stopIfTrue="1">
      <formula>#REF!="Freelancer"</formula>
    </cfRule>
    <cfRule type="expression" dxfId="467" priority="18" stopIfTrue="1">
      <formula>#REF!="DTC Int. Staff"</formula>
    </cfRule>
  </conditionalFormatting>
  <conditionalFormatting sqref="G21">
    <cfRule type="expression" dxfId="466" priority="15" stopIfTrue="1">
      <formula>$F$5="Freelancer"</formula>
    </cfRule>
    <cfRule type="expression" dxfId="465" priority="16" stopIfTrue="1">
      <formula>$F$5="DTC Int. Staff"</formula>
    </cfRule>
  </conditionalFormatting>
  <conditionalFormatting sqref="C129:C133">
    <cfRule type="expression" dxfId="464" priority="9" stopIfTrue="1">
      <formula>IF($A129=1,B129,)</formula>
    </cfRule>
    <cfRule type="expression" dxfId="463" priority="10" stopIfTrue="1">
      <formula>IF($A129="",B129,)</formula>
    </cfRule>
  </conditionalFormatting>
  <conditionalFormatting sqref="D129:D133">
    <cfRule type="expression" dxfId="462" priority="11" stopIfTrue="1">
      <formula>IF($A129="",B129,)</formula>
    </cfRule>
  </conditionalFormatting>
  <conditionalFormatting sqref="E129:E133">
    <cfRule type="expression" dxfId="461" priority="8" stopIfTrue="1">
      <formula>IF($A129&lt;&gt;1,B129,"")</formula>
    </cfRule>
  </conditionalFormatting>
  <conditionalFormatting sqref="G55:G59">
    <cfRule type="expression" dxfId="460" priority="5" stopIfTrue="1">
      <formula>$F$5="Freelancer"</formula>
    </cfRule>
    <cfRule type="expression" dxfId="459" priority="6" stopIfTrue="1">
      <formula>$F$5="DTC Int. Staff"</formula>
    </cfRule>
  </conditionalFormatting>
  <conditionalFormatting sqref="G77:G81">
    <cfRule type="expression" dxfId="458" priority="3" stopIfTrue="1">
      <formula>#REF!="Freelancer"</formula>
    </cfRule>
    <cfRule type="expression" dxfId="457" priority="4" stopIfTrue="1">
      <formula>#REF!="DTC Int. Staff"</formula>
    </cfRule>
  </conditionalFormatting>
  <conditionalFormatting sqref="G77:G81">
    <cfRule type="expression" dxfId="456" priority="1" stopIfTrue="1">
      <formula>$F$5="Freelancer"</formula>
    </cfRule>
    <cfRule type="expression" dxfId="4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54" priority="25" stopIfTrue="1">
      <formula>IF($A11=1,B11,)</formula>
    </cfRule>
    <cfRule type="expression" dxfId="453" priority="26" stopIfTrue="1">
      <formula>IF($A11="",B11,)</formula>
    </cfRule>
  </conditionalFormatting>
  <conditionalFormatting sqref="E11">
    <cfRule type="expression" dxfId="452" priority="27" stopIfTrue="1">
      <formula>IF($A11="",B11,"")</formula>
    </cfRule>
  </conditionalFormatting>
  <conditionalFormatting sqref="E12:E119">
    <cfRule type="expression" dxfId="451" priority="28" stopIfTrue="1">
      <formula>IF($A12&lt;&gt;1,B12,"")</formula>
    </cfRule>
  </conditionalFormatting>
  <conditionalFormatting sqref="D11:D119">
    <cfRule type="expression" dxfId="450" priority="29" stopIfTrue="1">
      <formula>IF($A11="",B11,)</formula>
    </cfRule>
  </conditionalFormatting>
  <conditionalFormatting sqref="G11:G12 G18:G76 G82:G118">
    <cfRule type="expression" dxfId="449" priority="30" stopIfTrue="1">
      <formula>#REF!="Freelancer"</formula>
    </cfRule>
    <cfRule type="expression" dxfId="448" priority="31" stopIfTrue="1">
      <formula>#REF!="DTC Int. Staff"</formula>
    </cfRule>
  </conditionalFormatting>
  <conditionalFormatting sqref="G114:G118 G18:G22 G33:G49 G60:G76 G87:G103">
    <cfRule type="expression" dxfId="447" priority="23" stopIfTrue="1">
      <formula>$F$5="Freelancer"</formula>
    </cfRule>
    <cfRule type="expression" dxfId="446" priority="24" stopIfTrue="1">
      <formula>$F$5="DTC Int. Staff"</formula>
    </cfRule>
  </conditionalFormatting>
  <conditionalFormatting sqref="G12">
    <cfRule type="expression" dxfId="445" priority="21" stopIfTrue="1">
      <formula>#REF!="Freelancer"</formula>
    </cfRule>
    <cfRule type="expression" dxfId="444" priority="22" stopIfTrue="1">
      <formula>#REF!="DTC Int. Staff"</formula>
    </cfRule>
  </conditionalFormatting>
  <conditionalFormatting sqref="G12">
    <cfRule type="expression" dxfId="443" priority="19" stopIfTrue="1">
      <formula>$F$5="Freelancer"</formula>
    </cfRule>
    <cfRule type="expression" dxfId="442" priority="20" stopIfTrue="1">
      <formula>$F$5="DTC Int. Staff"</formula>
    </cfRule>
  </conditionalFormatting>
  <conditionalFormatting sqref="G13:G17">
    <cfRule type="expression" dxfId="441" priority="17" stopIfTrue="1">
      <formula>#REF!="Freelancer"</formula>
    </cfRule>
    <cfRule type="expression" dxfId="440" priority="18" stopIfTrue="1">
      <formula>#REF!="DTC Int. Staff"</formula>
    </cfRule>
  </conditionalFormatting>
  <conditionalFormatting sqref="G13:G17">
    <cfRule type="expression" dxfId="439" priority="15" stopIfTrue="1">
      <formula>$F$5="Freelancer"</formula>
    </cfRule>
    <cfRule type="expression" dxfId="438" priority="16" stopIfTrue="1">
      <formula>$F$5="DTC Int. Staff"</formula>
    </cfRule>
  </conditionalFormatting>
  <conditionalFormatting sqref="C121:C125">
    <cfRule type="expression" dxfId="437" priority="12" stopIfTrue="1">
      <formula>IF($A121=1,B121,)</formula>
    </cfRule>
    <cfRule type="expression" dxfId="436" priority="13" stopIfTrue="1">
      <formula>IF($A121="",B121,)</formula>
    </cfRule>
  </conditionalFormatting>
  <conditionalFormatting sqref="D121:D125">
    <cfRule type="expression" dxfId="435" priority="14" stopIfTrue="1">
      <formula>IF($A121="",B121,)</formula>
    </cfRule>
  </conditionalFormatting>
  <conditionalFormatting sqref="C120">
    <cfRule type="expression" dxfId="434" priority="9" stopIfTrue="1">
      <formula>IF($A120=1,B120,)</formula>
    </cfRule>
    <cfRule type="expression" dxfId="433" priority="10" stopIfTrue="1">
      <formula>IF($A120="",B120,)</formula>
    </cfRule>
  </conditionalFormatting>
  <conditionalFormatting sqref="D120">
    <cfRule type="expression" dxfId="432" priority="11" stopIfTrue="1">
      <formula>IF($A120="",B120,)</formula>
    </cfRule>
  </conditionalFormatting>
  <conditionalFormatting sqref="E120">
    <cfRule type="expression" dxfId="431" priority="8" stopIfTrue="1">
      <formula>IF($A120&lt;&gt;1,B120,"")</formula>
    </cfRule>
  </conditionalFormatting>
  <conditionalFormatting sqref="E121:E125">
    <cfRule type="expression" dxfId="430" priority="7" stopIfTrue="1">
      <formula>IF($A121&lt;&gt;1,B121,"")</formula>
    </cfRule>
  </conditionalFormatting>
  <conditionalFormatting sqref="G55:G59">
    <cfRule type="expression" dxfId="429" priority="5" stopIfTrue="1">
      <formula>$F$5="Freelancer"</formula>
    </cfRule>
    <cfRule type="expression" dxfId="428" priority="6" stopIfTrue="1">
      <formula>$F$5="DTC Int. Staff"</formula>
    </cfRule>
  </conditionalFormatting>
  <conditionalFormatting sqref="G77:G81">
    <cfRule type="expression" dxfId="427" priority="3" stopIfTrue="1">
      <formula>#REF!="Freelancer"</formula>
    </cfRule>
    <cfRule type="expression" dxfId="426" priority="4" stopIfTrue="1">
      <formula>#REF!="DTC Int. Staff"</formula>
    </cfRule>
  </conditionalFormatting>
  <conditionalFormatting sqref="G77:G81">
    <cfRule type="expression" dxfId="425" priority="1" stopIfTrue="1">
      <formula>$F$5="Freelancer"</formula>
    </cfRule>
    <cfRule type="expression" dxfId="4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23" priority="25" stopIfTrue="1">
      <formula>IF($A11=1,B11,)</formula>
    </cfRule>
    <cfRule type="expression" dxfId="422" priority="26" stopIfTrue="1">
      <formula>IF($A11="",B11,)</formula>
    </cfRule>
  </conditionalFormatting>
  <conditionalFormatting sqref="E11:E15">
    <cfRule type="expression" dxfId="421" priority="27" stopIfTrue="1">
      <formula>IF($A11="",B11,"")</formula>
    </cfRule>
  </conditionalFormatting>
  <conditionalFormatting sqref="E16:E124">
    <cfRule type="expression" dxfId="420" priority="28" stopIfTrue="1">
      <formula>IF($A16&lt;&gt;1,B16,"")</formula>
    </cfRule>
  </conditionalFormatting>
  <conditionalFormatting sqref="D11:D124">
    <cfRule type="expression" dxfId="419" priority="29" stopIfTrue="1">
      <formula>IF($A11="",B11,)</formula>
    </cfRule>
  </conditionalFormatting>
  <conditionalFormatting sqref="G11:G20 G26:G84 G86:G119">
    <cfRule type="expression" dxfId="418" priority="30" stopIfTrue="1">
      <formula>#REF!="Freelancer"</formula>
    </cfRule>
    <cfRule type="expression" dxfId="417" priority="31" stopIfTrue="1">
      <formula>#REF!="DTC Int. Staff"</formula>
    </cfRule>
  </conditionalFormatting>
  <conditionalFormatting sqref="G115:G119 G87:G112 G26:G30 G33:G57 G60:G84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16:G20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16:G20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G21:G25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21:G25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C125:C129">
    <cfRule type="expression" dxfId="406" priority="9" stopIfTrue="1">
      <formula>IF($A125=1,B125,)</formula>
    </cfRule>
    <cfRule type="expression" dxfId="405" priority="10" stopIfTrue="1">
      <formula>IF($A125="",B125,)</formula>
    </cfRule>
  </conditionalFormatting>
  <conditionalFormatting sqref="D125:D129">
    <cfRule type="expression" dxfId="404" priority="11" stopIfTrue="1">
      <formula>IF($A125="",B125,)</formula>
    </cfRule>
  </conditionalFormatting>
  <conditionalFormatting sqref="E125:E129">
    <cfRule type="expression" dxfId="403" priority="8" stopIfTrue="1">
      <formula>IF($A125&lt;&gt;1,B125,"")</formula>
    </cfRule>
  </conditionalFormatting>
  <conditionalFormatting sqref="G59">
    <cfRule type="expression" dxfId="402" priority="5" stopIfTrue="1">
      <formula>$F$5="Freelancer"</formula>
    </cfRule>
    <cfRule type="expression" dxfId="401" priority="6" stopIfTrue="1">
      <formula>$F$5="DTC Int. Staff"</formula>
    </cfRule>
  </conditionalFormatting>
  <conditionalFormatting sqref="G85">
    <cfRule type="expression" dxfId="400" priority="3" stopIfTrue="1">
      <formula>#REF!="Freelancer"</formula>
    </cfRule>
    <cfRule type="expression" dxfId="399" priority="4" stopIfTrue="1">
      <formula>#REF!="DTC Int. Staff"</formula>
    </cfRule>
  </conditionalFormatting>
  <conditionalFormatting sqref="G85">
    <cfRule type="expression" dxfId="398" priority="1" stopIfTrue="1">
      <formula>$F$5="Freelancer"</formula>
    </cfRule>
    <cfRule type="expression" dxfId="3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48" zoomScale="90" zoomScaleNormal="90" workbookViewId="0">
      <selection activeCell="H55" sqref="H5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SUM(J10:J139)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9009</v>
      </c>
      <c r="H11" s="43" t="s">
        <v>54</v>
      </c>
      <c r="I11" s="36" t="s">
        <v>55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9009</v>
      </c>
      <c r="H12" s="43" t="s">
        <v>54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 t="s">
        <v>53</v>
      </c>
      <c r="G13" s="36">
        <v>9002</v>
      </c>
      <c r="H13" s="43" t="s">
        <v>78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>
        <v>9002</v>
      </c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>
        <v>9002</v>
      </c>
      <c r="H15" s="43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79</v>
      </c>
      <c r="I16" s="47" t="s">
        <v>56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 t="s">
        <v>53</v>
      </c>
      <c r="G23" s="47">
        <v>9002</v>
      </c>
      <c r="H23" s="48" t="s">
        <v>57</v>
      </c>
      <c r="I23" s="47" t="s">
        <v>58</v>
      </c>
      <c r="J23" s="49">
        <v>3.5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9002</v>
      </c>
      <c r="H24" s="48" t="s">
        <v>60</v>
      </c>
      <c r="I24" s="47" t="s">
        <v>56</v>
      </c>
      <c r="J24" s="49">
        <v>5.5</v>
      </c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 t="s">
        <v>53</v>
      </c>
      <c r="G28" s="36">
        <v>9002</v>
      </c>
      <c r="H28" s="67" t="s">
        <v>57</v>
      </c>
      <c r="I28" s="36" t="s">
        <v>58</v>
      </c>
      <c r="J28" s="38">
        <v>3.5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9002</v>
      </c>
      <c r="H29" s="126" t="s">
        <v>60</v>
      </c>
      <c r="I29" s="36" t="s">
        <v>59</v>
      </c>
      <c r="J29" s="38">
        <v>4.5</v>
      </c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126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126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126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 t="s">
        <v>53</v>
      </c>
      <c r="G33" s="47">
        <v>9002</v>
      </c>
      <c r="H33" s="48" t="s">
        <v>57</v>
      </c>
      <c r="I33" s="47" t="s">
        <v>58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9002</v>
      </c>
      <c r="H34" s="48" t="s">
        <v>60</v>
      </c>
      <c r="I34" s="47" t="s">
        <v>56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9002</v>
      </c>
      <c r="H38" s="43" t="s">
        <v>57</v>
      </c>
      <c r="I38" s="36" t="s">
        <v>58</v>
      </c>
      <c r="J38" s="38">
        <v>3.5</v>
      </c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 t="s">
        <v>53</v>
      </c>
      <c r="G39" s="36">
        <v>9002</v>
      </c>
      <c r="H39" s="43" t="s">
        <v>60</v>
      </c>
      <c r="I39" s="36" t="s">
        <v>59</v>
      </c>
      <c r="J39" s="38">
        <v>3</v>
      </c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44385</v>
      </c>
      <c r="F40" s="35" t="s">
        <v>53</v>
      </c>
      <c r="G40" s="36">
        <v>9002</v>
      </c>
      <c r="H40" s="43" t="s">
        <v>61</v>
      </c>
      <c r="I40" s="36" t="s">
        <v>59</v>
      </c>
      <c r="J40" s="38">
        <v>4.5</v>
      </c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57</v>
      </c>
      <c r="I43" s="47" t="s">
        <v>58</v>
      </c>
      <c r="J43" s="49">
        <v>3.5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63</v>
      </c>
      <c r="I44" s="47" t="s">
        <v>59</v>
      </c>
      <c r="J44" s="49">
        <v>4</v>
      </c>
    </row>
    <row r="45" spans="1:10" ht="22.5" customHeight="1" x14ac:dyDescent="0.2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 t="s">
        <v>53</v>
      </c>
      <c r="G45" s="47">
        <v>9002</v>
      </c>
      <c r="H45" s="48" t="s">
        <v>60</v>
      </c>
      <c r="I45" s="47" t="s">
        <v>59</v>
      </c>
      <c r="J45" s="49">
        <v>2</v>
      </c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44386</v>
      </c>
      <c r="F46" s="46" t="s">
        <v>53</v>
      </c>
      <c r="G46" s="47">
        <v>9002</v>
      </c>
      <c r="H46" s="48" t="s">
        <v>64</v>
      </c>
      <c r="I46" s="47" t="s">
        <v>59</v>
      </c>
      <c r="J46" s="49">
        <v>3</v>
      </c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 t="s">
        <v>53</v>
      </c>
      <c r="G50" s="47">
        <v>9002</v>
      </c>
      <c r="H50" s="48" t="s">
        <v>63</v>
      </c>
      <c r="I50" s="119" t="s">
        <v>59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44389</v>
      </c>
      <c r="F51" s="46" t="s">
        <v>53</v>
      </c>
      <c r="G51" s="47">
        <v>9002</v>
      </c>
      <c r="H51" s="119" t="s">
        <v>62</v>
      </c>
      <c r="I51" s="119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44389</v>
      </c>
      <c r="F52" s="46" t="s">
        <v>53</v>
      </c>
      <c r="G52" s="47">
        <v>9002</v>
      </c>
      <c r="H52" s="119" t="s">
        <v>64</v>
      </c>
      <c r="I52" s="119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119"/>
      <c r="I53" s="119"/>
      <c r="J53" s="11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127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>
        <v>9009</v>
      </c>
      <c r="H55" s="128" t="s">
        <v>54</v>
      </c>
      <c r="I55" s="66" t="s">
        <v>65</v>
      </c>
      <c r="J55" s="107">
        <v>2.5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9002</v>
      </c>
      <c r="H56" s="128" t="s">
        <v>66</v>
      </c>
      <c r="I56" s="66" t="s">
        <v>65</v>
      </c>
      <c r="J56" s="107">
        <v>1</v>
      </c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 t="s">
        <v>53</v>
      </c>
      <c r="G57" s="36">
        <v>9002</v>
      </c>
      <c r="H57" s="128" t="s">
        <v>67</v>
      </c>
      <c r="I57" s="66" t="s">
        <v>59</v>
      </c>
      <c r="J57" s="107">
        <v>2.5</v>
      </c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44390</v>
      </c>
      <c r="F58" s="35" t="s">
        <v>53</v>
      </c>
      <c r="G58" s="36">
        <v>9002</v>
      </c>
      <c r="H58" s="128" t="s">
        <v>68</v>
      </c>
      <c r="I58" s="66" t="s">
        <v>59</v>
      </c>
      <c r="J58" s="107">
        <v>2</v>
      </c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 t="s">
        <v>53</v>
      </c>
      <c r="G60" s="47">
        <v>9002</v>
      </c>
      <c r="H60" s="48" t="s">
        <v>66</v>
      </c>
      <c r="I60" s="47" t="s">
        <v>59</v>
      </c>
      <c r="J60" s="49">
        <v>4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9002</v>
      </c>
      <c r="H61" s="48" t="s">
        <v>70</v>
      </c>
      <c r="I61" s="47" t="s">
        <v>59</v>
      </c>
      <c r="J61" s="49">
        <v>0.5</v>
      </c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 t="s">
        <v>53</v>
      </c>
      <c r="G62" s="47">
        <v>9002</v>
      </c>
      <c r="H62" s="48" t="s">
        <v>71</v>
      </c>
      <c r="I62" s="47" t="s">
        <v>59</v>
      </c>
      <c r="J62" s="49">
        <v>5</v>
      </c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 t="s">
        <v>53</v>
      </c>
      <c r="G65" s="36">
        <v>9002</v>
      </c>
      <c r="H65" s="43" t="s">
        <v>72</v>
      </c>
      <c r="I65" s="36" t="s">
        <v>59</v>
      </c>
      <c r="J65" s="38">
        <v>6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9002</v>
      </c>
      <c r="H66" s="43" t="s">
        <v>73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46" t="s">
        <v>53</v>
      </c>
      <c r="G70" s="47">
        <v>9002</v>
      </c>
      <c r="H70" s="48" t="s">
        <v>82</v>
      </c>
      <c r="I70" s="47" t="s">
        <v>59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9002</v>
      </c>
      <c r="H71" s="48" t="s">
        <v>74</v>
      </c>
      <c r="I71" s="47" t="s">
        <v>59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1">D71</f>
        <v>Fri</v>
      </c>
      <c r="E72" s="45">
        <f t="shared" si="11"/>
        <v>44393</v>
      </c>
      <c r="F72" s="46" t="s">
        <v>53</v>
      </c>
      <c r="G72" s="47">
        <v>9002</v>
      </c>
      <c r="H72" s="48" t="s">
        <v>83</v>
      </c>
      <c r="I72" s="47" t="s">
        <v>59</v>
      </c>
      <c r="J72" s="49">
        <v>5</v>
      </c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44396</v>
      </c>
      <c r="F77" s="46" t="s">
        <v>53</v>
      </c>
      <c r="G77" s="47">
        <v>9002</v>
      </c>
      <c r="H77" s="48" t="s">
        <v>66</v>
      </c>
      <c r="I77" s="47" t="s">
        <v>65</v>
      </c>
      <c r="J77" s="49">
        <v>1.5</v>
      </c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44396</v>
      </c>
      <c r="F78" s="46" t="s">
        <v>53</v>
      </c>
      <c r="G78" s="47">
        <v>9002</v>
      </c>
      <c r="H78" s="48" t="s">
        <v>66</v>
      </c>
      <c r="I78" s="47" t="s">
        <v>59</v>
      </c>
      <c r="J78" s="49">
        <v>1</v>
      </c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80</v>
      </c>
      <c r="I79" s="47" t="s">
        <v>59</v>
      </c>
      <c r="J79" s="49">
        <v>4</v>
      </c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44396</v>
      </c>
      <c r="F80" s="46" t="s">
        <v>53</v>
      </c>
      <c r="G80" s="47">
        <v>9002</v>
      </c>
      <c r="H80" s="48" t="s">
        <v>81</v>
      </c>
      <c r="I80" s="47" t="s">
        <v>59</v>
      </c>
      <c r="J80" s="49">
        <v>3</v>
      </c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44397</v>
      </c>
      <c r="F82" s="35" t="s">
        <v>53</v>
      </c>
      <c r="G82" s="36">
        <v>9002</v>
      </c>
      <c r="H82" s="43" t="s">
        <v>69</v>
      </c>
      <c r="I82" s="36" t="s">
        <v>65</v>
      </c>
      <c r="J82" s="38">
        <v>3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9002</v>
      </c>
      <c r="H83" s="43" t="s">
        <v>81</v>
      </c>
      <c r="I83" s="36" t="s">
        <v>59</v>
      </c>
      <c r="J83" s="38">
        <v>5</v>
      </c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44398</v>
      </c>
      <c r="F87" s="46" t="s">
        <v>53</v>
      </c>
      <c r="G87" s="47">
        <v>9002</v>
      </c>
      <c r="H87" s="48" t="s">
        <v>81</v>
      </c>
      <c r="I87" s="47" t="s">
        <v>59</v>
      </c>
      <c r="J87" s="49">
        <v>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9002</v>
      </c>
      <c r="H88" s="48" t="s">
        <v>85</v>
      </c>
      <c r="I88" s="47" t="s">
        <v>59</v>
      </c>
      <c r="J88" s="49">
        <v>6</v>
      </c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44399</v>
      </c>
      <c r="F92" s="35" t="s">
        <v>53</v>
      </c>
      <c r="G92" s="36">
        <v>9002</v>
      </c>
      <c r="H92" s="43" t="s">
        <v>66</v>
      </c>
      <c r="I92" s="36" t="s">
        <v>65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9002</v>
      </c>
      <c r="H93" s="43" t="s">
        <v>86</v>
      </c>
      <c r="I93" s="36" t="s">
        <v>59</v>
      </c>
      <c r="J93" s="38">
        <v>3</v>
      </c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44399</v>
      </c>
      <c r="F94" s="35" t="s">
        <v>53</v>
      </c>
      <c r="G94" s="36">
        <v>9002</v>
      </c>
      <c r="H94" s="43" t="s">
        <v>87</v>
      </c>
      <c r="I94" s="36" t="s">
        <v>59</v>
      </c>
      <c r="J94" s="38">
        <v>3.5</v>
      </c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44400</v>
      </c>
      <c r="F98" s="46" t="s">
        <v>53</v>
      </c>
      <c r="G98" s="47">
        <v>9002</v>
      </c>
      <c r="H98" s="48" t="s">
        <v>88</v>
      </c>
      <c r="I98" s="47" t="s">
        <v>59</v>
      </c>
      <c r="J98" s="49">
        <v>4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9002</v>
      </c>
      <c r="H99" s="48" t="s">
        <v>89</v>
      </c>
      <c r="I99" s="47" t="s">
        <v>59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E102" si="16">D99</f>
        <v>Fri</v>
      </c>
      <c r="E100" s="45">
        <f t="shared" si="16"/>
        <v>44400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44400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44400</v>
      </c>
      <c r="F102" s="46"/>
      <c r="G102" s="47"/>
      <c r="H102" s="48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">
        <v>76</v>
      </c>
      <c r="E105" s="34">
        <f>E104+1</f>
        <v>44403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">
        <v>76</v>
      </c>
      <c r="E106" s="34">
        <f t="shared" ref="E106:E108" si="17">E105</f>
        <v>44403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">
        <v>76</v>
      </c>
      <c r="E107" s="34">
        <f t="shared" si="17"/>
        <v>44403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">
        <v>76</v>
      </c>
      <c r="E108" s="34">
        <f t="shared" si="17"/>
        <v>44403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2</v>
      </c>
      <c r="C109" s="40"/>
      <c r="D109" s="44" t="str">
        <f>IF(B109=1,"Mo",IF(B109=2,"Tue",IF(B109=3,"Wed",IF(B109=4,"Thu",IF(B109=5,"Fri",IF(B109=6,"Sat",IF(B109=7,"Sun","")))))))</f>
        <v>Tue</v>
      </c>
      <c r="E109" s="45">
        <f>E108+1</f>
        <v>44404</v>
      </c>
      <c r="F109" s="46" t="s">
        <v>53</v>
      </c>
      <c r="G109" s="47">
        <v>9002</v>
      </c>
      <c r="H109" s="48" t="s">
        <v>75</v>
      </c>
      <c r="I109" s="47" t="s">
        <v>59</v>
      </c>
      <c r="J109" s="49">
        <v>2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44404</v>
      </c>
      <c r="F110" s="46" t="s">
        <v>53</v>
      </c>
      <c r="G110" s="47">
        <v>9002</v>
      </c>
      <c r="H110" s="48" t="s">
        <v>90</v>
      </c>
      <c r="I110" s="47" t="s">
        <v>59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18">D110</f>
        <v>Tue</v>
      </c>
      <c r="E111" s="45">
        <f t="shared" si="18"/>
        <v>44404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Tue</v>
      </c>
      <c r="E112" s="45">
        <f t="shared" si="18"/>
        <v>44404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Tue</v>
      </c>
      <c r="E113" s="45">
        <f t="shared" si="18"/>
        <v>44404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3</v>
      </c>
      <c r="C114" s="40"/>
      <c r="D114" s="33" t="str">
        <f>IF(B114=1,"Mo",IF(B114=2,"Tue",IF(B114=3,"Wed",IF(B114=4,"Thu",IF(B114=5,"Fri",IF(B114=6,"Sat",IF(B114=7,"Sun","")))))))</f>
        <v>Wed</v>
      </c>
      <c r="E114" s="34">
        <f>+E109+1</f>
        <v>44405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44405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Wed</v>
      </c>
      <c r="E116" s="34">
        <f t="shared" si="19"/>
        <v>44405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Wed</v>
      </c>
      <c r="E117" s="34">
        <f t="shared" si="19"/>
        <v>44405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Wed</v>
      </c>
      <c r="E118" s="34">
        <f t="shared" si="19"/>
        <v>44405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4</v>
      </c>
      <c r="C119" s="40"/>
      <c r="D119" s="44" t="str">
        <f>IF(B119=1,"Mo",IF(B119=2,"Tue",IF(B119=3,"Wed",IF(B119=4,"Thu",IF(B119=5,"Fri",IF(B119=6,"Sat",IF(B119=7,"Sun","")))))))</f>
        <v>Thu</v>
      </c>
      <c r="E119" s="45">
        <f>+E114+1</f>
        <v>44406</v>
      </c>
      <c r="F119" s="46" t="s">
        <v>53</v>
      </c>
      <c r="G119" s="47">
        <v>9002</v>
      </c>
      <c r="H119" s="129" t="s">
        <v>91</v>
      </c>
      <c r="I119" s="47" t="s">
        <v>59</v>
      </c>
      <c r="J119" s="49">
        <v>5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44406</v>
      </c>
      <c r="F120" s="46" t="s">
        <v>53</v>
      </c>
      <c r="G120" s="47">
        <v>9002</v>
      </c>
      <c r="H120" s="129" t="s">
        <v>92</v>
      </c>
      <c r="I120" s="47" t="s">
        <v>59</v>
      </c>
      <c r="J120" s="49">
        <v>4</v>
      </c>
    </row>
    <row r="121" spans="1:10" ht="22.5" customHeight="1" x14ac:dyDescent="0.2">
      <c r="A121" s="31"/>
      <c r="C121" s="40"/>
      <c r="D121" s="44" t="str">
        <f t="shared" ref="D121:E123" si="20">D120</f>
        <v>Thu</v>
      </c>
      <c r="E121" s="45">
        <f t="shared" si="20"/>
        <v>44406</v>
      </c>
      <c r="F121" s="46"/>
      <c r="G121" s="47"/>
      <c r="H121" s="127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Thu</v>
      </c>
      <c r="E122" s="45">
        <f t="shared" si="20"/>
        <v>44406</v>
      </c>
      <c r="F122" s="46"/>
      <c r="G122" s="47"/>
      <c r="H122" s="127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Thu</v>
      </c>
      <c r="E123" s="45">
        <f t="shared" si="20"/>
        <v>44406</v>
      </c>
      <c r="F123" s="46"/>
      <c r="G123" s="47"/>
      <c r="H123" s="127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44407</v>
      </c>
      <c r="F124" s="35" t="s">
        <v>53</v>
      </c>
      <c r="G124" s="36">
        <v>9002</v>
      </c>
      <c r="H124" s="43" t="s">
        <v>93</v>
      </c>
      <c r="I124" s="36" t="s">
        <v>59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44407</v>
      </c>
      <c r="F125" s="35" t="s">
        <v>53</v>
      </c>
      <c r="G125" s="36">
        <v>9002</v>
      </c>
      <c r="H125" s="43" t="s">
        <v>94</v>
      </c>
      <c r="I125" s="36" t="s">
        <v>59</v>
      </c>
      <c r="J125" s="38">
        <v>4</v>
      </c>
    </row>
    <row r="126" spans="1:10" ht="22.5" customHeight="1" x14ac:dyDescent="0.2">
      <c r="A126" s="31"/>
      <c r="C126" s="40"/>
      <c r="D126" s="33" t="str">
        <f t="shared" ref="D126:E128" si="21">D125</f>
        <v>Fri</v>
      </c>
      <c r="E126" s="34">
        <f t="shared" si="21"/>
        <v>44407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Fri</v>
      </c>
      <c r="E127" s="34">
        <f t="shared" si="21"/>
        <v>44407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Fri</v>
      </c>
      <c r="E128" s="34">
        <f t="shared" si="21"/>
        <v>44407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120" t="s">
        <v>77</v>
      </c>
      <c r="E129" s="121">
        <f>IF(MONTH(E124+1)&gt;MONTH(E124),"",E124+1)</f>
        <v>44408</v>
      </c>
      <c r="F129" s="46"/>
      <c r="G129" s="47"/>
      <c r="H129" s="48"/>
      <c r="I129" s="47"/>
      <c r="J129" s="49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</sheetData>
  <mergeCells count="2">
    <mergeCell ref="D1:J1"/>
    <mergeCell ref="D4:E4"/>
  </mergeCells>
  <phoneticPr fontId="17" type="noConversion"/>
  <conditionalFormatting sqref="C11:C129">
    <cfRule type="expression" dxfId="396" priority="29" stopIfTrue="1">
      <formula>IF($A11=1,B11,)</formula>
    </cfRule>
    <cfRule type="expression" dxfId="395" priority="30" stopIfTrue="1">
      <formula>IF($A11="",B11,)</formula>
    </cfRule>
  </conditionalFormatting>
  <conditionalFormatting sqref="E11:E15">
    <cfRule type="expression" dxfId="394" priority="31" stopIfTrue="1">
      <formula>IF($A11="",B11,"")</formula>
    </cfRule>
  </conditionalFormatting>
  <conditionalFormatting sqref="E16:E129">
    <cfRule type="expression" dxfId="393" priority="32" stopIfTrue="1">
      <formula>IF($A16&lt;&gt;1,B16,"")</formula>
    </cfRule>
  </conditionalFormatting>
  <conditionalFormatting sqref="D11:D129">
    <cfRule type="expression" dxfId="392" priority="33" stopIfTrue="1">
      <formula>IF($A11="",B11,)</formula>
    </cfRule>
  </conditionalFormatting>
  <conditionalFormatting sqref="G82:G123 G11:G20 G22:G76">
    <cfRule type="expression" dxfId="391" priority="34" stopIfTrue="1">
      <formula>#REF!="Freelancer"</formula>
    </cfRule>
    <cfRule type="expression" dxfId="390" priority="35" stopIfTrue="1">
      <formula>#REF!="DTC Int. Staff"</formula>
    </cfRule>
  </conditionalFormatting>
  <conditionalFormatting sqref="G119:G123 G87:G108 G22 G33:G49 G60:G76">
    <cfRule type="expression" dxfId="389" priority="27" stopIfTrue="1">
      <formula>$F$5="Freelancer"</formula>
    </cfRule>
    <cfRule type="expression" dxfId="388" priority="28" stopIfTrue="1">
      <formula>$F$5="DTC Int. Staff"</formula>
    </cfRule>
  </conditionalFormatting>
  <conditionalFormatting sqref="G16:G20">
    <cfRule type="expression" dxfId="387" priority="25" stopIfTrue="1">
      <formula>#REF!="Freelancer"</formula>
    </cfRule>
    <cfRule type="expression" dxfId="386" priority="26" stopIfTrue="1">
      <formula>#REF!="DTC Int. Staff"</formula>
    </cfRule>
  </conditionalFormatting>
  <conditionalFormatting sqref="G16:G20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21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21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G55:G59">
    <cfRule type="expression" dxfId="379" priority="13" stopIfTrue="1">
      <formula>$F$5="Freelancer"</formula>
    </cfRule>
    <cfRule type="expression" dxfId="378" priority="14" stopIfTrue="1">
      <formula>$F$5="DTC Int. Staff"</formula>
    </cfRule>
  </conditionalFormatting>
  <conditionalFormatting sqref="G77:G81">
    <cfRule type="expression" dxfId="377" priority="11" stopIfTrue="1">
      <formula>#REF!="Freelancer"</formula>
    </cfRule>
    <cfRule type="expression" dxfId="376" priority="12" stopIfTrue="1">
      <formula>#REF!="DTC Int. Staff"</formula>
    </cfRule>
  </conditionalFormatting>
  <conditionalFormatting sqref="G77:G81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9" zoomScale="90" zoomScaleNormal="90" workbookViewId="0">
      <selection activeCell="G93" sqref="G9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66">
        <v>9002</v>
      </c>
      <c r="H12" s="67" t="s">
        <v>97</v>
      </c>
      <c r="I12" s="66" t="s">
        <v>59</v>
      </c>
      <c r="J12" s="87">
        <v>1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100</v>
      </c>
      <c r="I13" s="66" t="s">
        <v>59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101</v>
      </c>
      <c r="I14" s="66" t="s">
        <v>59</v>
      </c>
      <c r="J14" s="87">
        <v>6</v>
      </c>
    </row>
    <row r="15" spans="1:10" ht="22.5" customHeight="1" x14ac:dyDescent="0.2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9002</v>
      </c>
      <c r="H17" s="48" t="s">
        <v>102</v>
      </c>
      <c r="I17" s="47"/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9002</v>
      </c>
      <c r="H18" s="48" t="s">
        <v>103</v>
      </c>
      <c r="I18" s="47"/>
      <c r="J18" s="86">
        <v>6</v>
      </c>
    </row>
    <row r="19" spans="1:10" ht="22.5" customHeight="1" x14ac:dyDescent="0.2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48"/>
      <c r="I20" s="47"/>
      <c r="J20" s="86"/>
    </row>
    <row r="21" spans="1:10" ht="22.5" customHeight="1" x14ac:dyDescent="0.2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48"/>
      <c r="I21" s="47"/>
      <c r="J21" s="86"/>
    </row>
    <row r="22" spans="1:10" ht="22.5" customHeight="1" x14ac:dyDescent="0.2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9002</v>
      </c>
      <c r="H22" s="67" t="s">
        <v>104</v>
      </c>
      <c r="I22" s="66"/>
      <c r="J22" s="87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67"/>
      <c r="I26" s="66"/>
      <c r="J26" s="87"/>
    </row>
    <row r="27" spans="1:10" ht="22.5" customHeight="1" x14ac:dyDescent="0.2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 t="s">
        <v>53</v>
      </c>
      <c r="G27" s="47">
        <v>9002</v>
      </c>
      <c r="H27" s="48" t="s">
        <v>105</v>
      </c>
      <c r="I27" s="47"/>
      <c r="J27" s="86">
        <v>8</v>
      </c>
    </row>
    <row r="28" spans="1:10" ht="22.5" customHeight="1" x14ac:dyDescent="0.2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 t="s">
        <v>53</v>
      </c>
      <c r="G32" s="36">
        <v>9002</v>
      </c>
      <c r="H32" s="130" t="s">
        <v>98</v>
      </c>
      <c r="I32" s="36"/>
      <c r="J32" s="85">
        <v>5</v>
      </c>
    </row>
    <row r="33" spans="1:10" ht="22.5" customHeight="1" x14ac:dyDescent="0.2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 t="s">
        <v>53</v>
      </c>
      <c r="G33" s="36">
        <v>9002</v>
      </c>
      <c r="H33" s="130" t="s">
        <v>99</v>
      </c>
      <c r="I33" s="36"/>
      <c r="J33" s="85">
        <v>5</v>
      </c>
    </row>
    <row r="34" spans="1:10" ht="22.5" customHeight="1" x14ac:dyDescent="0.2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130"/>
      <c r="I34" s="36"/>
      <c r="J34" s="85"/>
    </row>
    <row r="35" spans="1:10" ht="22.5" customHeight="1" x14ac:dyDescent="0.2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130"/>
      <c r="I35" s="36"/>
      <c r="J35" s="85"/>
    </row>
    <row r="36" spans="1:10" ht="22.5" customHeight="1" x14ac:dyDescent="0.2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130"/>
      <c r="I36" s="36"/>
      <c r="J36" s="85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">
      <c r="A38" s="108" t="str">
        <f>IF(OR(C38="f",C38="u",C38="F",C38="U"),"",IF(OR(B38=1,B38=2,B38=3,B38=4,B38=5),1,""))</f>
        <v/>
      </c>
      <c r="B38" s="109">
        <f>WEEKDAY(E38,2)</f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9002</v>
      </c>
      <c r="H39" s="67" t="s">
        <v>84</v>
      </c>
      <c r="I39" s="66"/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 t="s">
        <v>53</v>
      </c>
      <c r="G40" s="66">
        <v>9002</v>
      </c>
      <c r="H40" s="8" t="s">
        <v>95</v>
      </c>
      <c r="I40" s="66"/>
      <c r="J40" s="87">
        <v>2</v>
      </c>
    </row>
    <row r="41" spans="1:10" ht="22.5" customHeight="1" x14ac:dyDescent="0.2">
      <c r="A41" s="31"/>
      <c r="C41" s="76"/>
      <c r="D41" s="74" t="str">
        <f t="shared" ref="D41:E43" si="5">D40</f>
        <v>Mo</v>
      </c>
      <c r="E41" s="34">
        <f t="shared" si="5"/>
        <v>44417</v>
      </c>
      <c r="F41" s="65" t="s">
        <v>53</v>
      </c>
      <c r="G41" s="66">
        <v>9002</v>
      </c>
      <c r="H41" s="67" t="s">
        <v>96</v>
      </c>
      <c r="I41" s="66"/>
      <c r="J41" s="87">
        <v>5</v>
      </c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9002</v>
      </c>
      <c r="H44" s="48" t="s">
        <v>106</v>
      </c>
      <c r="I44" s="47"/>
      <c r="J44" s="86">
        <v>3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9002</v>
      </c>
      <c r="H45" s="48" t="s">
        <v>107</v>
      </c>
      <c r="I45" s="47"/>
      <c r="J45" s="86">
        <v>3</v>
      </c>
    </row>
    <row r="46" spans="1:10" ht="22.5" customHeight="1" x14ac:dyDescent="0.2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 t="s">
        <v>53</v>
      </c>
      <c r="G46" s="47">
        <v>9002</v>
      </c>
      <c r="H46" s="48" t="s">
        <v>108</v>
      </c>
      <c r="I46" s="47"/>
      <c r="J46" s="86">
        <v>5</v>
      </c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48"/>
      <c r="I48" s="47"/>
      <c r="J48" s="86"/>
    </row>
    <row r="49" spans="1:10" ht="22.5" customHeight="1" x14ac:dyDescent="0.2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 t="s">
        <v>53</v>
      </c>
      <c r="G49" s="66">
        <v>9002</v>
      </c>
      <c r="H49" s="67" t="s">
        <v>109</v>
      </c>
      <c r="I49" s="66"/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9002</v>
      </c>
      <c r="H50" s="67" t="s">
        <v>110</v>
      </c>
      <c r="I50" s="66"/>
      <c r="J50" s="87">
        <v>4</v>
      </c>
    </row>
    <row r="51" spans="1:10" ht="22.5" customHeight="1" x14ac:dyDescent="0.2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 t="s">
        <v>53</v>
      </c>
      <c r="G54" s="66">
        <v>9002</v>
      </c>
      <c r="H54" s="131" t="s">
        <v>111</v>
      </c>
      <c r="I54" s="66"/>
      <c r="J54" s="87">
        <v>2.5</v>
      </c>
    </row>
    <row r="55" spans="1:10" ht="22.5" customHeight="1" x14ac:dyDescent="0.2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131"/>
      <c r="I55" s="66"/>
      <c r="J55" s="87"/>
    </row>
    <row r="56" spans="1:10" ht="22.5" customHeight="1" x14ac:dyDescent="0.2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131"/>
      <c r="I56" s="66"/>
      <c r="J56" s="87"/>
    </row>
    <row r="57" spans="1:10" ht="22.5" customHeight="1" x14ac:dyDescent="0.2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131"/>
      <c r="I57" s="66"/>
      <c r="J57" s="87"/>
    </row>
    <row r="58" spans="1:10" ht="22.5" customHeight="1" x14ac:dyDescent="0.2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131"/>
      <c r="I58" s="66"/>
      <c r="J58" s="87"/>
    </row>
    <row r="59" spans="1:10" ht="22.5" customHeight="1" x14ac:dyDescent="0.2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 t="s">
        <v>53</v>
      </c>
      <c r="G59" s="36">
        <v>9002</v>
      </c>
      <c r="H59" s="43" t="s">
        <v>112</v>
      </c>
      <c r="I59" s="36"/>
      <c r="J59" s="85">
        <v>8</v>
      </c>
    </row>
    <row r="60" spans="1:10" ht="22.5" customHeight="1" x14ac:dyDescent="0.2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136" t="s">
        <v>138</v>
      </c>
      <c r="G66" s="66">
        <v>9002</v>
      </c>
      <c r="H66" s="8" t="s">
        <v>113</v>
      </c>
      <c r="I66" s="66" t="s">
        <v>59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 t="s">
        <v>138</v>
      </c>
      <c r="G67" s="66">
        <v>9002</v>
      </c>
      <c r="H67" s="67" t="s">
        <v>115</v>
      </c>
      <c r="I67" s="66" t="s">
        <v>59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I68" s="66"/>
      <c r="J68" s="87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 t="s">
        <v>53</v>
      </c>
      <c r="G71" s="47">
        <v>9002</v>
      </c>
      <c r="H71" s="48" t="s">
        <v>114</v>
      </c>
      <c r="I71" s="47"/>
      <c r="J71" s="86">
        <v>2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138</v>
      </c>
      <c r="G72" s="47">
        <v>9002</v>
      </c>
      <c r="H72" s="48" t="s">
        <v>116</v>
      </c>
      <c r="I72" s="47"/>
      <c r="J72" s="86">
        <v>2</v>
      </c>
    </row>
    <row r="73" spans="1:10" ht="22.5" customHeight="1" x14ac:dyDescent="0.2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 t="s">
        <v>138</v>
      </c>
      <c r="G73" s="47">
        <v>9002</v>
      </c>
      <c r="H73" s="48" t="s">
        <v>117</v>
      </c>
      <c r="I73" s="47"/>
      <c r="J73" s="86">
        <v>4</v>
      </c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 t="s">
        <v>138</v>
      </c>
      <c r="G76" s="66">
        <v>9002</v>
      </c>
      <c r="H76" s="67" t="s">
        <v>118</v>
      </c>
      <c r="I76" s="66"/>
      <c r="J76" s="87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138</v>
      </c>
      <c r="G77" s="66">
        <v>9002</v>
      </c>
      <c r="H77" s="67" t="s">
        <v>119</v>
      </c>
      <c r="I77" s="66"/>
      <c r="J77" s="87">
        <v>4</v>
      </c>
    </row>
    <row r="78" spans="1:10" ht="22.5" customHeight="1" x14ac:dyDescent="0.2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 t="s">
        <v>138</v>
      </c>
      <c r="G81" s="47">
        <v>9002</v>
      </c>
      <c r="H81" s="48" t="s">
        <v>119</v>
      </c>
      <c r="I81" s="47"/>
      <c r="J81" s="86">
        <v>4.5</v>
      </c>
    </row>
    <row r="82" spans="1:10" ht="22.5" customHeight="1" x14ac:dyDescent="0.2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 t="s">
        <v>138</v>
      </c>
      <c r="G82" s="47">
        <v>9002</v>
      </c>
      <c r="H82" s="48" t="s">
        <v>120</v>
      </c>
      <c r="I82" s="47"/>
      <c r="J82" s="86">
        <v>1</v>
      </c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44427</v>
      </c>
      <c r="F83" s="46" t="s">
        <v>138</v>
      </c>
      <c r="G83" s="47">
        <v>9002</v>
      </c>
      <c r="H83" s="48" t="s">
        <v>121</v>
      </c>
      <c r="I83" s="47"/>
      <c r="J83" s="86">
        <v>1</v>
      </c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44427</v>
      </c>
      <c r="F84" s="46" t="s">
        <v>138</v>
      </c>
      <c r="G84" s="47">
        <v>9002</v>
      </c>
      <c r="H84" s="48" t="s">
        <v>122</v>
      </c>
      <c r="I84" s="47"/>
      <c r="J84" s="86">
        <v>2</v>
      </c>
    </row>
    <row r="85" spans="1:10" ht="22.5" customHeight="1" x14ac:dyDescent="0.2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 t="s">
        <v>138</v>
      </c>
      <c r="G86" s="36">
        <v>9002</v>
      </c>
      <c r="H86" s="43" t="s">
        <v>123</v>
      </c>
      <c r="I86" s="36"/>
      <c r="J86" s="85">
        <v>2.5</v>
      </c>
    </row>
    <row r="87" spans="1:10" ht="22.5" customHeight="1" x14ac:dyDescent="0.2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 t="s">
        <v>138</v>
      </c>
      <c r="G87" s="36">
        <v>9002</v>
      </c>
      <c r="H87" s="43" t="s">
        <v>125</v>
      </c>
      <c r="I87" s="36"/>
      <c r="J87" s="85">
        <v>5.5</v>
      </c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">
      <c r="A92" s="108" t="str">
        <f>IF(OR(C92="f",C92="u",C92="F",C92="U"),"",IF(OR(B92=1,B92=2,B92=3,B92=4,B92=5),1,""))</f>
        <v/>
      </c>
      <c r="B92" s="109">
        <f>WEEKDAY(E92,2)</f>
        <v>7</v>
      </c>
      <c r="C92" s="110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138</v>
      </c>
      <c r="G93" s="66">
        <v>9009</v>
      </c>
      <c r="H93" s="8" t="s">
        <v>54</v>
      </c>
      <c r="I93" s="66"/>
      <c r="J93" s="87">
        <v>2.5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138</v>
      </c>
      <c r="G94" s="66">
        <v>9002</v>
      </c>
      <c r="H94" s="67" t="s">
        <v>126</v>
      </c>
      <c r="I94" s="66"/>
      <c r="J94" s="87">
        <v>3</v>
      </c>
    </row>
    <row r="95" spans="1:10" ht="22.5" customHeight="1" x14ac:dyDescent="0.2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 t="s">
        <v>138</v>
      </c>
      <c r="G95" s="66">
        <v>9002</v>
      </c>
      <c r="H95" s="67" t="s">
        <v>124</v>
      </c>
      <c r="I95" s="66"/>
      <c r="J95" s="87">
        <v>3</v>
      </c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67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67"/>
      <c r="I97" s="66"/>
      <c r="J97" s="87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138</v>
      </c>
      <c r="G98" s="47">
        <v>9009</v>
      </c>
      <c r="H98" s="109" t="s">
        <v>54</v>
      </c>
      <c r="I98" s="47"/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138</v>
      </c>
      <c r="G99" s="47">
        <v>9002</v>
      </c>
      <c r="H99" s="48" t="s">
        <v>127</v>
      </c>
      <c r="I99" s="47"/>
      <c r="J99" s="86">
        <v>4</v>
      </c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 t="s">
        <v>138</v>
      </c>
      <c r="G100" s="47">
        <v>9002</v>
      </c>
      <c r="H100" s="48" t="s">
        <v>128</v>
      </c>
      <c r="I100" s="47"/>
      <c r="J100" s="86">
        <v>3</v>
      </c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 t="s">
        <v>138</v>
      </c>
      <c r="G103" s="66">
        <v>9002</v>
      </c>
      <c r="H103" s="67" t="s">
        <v>129</v>
      </c>
      <c r="I103" s="66"/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138</v>
      </c>
      <c r="G104" s="66">
        <v>9002</v>
      </c>
      <c r="H104" s="67" t="s">
        <v>130</v>
      </c>
      <c r="I104" s="66"/>
      <c r="J104" s="87">
        <v>3</v>
      </c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 t="s">
        <v>138</v>
      </c>
      <c r="G105" s="66">
        <v>9002</v>
      </c>
      <c r="H105" s="8" t="s">
        <v>123</v>
      </c>
      <c r="I105" s="66"/>
      <c r="J105" s="87">
        <v>4</v>
      </c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 t="s">
        <v>138</v>
      </c>
      <c r="G108" s="47">
        <v>9002</v>
      </c>
      <c r="H108" s="48" t="s">
        <v>131</v>
      </c>
      <c r="I108" s="47"/>
      <c r="J108" s="86">
        <v>2</v>
      </c>
    </row>
    <row r="109" spans="1:10" ht="22.5" customHeight="1" x14ac:dyDescent="0.2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 t="s">
        <v>138</v>
      </c>
      <c r="G109" s="47">
        <v>9002</v>
      </c>
      <c r="H109" s="48" t="s">
        <v>132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si="18"/>
        <v>Thu</v>
      </c>
      <c r="E110" s="45">
        <f t="shared" si="18"/>
        <v>44434</v>
      </c>
      <c r="F110" s="46" t="s">
        <v>138</v>
      </c>
      <c r="G110" s="47">
        <v>9002</v>
      </c>
      <c r="H110" s="48" t="s">
        <v>133</v>
      </c>
      <c r="I110" s="47"/>
      <c r="J110" s="86">
        <v>3</v>
      </c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44434</v>
      </c>
      <c r="F111" s="46" t="s">
        <v>138</v>
      </c>
      <c r="G111" s="47">
        <v>9002</v>
      </c>
      <c r="H111" s="48" t="s">
        <v>123</v>
      </c>
      <c r="I111" s="47"/>
      <c r="J111" s="86">
        <v>2</v>
      </c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 t="s">
        <v>138</v>
      </c>
      <c r="G113" s="66">
        <v>9002</v>
      </c>
      <c r="H113" s="43" t="s">
        <v>132</v>
      </c>
      <c r="I113" s="36"/>
      <c r="J113" s="85">
        <v>1.5</v>
      </c>
    </row>
    <row r="114" spans="1:10" ht="22.5" customHeight="1" x14ac:dyDescent="0.2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 t="s">
        <v>138</v>
      </c>
      <c r="G114" s="66">
        <v>9002</v>
      </c>
      <c r="H114" s="43" t="s">
        <v>134</v>
      </c>
      <c r="I114" s="36"/>
      <c r="J114" s="85">
        <v>6</v>
      </c>
    </row>
    <row r="115" spans="1:10" ht="22.5" customHeight="1" x14ac:dyDescent="0.2">
      <c r="A115" s="31"/>
      <c r="C115" s="76"/>
      <c r="D115" s="74" t="str">
        <f t="shared" si="19"/>
        <v>Fri</v>
      </c>
      <c r="E115" s="34">
        <f t="shared" si="19"/>
        <v>44435</v>
      </c>
      <c r="F115" s="35" t="s">
        <v>138</v>
      </c>
      <c r="G115" s="66">
        <v>9002</v>
      </c>
      <c r="H115" s="43" t="s">
        <v>135</v>
      </c>
      <c r="I115" s="36"/>
      <c r="J115" s="85">
        <v>1</v>
      </c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132"/>
      <c r="I118" s="47"/>
      <c r="J118" s="86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138</v>
      </c>
      <c r="G120" s="66">
        <v>9002</v>
      </c>
      <c r="H120" s="67" t="s">
        <v>136</v>
      </c>
      <c r="I120" s="66"/>
      <c r="J120" s="87">
        <v>3</v>
      </c>
    </row>
    <row r="121" spans="1:10" ht="22.5" customHeight="1" x14ac:dyDescent="0.2">
      <c r="A121" s="31"/>
      <c r="C121" s="76"/>
      <c r="D121" s="111" t="str">
        <f>D120</f>
        <v>Mo</v>
      </c>
      <c r="E121" s="112">
        <f>E120</f>
        <v>44438</v>
      </c>
      <c r="F121" s="113" t="s">
        <v>138</v>
      </c>
      <c r="G121" s="114">
        <v>9002</v>
      </c>
      <c r="H121" s="133" t="s">
        <v>137</v>
      </c>
      <c r="I121" s="114"/>
      <c r="J121" s="115">
        <v>5</v>
      </c>
    </row>
    <row r="122" spans="1:10" ht="22.5" customHeight="1" x14ac:dyDescent="0.2">
      <c r="A122" s="31"/>
      <c r="C122" s="76"/>
      <c r="D122" s="111" t="str">
        <f t="shared" ref="D122:E124" si="20">D121</f>
        <v>Mo</v>
      </c>
      <c r="E122" s="112">
        <f t="shared" si="20"/>
        <v>44438</v>
      </c>
      <c r="F122" s="113"/>
      <c r="G122" s="114"/>
      <c r="H122" s="133"/>
      <c r="I122" s="114"/>
      <c r="J122" s="115"/>
    </row>
    <row r="123" spans="1:10" ht="21.75" customHeight="1" x14ac:dyDescent="0.2">
      <c r="A123" s="31"/>
      <c r="C123" s="76"/>
      <c r="D123" s="111" t="str">
        <f t="shared" si="20"/>
        <v>Mo</v>
      </c>
      <c r="E123" s="112">
        <f t="shared" si="20"/>
        <v>44438</v>
      </c>
      <c r="F123" s="113"/>
      <c r="G123" s="114"/>
      <c r="H123" s="133"/>
      <c r="I123" s="114"/>
      <c r="J123" s="115"/>
    </row>
    <row r="124" spans="1:10" ht="21.75" customHeight="1" x14ac:dyDescent="0.2">
      <c r="A124" s="31"/>
      <c r="C124" s="116"/>
      <c r="D124" s="111" t="str">
        <f t="shared" si="20"/>
        <v>Mo</v>
      </c>
      <c r="E124" s="112">
        <f t="shared" si="20"/>
        <v>44438</v>
      </c>
      <c r="F124" s="113"/>
      <c r="G124" s="114"/>
      <c r="H124" s="133"/>
      <c r="I124" s="114"/>
      <c r="J124" s="115"/>
    </row>
    <row r="125" spans="1:10" ht="21.75" customHeight="1" x14ac:dyDescent="0.2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138</v>
      </c>
      <c r="G125" s="98">
        <v>9002</v>
      </c>
      <c r="H125" s="134" t="s">
        <v>133</v>
      </c>
      <c r="I125" s="98"/>
      <c r="J125" s="100">
        <v>4</v>
      </c>
    </row>
    <row r="126" spans="1:10" ht="21.75" customHeight="1" x14ac:dyDescent="0.2">
      <c r="A126" s="31"/>
      <c r="C126" s="116"/>
      <c r="D126" s="117" t="str">
        <f t="shared" ref="D126:E128" si="21">D125</f>
        <v>Tue</v>
      </c>
      <c r="E126" s="96">
        <f t="shared" si="21"/>
        <v>44439</v>
      </c>
      <c r="F126" s="97" t="s">
        <v>138</v>
      </c>
      <c r="G126" s="98">
        <v>9002</v>
      </c>
      <c r="H126" s="134" t="s">
        <v>137</v>
      </c>
      <c r="I126" s="98"/>
      <c r="J126" s="100">
        <v>5</v>
      </c>
    </row>
    <row r="127" spans="1:10" ht="21.75" customHeight="1" x14ac:dyDescent="0.2">
      <c r="A127" s="31"/>
      <c r="C127" s="116"/>
      <c r="D127" s="117" t="str">
        <f t="shared" si="21"/>
        <v>Tue</v>
      </c>
      <c r="E127" s="96">
        <f t="shared" si="21"/>
        <v>44439</v>
      </c>
      <c r="F127" s="97"/>
      <c r="G127" s="98"/>
      <c r="H127" s="134"/>
      <c r="I127" s="98"/>
      <c r="J127" s="100"/>
    </row>
    <row r="128" spans="1:10" ht="21.75" customHeight="1" x14ac:dyDescent="0.2">
      <c r="A128" s="31"/>
      <c r="C128" s="116"/>
      <c r="D128" s="117" t="str">
        <f t="shared" si="21"/>
        <v>Tue</v>
      </c>
      <c r="E128" s="96">
        <f t="shared" si="21"/>
        <v>44439</v>
      </c>
      <c r="F128" s="97"/>
      <c r="G128" s="98"/>
      <c r="H128" s="134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7" type="noConversion"/>
  <conditionalFormatting sqref="C11:C119">
    <cfRule type="expression" dxfId="373" priority="23" stopIfTrue="1">
      <formula>IF($A11=1,B11,)</formula>
    </cfRule>
    <cfRule type="expression" dxfId="372" priority="24" stopIfTrue="1">
      <formula>IF($A11="",B11,)</formula>
    </cfRule>
  </conditionalFormatting>
  <conditionalFormatting sqref="E11">
    <cfRule type="expression" dxfId="371" priority="25" stopIfTrue="1">
      <formula>IF($A11="",B11,"")</formula>
    </cfRule>
  </conditionalFormatting>
  <conditionalFormatting sqref="E12:E119">
    <cfRule type="expression" dxfId="370" priority="26" stopIfTrue="1">
      <formula>IF($A12&lt;&gt;1,B12,"")</formula>
    </cfRule>
  </conditionalFormatting>
  <conditionalFormatting sqref="D11:D119">
    <cfRule type="expression" dxfId="369" priority="27" stopIfTrue="1">
      <formula>IF($A11="",B11,)</formula>
    </cfRule>
  </conditionalFormatting>
  <conditionalFormatting sqref="G11:G16 G22:G80 G86:G118">
    <cfRule type="expression" dxfId="368" priority="28" stopIfTrue="1">
      <formula>#REF!="Freelancer"</formula>
    </cfRule>
    <cfRule type="expression" dxfId="367" priority="29" stopIfTrue="1">
      <formula>#REF!="DTC Int. Staff"</formula>
    </cfRule>
  </conditionalFormatting>
  <conditionalFormatting sqref="G118 G22:G26 G37:G53 G64:G80 G91:G107">
    <cfRule type="expression" dxfId="366" priority="21" stopIfTrue="1">
      <formula>$F$5="Freelancer"</formula>
    </cfRule>
    <cfRule type="expression" dxfId="365" priority="22" stopIfTrue="1">
      <formula>$F$5="DTC Int. Staff"</formula>
    </cfRule>
  </conditionalFormatting>
  <conditionalFormatting sqref="G12:G16">
    <cfRule type="expression" dxfId="364" priority="19" stopIfTrue="1">
      <formula>#REF!="Freelancer"</formula>
    </cfRule>
    <cfRule type="expression" dxfId="363" priority="20" stopIfTrue="1">
      <formula>#REF!="DTC Int. Staff"</formula>
    </cfRule>
  </conditionalFormatting>
  <conditionalFormatting sqref="G12:G16">
    <cfRule type="expression" dxfId="362" priority="17" stopIfTrue="1">
      <formula>$F$5="Freelancer"</formula>
    </cfRule>
    <cfRule type="expression" dxfId="361" priority="18" stopIfTrue="1">
      <formula>$F$5="DTC Int. Staff"</formula>
    </cfRule>
  </conditionalFormatting>
  <conditionalFormatting sqref="G18:G21">
    <cfRule type="expression" dxfId="360" priority="15" stopIfTrue="1">
      <formula>#REF!="Freelancer"</formula>
    </cfRule>
    <cfRule type="expression" dxfId="359" priority="16" stopIfTrue="1">
      <formula>#REF!="DTC Int. Staff"</formula>
    </cfRule>
  </conditionalFormatting>
  <conditionalFormatting sqref="G18:G21">
    <cfRule type="expression" dxfId="358" priority="13" stopIfTrue="1">
      <formula>$F$5="Freelancer"</formula>
    </cfRule>
    <cfRule type="expression" dxfId="357" priority="14" stopIfTrue="1">
      <formula>$F$5="DTC Int. Staff"</formula>
    </cfRule>
  </conditionalFormatting>
  <conditionalFormatting sqref="C120:C129">
    <cfRule type="expression" dxfId="356" priority="10" stopIfTrue="1">
      <formula>IF($A120=1,B120,)</formula>
    </cfRule>
    <cfRule type="expression" dxfId="355" priority="11" stopIfTrue="1">
      <formula>IF($A120="",B120,)</formula>
    </cfRule>
  </conditionalFormatting>
  <conditionalFormatting sqref="D120:D129">
    <cfRule type="expression" dxfId="354" priority="12" stopIfTrue="1">
      <formula>IF($A120="",B120,)</formula>
    </cfRule>
  </conditionalFormatting>
  <conditionalFormatting sqref="E120:E129">
    <cfRule type="expression" dxfId="353" priority="9" stopIfTrue="1">
      <formula>IF($A120&lt;&gt;1,B120,"")</formula>
    </cfRule>
  </conditionalFormatting>
  <conditionalFormatting sqref="G59:G63">
    <cfRule type="expression" dxfId="352" priority="7" stopIfTrue="1">
      <formula>$F$5="Freelancer"</formula>
    </cfRule>
    <cfRule type="expression" dxfId="351" priority="8" stopIfTrue="1">
      <formula>$F$5="DTC Int. Staff"</formula>
    </cfRule>
  </conditionalFormatting>
  <conditionalFormatting sqref="G81:G85">
    <cfRule type="expression" dxfId="350" priority="5" stopIfTrue="1">
      <formula>#REF!="Freelancer"</formula>
    </cfRule>
    <cfRule type="expression" dxfId="349" priority="6" stopIfTrue="1">
      <formula>#REF!="DTC Int. Staff"</formula>
    </cfRule>
  </conditionalFormatting>
  <conditionalFormatting sqref="G81:G85">
    <cfRule type="expression" dxfId="348" priority="3" stopIfTrue="1">
      <formula>$F$5="Freelancer"</formula>
    </cfRule>
    <cfRule type="expression" dxfId="347" priority="4" stopIfTrue="1">
      <formula>$F$5="DTC Int. Staff"</formula>
    </cfRule>
  </conditionalFormatting>
  <conditionalFormatting sqref="G17">
    <cfRule type="expression" dxfId="346" priority="1" stopIfTrue="1">
      <formula>#REF!="Freelancer"</formula>
    </cfRule>
    <cfRule type="expression" dxfId="34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2021-11-10T13:51:04Z</dcterms:modified>
</cp:coreProperties>
</file>