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ersonal\"/>
    </mc:Choice>
  </mc:AlternateContent>
  <xr:revisionPtr revIDLastSave="0" documentId="13_ncr:1_{207B236F-DEB8-4277-BC1B-13DE03BA65AD}" xr6:coauthVersionLast="47" xr6:coauthVersionMax="47" xr10:uidLastSave="{00000000-0000-0000-0000-000000000000}"/>
  <bookViews>
    <workbookView xWindow="-110" yWindow="-110" windowWidth="19420" windowHeight="1042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5" i="57" l="1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7" i="53"/>
  <c r="A127" i="53"/>
  <c r="D126" i="53"/>
  <c r="A126" i="53"/>
  <c r="E11" i="53"/>
  <c r="E16" i="53" s="1"/>
  <c r="B10" i="53"/>
  <c r="I8" i="53"/>
  <c r="J8" i="53" s="1"/>
  <c r="F5" i="53"/>
  <c r="F4" i="53"/>
  <c r="F3" i="53"/>
  <c r="A125" i="52"/>
  <c r="E11" i="52"/>
  <c r="E16" i="52" s="1"/>
  <c r="I8" i="52"/>
  <c r="J8" i="52" s="1"/>
  <c r="F5" i="52"/>
  <c r="F4" i="52"/>
  <c r="F3" i="52"/>
  <c r="A120" i="50"/>
  <c r="E11" i="50"/>
  <c r="B11" i="50" s="1"/>
  <c r="D11" i="50" s="1"/>
  <c r="I8" i="50"/>
  <c r="J8" i="50" s="1"/>
  <c r="F5" i="50"/>
  <c r="F4" i="50"/>
  <c r="F3" i="50"/>
  <c r="D129" i="46"/>
  <c r="D130" i="46" s="1"/>
  <c r="D131" i="46" s="1"/>
  <c r="D132" i="46" s="1"/>
  <c r="D133" i="46" s="1"/>
  <c r="A129" i="46"/>
  <c r="E11" i="46"/>
  <c r="E16" i="46" s="1"/>
  <c r="E17" i="46" s="1"/>
  <c r="E18" i="46" s="1"/>
  <c r="E19" i="46" s="1"/>
  <c r="E20" i="46" s="1"/>
  <c r="I8" i="46"/>
  <c r="J8" i="46" s="1"/>
  <c r="F5" i="46"/>
  <c r="F4" i="46"/>
  <c r="F3" i="46"/>
  <c r="I8" i="39"/>
  <c r="E12" i="53" l="1"/>
  <c r="E13" i="53" s="1"/>
  <c r="E14" i="53" s="1"/>
  <c r="E15" i="53" s="1"/>
  <c r="B11" i="53"/>
  <c r="B10" i="46"/>
  <c r="B11" i="46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37"/>
  <c r="D16" i="37" s="1"/>
  <c r="D17" i="37" s="1"/>
  <c r="D18" i="37" s="1"/>
  <c r="D19" i="37" s="1"/>
  <c r="D20" i="37" s="1"/>
  <c r="E17" i="37"/>
  <c r="E18" i="37" s="1"/>
  <c r="E19" i="37" s="1"/>
  <c r="E20" i="37" s="1"/>
  <c r="D11" i="53"/>
  <c r="D12" i="53" s="1"/>
  <c r="D13" i="53" s="1"/>
  <c r="D14" i="53" s="1"/>
  <c r="D15" i="53" s="1"/>
  <c r="A11" i="53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D11" i="40" s="1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B21" i="37"/>
  <c r="E22" i="37"/>
  <c r="E23" i="37" s="1"/>
  <c r="E24" i="37" s="1"/>
  <c r="E25" i="37" s="1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39" l="1"/>
  <c r="E28" i="39" s="1"/>
  <c r="E29" i="39" s="1"/>
  <c r="E30" i="39" s="1"/>
  <c r="E31" i="39"/>
  <c r="B26" i="39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39" l="1"/>
  <c r="D26" i="39"/>
  <c r="D27" i="39" s="1"/>
  <c r="D28" i="39" s="1"/>
  <c r="D29" i="39" s="1"/>
  <c r="D30" i="39" s="1"/>
  <c r="B31" i="39"/>
  <c r="E36" i="39"/>
  <c r="E32" i="39"/>
  <c r="E33" i="39" s="1"/>
  <c r="E34" i="39" s="1"/>
  <c r="E35" i="39" s="1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A31" i="39" l="1"/>
  <c r="D31" i="39"/>
  <c r="D32" i="39" s="1"/>
  <c r="D33" i="39" s="1"/>
  <c r="D34" i="39" s="1"/>
  <c r="D35" i="39" s="1"/>
  <c r="E37" i="39"/>
  <c r="B36" i="39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8" i="39"/>
  <c r="A36" i="39"/>
  <c r="D36" i="39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39" i="39" l="1"/>
  <c r="E40" i="39" s="1"/>
  <c r="E41" i="39" s="1"/>
  <c r="E42" i="39" s="1"/>
  <c r="E43" i="39"/>
  <c r="B38" i="39"/>
  <c r="A37" i="39"/>
  <c r="D37" i="39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A48" i="39" l="1"/>
  <c r="D48" i="39"/>
  <c r="D49" i="39" s="1"/>
  <c r="D50" i="39" s="1"/>
  <c r="D51" i="39" s="1"/>
  <c r="D52" i="39" s="1"/>
  <c r="E54" i="39"/>
  <c r="E55" i="39" s="1"/>
  <c r="E56" i="39" s="1"/>
  <c r="E57" i="39" s="1"/>
  <c r="B53" i="39"/>
  <c r="E58" i="39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9" i="39" l="1"/>
  <c r="E60" i="39" s="1"/>
  <c r="E61" i="39" s="1"/>
  <c r="E62" i="39" s="1"/>
  <c r="B58" i="39"/>
  <c r="E63" i="39"/>
  <c r="D53" i="39"/>
  <c r="D54" i="39" s="1"/>
  <c r="D55" i="39" s="1"/>
  <c r="D56" i="39" s="1"/>
  <c r="D57" i="39" s="1"/>
  <c r="A53" i="39"/>
  <c r="A54" i="57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A63" i="39"/>
  <c r="D63" i="39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B65" i="39"/>
  <c r="E70" i="39"/>
  <c r="E66" i="39"/>
  <c r="E67" i="39" s="1"/>
  <c r="E68" i="39" s="1"/>
  <c r="E69" i="39" s="1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39" l="1"/>
  <c r="D66" i="39" s="1"/>
  <c r="D67" i="39" s="1"/>
  <c r="D68" i="39" s="1"/>
  <c r="D69" i="39" s="1"/>
  <c r="A65" i="39"/>
  <c r="E71" i="39"/>
  <c r="E72" i="39" s="1"/>
  <c r="E73" i="39" s="1"/>
  <c r="E74" i="39" s="1"/>
  <c r="E75" i="39"/>
  <c r="B70" i="39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B75" i="39"/>
  <c r="E80" i="39"/>
  <c r="D75" i="57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1" i="39" l="1"/>
  <c r="E82" i="39" s="1"/>
  <c r="E83" i="39" s="1"/>
  <c r="E84" i="39" s="1"/>
  <c r="E85" i="39"/>
  <c r="B80" i="39"/>
  <c r="D75" i="39"/>
  <c r="D76" i="39" s="1"/>
  <c r="D77" i="39" s="1"/>
  <c r="D78" i="39" s="1"/>
  <c r="D79" i="39" s="1"/>
  <c r="A75" i="39"/>
  <c r="D80" i="57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E86" i="39"/>
  <c r="E87" i="39" s="1"/>
  <c r="E88" i="39" s="1"/>
  <c r="E89" i="39" s="1"/>
  <c r="B85" i="39"/>
  <c r="E90" i="39"/>
  <c r="B82" i="57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90" i="39" l="1"/>
  <c r="E91" i="39"/>
  <c r="A85" i="39"/>
  <c r="D85" i="39"/>
  <c r="D86" i="39" s="1"/>
  <c r="D87" i="39" s="1"/>
  <c r="D88" i="39" s="1"/>
  <c r="D89" i="39" s="1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2" i="39" l="1"/>
  <c r="B91" i="39"/>
  <c r="D90" i="39"/>
  <c r="A90" i="39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D98" i="52" l="1"/>
  <c r="D99" i="52" s="1"/>
  <c r="D100" i="52" s="1"/>
  <c r="D101" i="52" s="1"/>
  <c r="D102" i="52" s="1"/>
  <c r="D125" i="52"/>
  <c r="D126" i="52" s="1"/>
  <c r="D127" i="52" s="1"/>
  <c r="D128" i="52" s="1"/>
  <c r="D129" i="52" s="1"/>
  <c r="A91" i="39"/>
  <c r="D91" i="39"/>
  <c r="E93" i="39"/>
  <c r="E94" i="39" s="1"/>
  <c r="E95" i="39" s="1"/>
  <c r="E96" i="39" s="1"/>
  <c r="E97" i="39" s="1"/>
  <c r="E98" i="39"/>
  <c r="B92" i="39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1" i="53"/>
  <c r="B99" i="53"/>
  <c r="E104" i="52"/>
  <c r="E105" i="52" s="1"/>
  <c r="E106" i="52" s="1"/>
  <c r="E107" i="52" s="1"/>
  <c r="E108" i="52"/>
  <c r="B103" i="52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A98" i="57"/>
  <c r="D125" i="57"/>
  <c r="D126" i="57" s="1"/>
  <c r="D127" i="57" s="1"/>
  <c r="D128" i="57" s="1"/>
  <c r="D129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2" i="53"/>
  <c r="E103" i="53" s="1"/>
  <c r="E104" i="53" s="1"/>
  <c r="E105" i="53" s="1"/>
  <c r="E106" i="53"/>
  <c r="B101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B103" i="39"/>
  <c r="E108" i="39"/>
  <c r="D103" i="57"/>
  <c r="D104" i="57" s="1"/>
  <c r="D105" i="57" s="1"/>
  <c r="D106" i="57" s="1"/>
  <c r="D107" i="57" s="1"/>
  <c r="D130" i="57"/>
  <c r="D131" i="57" s="1"/>
  <c r="D132" i="57" s="1"/>
  <c r="D133" i="57" s="1"/>
  <c r="D134" i="57" s="1"/>
  <c r="A98" i="39"/>
  <c r="D98" i="39"/>
  <c r="D99" i="39" s="1"/>
  <c r="D100" i="39" s="1"/>
  <c r="D101" i="39" s="1"/>
  <c r="D102" i="39" s="1"/>
  <c r="B108" i="57"/>
  <c r="E109" i="57"/>
  <c r="A103" i="57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1" i="53"/>
  <c r="D102" i="53" s="1"/>
  <c r="D103" i="53" s="1"/>
  <c r="D104" i="53" s="1"/>
  <c r="D105" i="53" s="1"/>
  <c r="A101" i="53"/>
  <c r="E107" i="53"/>
  <c r="E108" i="53" s="1"/>
  <c r="E109" i="53" s="1"/>
  <c r="E110" i="53" s="1"/>
  <c r="E111" i="53"/>
  <c r="B106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D129" i="50"/>
  <c r="D126" i="50"/>
  <c r="D127" i="50" s="1"/>
  <c r="D128" i="50" s="1"/>
  <c r="D103" i="39"/>
  <c r="D104" i="39" s="1"/>
  <c r="D105" i="39" s="1"/>
  <c r="D106" i="39" s="1"/>
  <c r="D107" i="39" s="1"/>
  <c r="A103" i="39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6" i="53"/>
  <c r="D107" i="53" s="1"/>
  <c r="D108" i="53" s="1"/>
  <c r="D109" i="53" s="1"/>
  <c r="D110" i="53" s="1"/>
  <c r="A106" i="53"/>
  <c r="E112" i="53"/>
  <c r="E113" i="53" s="1"/>
  <c r="E114" i="53" s="1"/>
  <c r="E115" i="53" s="1"/>
  <c r="B111" i="53"/>
  <c r="E116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4" i="39" l="1"/>
  <c r="E115" i="39" s="1"/>
  <c r="E116" i="39" s="1"/>
  <c r="E117" i="39" s="1"/>
  <c r="B113" i="39"/>
  <c r="E118" i="39"/>
  <c r="D108" i="39"/>
  <c r="D109" i="39" s="1"/>
  <c r="D110" i="39" s="1"/>
  <c r="D111" i="39" s="1"/>
  <c r="D112" i="39" s="1"/>
  <c r="A108" i="39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7" i="53"/>
  <c r="E118" i="53" s="1"/>
  <c r="E119" i="53" s="1"/>
  <c r="E120" i="53" s="1"/>
  <c r="B116" i="53"/>
  <c r="B121" i="53"/>
  <c r="E121" i="53"/>
  <c r="D111" i="53"/>
  <c r="D112" i="53" s="1"/>
  <c r="D113" i="53" s="1"/>
  <c r="D114" i="53" s="1"/>
  <c r="D115" i="53" s="1"/>
  <c r="A111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E119" i="39" l="1"/>
  <c r="B118" i="39"/>
  <c r="D113" i="39"/>
  <c r="D114" i="39" s="1"/>
  <c r="D115" i="39" s="1"/>
  <c r="D116" i="39" s="1"/>
  <c r="D117" i="39" s="1"/>
  <c r="A113" i="39"/>
  <c r="D110" i="57"/>
  <c r="D111" i="57" s="1"/>
  <c r="D112" i="57" s="1"/>
  <c r="D113" i="57" s="1"/>
  <c r="D114" i="57" s="1"/>
  <c r="A110" i="57"/>
  <c r="E120" i="57"/>
  <c r="E125" i="57" s="1"/>
  <c r="E130" i="57" s="1"/>
  <c r="E131" i="57" s="1"/>
  <c r="E132" i="57" s="1"/>
  <c r="E133" i="57" s="1"/>
  <c r="E134" i="57" s="1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1" i="53"/>
  <c r="D122" i="53" s="1"/>
  <c r="D123" i="53" s="1"/>
  <c r="D124" i="53" s="1"/>
  <c r="D125" i="53" s="1"/>
  <c r="A121" i="53"/>
  <c r="D116" i="53"/>
  <c r="D117" i="53" s="1"/>
  <c r="D118" i="53" s="1"/>
  <c r="D119" i="53" s="1"/>
  <c r="D120" i="53" s="1"/>
  <c r="A116" i="53"/>
  <c r="E122" i="53"/>
  <c r="E123" i="53" s="1"/>
  <c r="E124" i="53" s="1"/>
  <c r="E125" i="53" s="1"/>
  <c r="E126" i="53"/>
  <c r="E127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34" i="46" s="1"/>
  <c r="B134" i="46" s="1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4" i="46" l="1"/>
  <c r="A134" i="46"/>
  <c r="D118" i="39"/>
  <c r="A118" i="39"/>
  <c r="B120" i="39"/>
  <c r="B119" i="39"/>
  <c r="E120" i="39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E125" i="39" l="1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E129" i="50"/>
  <c r="E126" i="50"/>
  <c r="E127" i="50" s="1"/>
  <c r="E128" i="50" s="1"/>
  <c r="E129" i="57"/>
  <c r="E127" i="46"/>
  <c r="E131" i="46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30" i="39"/>
  <c r="E131" i="39" s="1"/>
  <c r="E132" i="39" s="1"/>
  <c r="E133" i="39" s="1"/>
  <c r="E134" i="39" s="1"/>
  <c r="E126" i="39"/>
  <c r="E127" i="39" s="1"/>
  <c r="E128" i="39" s="1"/>
  <c r="E129" i="39" s="1"/>
  <c r="E132" i="46"/>
  <c r="E128" i="46"/>
  <c r="E133" i="46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<sst xmlns="http://schemas.openxmlformats.org/spreadsheetml/2006/main" count="515" uniqueCount="122">
  <si>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</si>
  <si>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</si>
  <si>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</si>
  <si>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</si>
  <si>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</si>
  <si>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</si>
  <si>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</si>
  <si>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</si>
  <si>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</si>
  <si>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</si>
  <si>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</si>
  <si>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</si>
  <si>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</si>
  <si>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</si>
  <si>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</si>
  <si>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</si>
  <si>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</si>
  <si>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</si>
  <si>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</si>
  <si>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</si>
  <si>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</si>
  <si>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</si>
  <si>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</si>
  <si>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</si>
  <si>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</si>
  <si>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</si>
  <si>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</si>
  <si>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</si>
  <si>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</si>
  <si>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</si>
  <si>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</si>
  <si>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</si>
  <si>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</si>
  <si>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</si>
  <si>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</si>
  <si>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</si>
  <si>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</si>
  <si>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</si>
  <si>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</si>
  <si>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</si>
  <si>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</si>
  <si>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</si>
  <si>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</si>
  <si>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</si>
  <si>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</si>
  <si>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</si>
  <si>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</si>
  <si>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</si>
  <si>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</si>
  <si>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</si>
  <si>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Wilailuck</t>
  </si>
  <si>
    <t>Kamjam</t>
  </si>
  <si>
    <t>TIME179</t>
  </si>
  <si>
    <t>TIME-202134</t>
  </si>
  <si>
    <t>ทำ Proposal กปน.</t>
  </si>
  <si>
    <t>TD-202104</t>
  </si>
  <si>
    <t>Updated Slide CRC</t>
  </si>
  <si>
    <t>WFH</t>
  </si>
  <si>
    <t>Abstract ภาษาไทย และอังกฤษ ของเล่มท่อ</t>
  </si>
  <si>
    <t>TIME-202078</t>
  </si>
  <si>
    <t>Organized CRC Digital Mindset Workshop</t>
  </si>
  <si>
    <t>TIME-202081</t>
  </si>
  <si>
    <t>TIME-202029</t>
  </si>
  <si>
    <t>Project Cal</t>
  </si>
  <si>
    <t xml:space="preserve">ประชุมต่อรองราคา/กิจกรรมที่ทำ </t>
  </si>
  <si>
    <t>ONDE</t>
  </si>
  <si>
    <t xml:space="preserve">สัมภาษณ์ BA </t>
  </si>
  <si>
    <t>Organized Watson Training</t>
  </si>
  <si>
    <t>ONDE Digital Certificate-เตรียมแผนงาน เริ่มทำการศึกษา</t>
  </si>
  <si>
    <t>ONDE Digital Certificate-ประชุม เตรียมแผนงานกับพี่โดม</t>
  </si>
  <si>
    <t>ONDE Digital Certificate-ศึกษาข้อมูล ทำสไลด์ เตรียมทำ Inception+Progress Phase II</t>
  </si>
  <si>
    <t>MWA Pitch Deck Preparation Slide</t>
  </si>
  <si>
    <t>DGA_GCIO Workshop</t>
  </si>
  <si>
    <t>DGA_GCIO Workshop Slide</t>
  </si>
  <si>
    <t>ONDE Digital Certificate</t>
  </si>
  <si>
    <t>TIME-201959</t>
  </si>
  <si>
    <t>DGA Digital Transformation Program-Organize Workshop</t>
  </si>
  <si>
    <t>DGA Digital Transformation Program-P' Tong's Slides</t>
  </si>
  <si>
    <t>Pitch Deck กปน.</t>
  </si>
  <si>
    <t>Pitch กปน.</t>
  </si>
  <si>
    <t>ปรับ Proposal กปน.</t>
  </si>
  <si>
    <t>กปน./TIME</t>
  </si>
  <si>
    <t>TIME</t>
  </si>
  <si>
    <t>TIME-202117</t>
  </si>
  <si>
    <t>TINT คำนวณคะแนนดิจิทัลของบุคลากรให้พี่ไมค์</t>
  </si>
  <si>
    <t>TD-202110</t>
  </si>
  <si>
    <t xml:space="preserve">NBTC Training </t>
  </si>
  <si>
    <t xml:space="preserve">DGA Digital Transformation Program-Training </t>
  </si>
  <si>
    <t>NBTC Training อบรมรุ่นที่ 1 วันที่ 1</t>
  </si>
  <si>
    <t>NBTC Training อบรมรุ่นที่ 1 วันที่ 2 + สรุปแบบประเมิน</t>
  </si>
  <si>
    <t>TINT Agenda</t>
  </si>
  <si>
    <t>NBTC Training อบรมรุ่นที่ 2 เตรียมเอกสาร ส่งเมล</t>
  </si>
  <si>
    <t>Compensation Day Anniversary of the Death of King Rama9</t>
  </si>
  <si>
    <t>TINT ตารางฟา</t>
  </si>
  <si>
    <t>NBTC Training อบรมรุ่นที่ 2 วันที่ 1</t>
  </si>
  <si>
    <t>NBTC Training อบรมรุ่นที่ 2 วันที่ 2</t>
  </si>
  <si>
    <t>NBTC Training อบรมรุ่นที่ 2 สรุปกิจกรรม</t>
  </si>
  <si>
    <t>TINT Slide Preparation</t>
  </si>
  <si>
    <t>NBTC Training อบรมรุ่นที่ 3 วันที่ 1</t>
  </si>
  <si>
    <t>NBTC Training อบรมรุ่นที่ 3 วันที่ 2</t>
  </si>
  <si>
    <t>NBTC Training สรุปกิจกกรม</t>
  </si>
  <si>
    <t xml:space="preserve">NBTC Training Final Report </t>
  </si>
  <si>
    <t>Home &amp; TIME</t>
  </si>
  <si>
    <t>TIME-202166</t>
  </si>
  <si>
    <t>NCSA Cyber Security Training TOR</t>
  </si>
  <si>
    <t>Sun</t>
  </si>
  <si>
    <t>TIME-202159</t>
  </si>
  <si>
    <t>DGA Digital Transformation Program-Canvas+บรีฟฟา+เช็ควัคซีนฟา</t>
  </si>
  <si>
    <t>ONDE Digital Certificate เตรียม Slide + เตรียมประชุม</t>
  </si>
  <si>
    <t>DGA Digital Transformation Program-Canvas+บรีฟฟา+ไปโรงแรมจัดสถานที่+Slide</t>
  </si>
  <si>
    <t xml:space="preserve">DGA Digital Transformation Program จัดงาน Onsite @Amari Watergate </t>
  </si>
  <si>
    <t>DGA Digital Transformation Program ถอดบทเรียน</t>
  </si>
  <si>
    <t>ONDE Digital Certificate ประชุม KICK OFF</t>
  </si>
  <si>
    <t>DGA Digital Transformation Program-P' Tong's Slides+หาฟาที่ขาด</t>
  </si>
  <si>
    <t xml:space="preserve"> NCSA Cyber Security Training-TOR</t>
  </si>
  <si>
    <t>ONDE Digital Certificate สรุปประชุม KICK OFF</t>
  </si>
  <si>
    <t>DGA Digital Transformation Program-ไปโรงแรม+บรีฟฟา+เตรียมแคนวาส+ขนม</t>
  </si>
  <si>
    <t>TIME-202135</t>
  </si>
  <si>
    <t xml:space="preserve"> BAAC New Business-การประกันหลักทรัพย์ Slide Focus Group (Team B)</t>
  </si>
  <si>
    <t xml:space="preserve">DGA Digital Transformation Program-จัดงานที่ Amari Watergate </t>
  </si>
  <si>
    <t>Amari Hotel</t>
  </si>
  <si>
    <t>ONDE Digital Certificate สรุปประเด็นข้อซักถาม/ เตรียมเรื่องหาคน/ นัดหมายเรื่องระบบ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</si>
</sst>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0.39997558519241921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4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8" borderId="20" xfId="0" applyFont="1" applyFill="1" applyBorder="1" applyAlignment="1" applyProtection="1">
      <alignment vertical="center" wrapText="1"/>
      <protection locked="0"/>
    </xf>
    <xf numFmtId="0" fontId="7" fillId="7" borderId="10" xfId="0" applyFont="1" applyFill="1" applyBorder="1" applyAlignment="1" applyProtection="1">
      <alignment vertical="center" wrapText="1"/>
      <protection locked="0"/>
    </xf>
    <xf numFmtId="20" fontId="7" fillId="11" borderId="30" xfId="0" applyNumberFormat="1" applyFont="1" applyFill="1" applyBorder="1" applyAlignment="1" applyProtection="1">
      <alignment horizontal="center" vertical="center"/>
    </xf>
    <xf numFmtId="14" fontId="7" fillId="11" borderId="33" xfId="0" applyNumberFormat="1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C37" sqref="C37:G3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5" t="s">
        <v>24</v>
      </c>
      <c r="C2" s="126"/>
      <c r="D2" s="126"/>
      <c r="E2" s="126"/>
      <c r="F2" s="126"/>
      <c r="G2" s="127"/>
      <c r="H2" s="2"/>
      <c r="I2" s="2"/>
    </row>
    <row r="3" spans="2:9" x14ac:dyDescent="0.35">
      <c r="B3" s="7" t="s">
        <v>25</v>
      </c>
      <c r="C3" s="143" t="s">
        <v>50</v>
      </c>
      <c r="D3" s="144"/>
      <c r="E3" s="144"/>
      <c r="F3" s="144"/>
      <c r="G3" s="145"/>
      <c r="H3" s="3"/>
      <c r="I3" s="3"/>
    </row>
    <row r="4" spans="2:9" x14ac:dyDescent="0.35">
      <c r="B4" s="6" t="s">
        <v>26</v>
      </c>
      <c r="C4" s="146" t="s">
        <v>51</v>
      </c>
      <c r="D4" s="147"/>
      <c r="E4" s="147"/>
      <c r="F4" s="147"/>
      <c r="G4" s="148"/>
      <c r="H4" s="3"/>
      <c r="I4" s="3"/>
    </row>
    <row r="5" spans="2:9" x14ac:dyDescent="0.35">
      <c r="B5" s="6" t="s">
        <v>27</v>
      </c>
      <c r="C5" s="146" t="s">
        <v>52</v>
      </c>
      <c r="D5" s="147"/>
      <c r="E5" s="147"/>
      <c r="F5" s="147"/>
      <c r="G5" s="148"/>
      <c r="H5" s="3"/>
      <c r="I5" s="3"/>
    </row>
    <row r="7" spans="2:9" ht="32.25" customHeight="1" x14ac:dyDescent="0.35">
      <c r="B7" s="157" t="s">
        <v>31</v>
      </c>
      <c r="C7" s="158"/>
      <c r="D7" s="158"/>
      <c r="E7" s="158"/>
      <c r="F7" s="158"/>
      <c r="G7" s="159"/>
      <c r="H7" s="3"/>
      <c r="I7" s="3"/>
    </row>
    <row r="8" spans="2:9" x14ac:dyDescent="0.35">
      <c r="B8" s="128" t="s">
        <v>28</v>
      </c>
      <c r="C8" s="129"/>
      <c r="D8" s="129"/>
      <c r="E8" s="129"/>
      <c r="F8" s="129"/>
      <c r="G8" s="130"/>
      <c r="H8" s="3"/>
      <c r="I8" s="3"/>
    </row>
    <row r="9" spans="2:9" x14ac:dyDescent="0.35">
      <c r="B9" s="154" t="s">
        <v>29</v>
      </c>
      <c r="C9" s="155"/>
      <c r="D9" s="155"/>
      <c r="E9" s="155"/>
      <c r="F9" s="155"/>
      <c r="G9" s="156"/>
      <c r="H9" s="3"/>
      <c r="I9" s="3"/>
    </row>
    <row r="10" spans="2:9" x14ac:dyDescent="0.35">
      <c r="B10" s="137" t="s">
        <v>30</v>
      </c>
      <c r="C10" s="138"/>
      <c r="D10" s="138"/>
      <c r="E10" s="138"/>
      <c r="F10" s="138"/>
      <c r="G10" s="139"/>
      <c r="H10" s="3"/>
      <c r="I10" s="3"/>
    </row>
    <row r="12" spans="2:9" x14ac:dyDescent="0.35">
      <c r="B12" s="58" t="s">
        <v>46</v>
      </c>
      <c r="C12" s="149" t="s">
        <v>16</v>
      </c>
      <c r="D12" s="150"/>
      <c r="E12" s="150"/>
      <c r="F12" s="150"/>
      <c r="G12" s="150"/>
      <c r="H12" s="4"/>
      <c r="I12" s="4"/>
    </row>
    <row r="13" spans="2:9" ht="19.5" customHeight="1" x14ac:dyDescent="0.35">
      <c r="B13" s="60">
        <v>9001</v>
      </c>
      <c r="C13" s="134" t="s">
        <v>36</v>
      </c>
      <c r="D13" s="135"/>
      <c r="E13" s="135"/>
      <c r="F13" s="135"/>
      <c r="G13" s="136"/>
      <c r="H13" s="4"/>
      <c r="I13" s="4"/>
    </row>
    <row r="14" spans="2:9" ht="19.5" customHeight="1" x14ac:dyDescent="0.35">
      <c r="B14" s="7" t="s">
        <v>23</v>
      </c>
      <c r="C14" s="137"/>
      <c r="D14" s="138"/>
      <c r="E14" s="138"/>
      <c r="F14" s="138"/>
      <c r="G14" s="139"/>
      <c r="H14" s="4"/>
      <c r="I14" s="4"/>
    </row>
    <row r="15" spans="2:9" ht="18.75" customHeight="1" x14ac:dyDescent="0.35">
      <c r="B15" s="60">
        <v>9002</v>
      </c>
      <c r="C15" s="151" t="s">
        <v>45</v>
      </c>
      <c r="D15" s="152"/>
      <c r="E15" s="152"/>
      <c r="F15" s="152"/>
      <c r="G15" s="153"/>
      <c r="H15" s="4"/>
      <c r="I15" s="4"/>
    </row>
    <row r="16" spans="2:9" ht="18.75" customHeight="1" x14ac:dyDescent="0.35">
      <c r="B16" s="61"/>
      <c r="C16" s="160" t="s">
        <v>43</v>
      </c>
      <c r="D16" s="161"/>
      <c r="E16" s="161"/>
      <c r="F16" s="161"/>
      <c r="G16" s="162"/>
      <c r="H16" s="4"/>
      <c r="I16" s="4"/>
    </row>
    <row r="17" spans="2:9" ht="18.75" customHeight="1" x14ac:dyDescent="0.35">
      <c r="B17" s="7" t="s">
        <v>15</v>
      </c>
      <c r="C17" s="163" t="s">
        <v>44</v>
      </c>
      <c r="D17" s="164"/>
      <c r="E17" s="164"/>
      <c r="F17" s="164"/>
      <c r="G17" s="165"/>
      <c r="H17" s="4"/>
      <c r="I17" s="4"/>
    </row>
    <row r="18" spans="2:9" ht="19.5" customHeight="1" x14ac:dyDescent="0.35">
      <c r="B18" s="62">
        <v>9003</v>
      </c>
      <c r="C18" s="140" t="s">
        <v>37</v>
      </c>
      <c r="D18" s="141"/>
      <c r="E18" s="141"/>
      <c r="F18" s="141"/>
      <c r="G18" s="142"/>
      <c r="H18" s="4"/>
      <c r="I18" s="4"/>
    </row>
    <row r="19" spans="2:9" x14ac:dyDescent="0.35">
      <c r="B19" s="63" t="s">
        <v>17</v>
      </c>
      <c r="C19" s="131"/>
      <c r="D19" s="132"/>
      <c r="E19" s="132"/>
      <c r="F19" s="132"/>
      <c r="G19" s="133"/>
      <c r="H19" s="4"/>
      <c r="I19" s="4"/>
    </row>
    <row r="20" spans="2:9" ht="19.5" customHeight="1" x14ac:dyDescent="0.35">
      <c r="B20" s="62">
        <v>9004</v>
      </c>
      <c r="C20" s="140" t="s">
        <v>42</v>
      </c>
      <c r="D20" s="141"/>
      <c r="E20" s="141"/>
      <c r="F20" s="141"/>
      <c r="G20" s="142"/>
      <c r="H20" s="4"/>
      <c r="I20" s="4"/>
    </row>
    <row r="21" spans="2:9" ht="19.5" customHeight="1" x14ac:dyDescent="0.35">
      <c r="B21" s="63" t="s">
        <v>17</v>
      </c>
      <c r="C21" s="131"/>
      <c r="D21" s="132"/>
      <c r="E21" s="132"/>
      <c r="F21" s="132"/>
      <c r="G21" s="133"/>
      <c r="H21" s="4"/>
      <c r="I21" s="4"/>
    </row>
    <row r="22" spans="2:9" ht="19.5" customHeight="1" x14ac:dyDescent="0.35">
      <c r="B22" s="60">
        <v>9005</v>
      </c>
      <c r="C22" s="134" t="s">
        <v>41</v>
      </c>
      <c r="D22" s="135"/>
      <c r="E22" s="135"/>
      <c r="F22" s="135"/>
      <c r="G22" s="136"/>
    </row>
    <row r="23" spans="2:9" ht="19.5" customHeight="1" x14ac:dyDescent="0.35">
      <c r="B23" s="7" t="s">
        <v>32</v>
      </c>
      <c r="C23" s="137"/>
      <c r="D23" s="138"/>
      <c r="E23" s="138"/>
      <c r="F23" s="138"/>
      <c r="G23" s="139"/>
    </row>
    <row r="24" spans="2:9" ht="19.5" customHeight="1" x14ac:dyDescent="0.35">
      <c r="B24" s="60">
        <v>9006</v>
      </c>
      <c r="C24" s="140" t="s">
        <v>40</v>
      </c>
      <c r="D24" s="141"/>
      <c r="E24" s="141"/>
      <c r="F24" s="141"/>
      <c r="G24" s="142"/>
    </row>
    <row r="25" spans="2:9" x14ac:dyDescent="0.35">
      <c r="B25" s="7" t="s">
        <v>22</v>
      </c>
      <c r="C25" s="131"/>
      <c r="D25" s="132"/>
      <c r="E25" s="132"/>
      <c r="F25" s="132"/>
      <c r="G25" s="133"/>
    </row>
    <row r="26" spans="2:9" ht="19.5" customHeight="1" x14ac:dyDescent="0.35">
      <c r="B26" s="60">
        <v>9007</v>
      </c>
      <c r="C26" s="134" t="s">
        <v>39</v>
      </c>
      <c r="D26" s="135"/>
      <c r="E26" s="135"/>
      <c r="F26" s="135"/>
      <c r="G26" s="136"/>
    </row>
    <row r="27" spans="2:9" ht="19.5" customHeight="1" x14ac:dyDescent="0.35">
      <c r="B27" s="7" t="s">
        <v>9</v>
      </c>
      <c r="C27" s="137"/>
      <c r="D27" s="138"/>
      <c r="E27" s="138"/>
      <c r="F27" s="138"/>
      <c r="G27" s="139"/>
    </row>
    <row r="28" spans="2:9" ht="19.5" customHeight="1" x14ac:dyDescent="0.35">
      <c r="B28" s="60">
        <v>9008</v>
      </c>
      <c r="C28" s="134" t="s">
        <v>38</v>
      </c>
      <c r="D28" s="135"/>
      <c r="E28" s="135"/>
      <c r="F28" s="135"/>
      <c r="G28" s="136"/>
    </row>
    <row r="29" spans="2:9" ht="19.5" customHeight="1" x14ac:dyDescent="0.35">
      <c r="B29" s="7" t="s">
        <v>10</v>
      </c>
      <c r="C29" s="137"/>
      <c r="D29" s="138"/>
      <c r="E29" s="138"/>
      <c r="F29" s="138"/>
      <c r="G29" s="139"/>
    </row>
    <row r="30" spans="2:9" ht="15" customHeight="1" x14ac:dyDescent="0.35">
      <c r="B30" s="60">
        <v>9009</v>
      </c>
      <c r="C30" s="140" t="s">
        <v>47</v>
      </c>
      <c r="D30" s="141"/>
      <c r="E30" s="141"/>
      <c r="F30" s="141"/>
      <c r="G30" s="142"/>
    </row>
    <row r="31" spans="2:9" x14ac:dyDescent="0.35">
      <c r="B31" s="61"/>
      <c r="C31" s="166" t="s">
        <v>48</v>
      </c>
      <c r="D31" s="167"/>
      <c r="E31" s="167"/>
      <c r="F31" s="167"/>
      <c r="G31" s="168"/>
    </row>
    <row r="32" spans="2:9" ht="19.5" customHeight="1" x14ac:dyDescent="0.35">
      <c r="B32" s="7" t="s">
        <v>21</v>
      </c>
      <c r="C32" s="131" t="s">
        <v>49</v>
      </c>
      <c r="D32" s="132"/>
      <c r="E32" s="132"/>
      <c r="F32" s="132"/>
      <c r="G32" s="133"/>
    </row>
    <row r="33" spans="2:7" ht="19.5" customHeight="1" x14ac:dyDescent="0.35">
      <c r="B33" s="60">
        <v>9010</v>
      </c>
      <c r="C33" s="134" t="s">
        <v>18</v>
      </c>
      <c r="D33" s="135"/>
      <c r="E33" s="135"/>
      <c r="F33" s="135"/>
      <c r="G33" s="136"/>
    </row>
    <row r="34" spans="2:7" ht="19.5" customHeight="1" x14ac:dyDescent="0.35">
      <c r="B34" s="7" t="s">
        <v>11</v>
      </c>
      <c r="C34" s="137"/>
      <c r="D34" s="138"/>
      <c r="E34" s="138"/>
      <c r="F34" s="138"/>
      <c r="G34" s="139"/>
    </row>
    <row r="35" spans="2:7" ht="19.5" customHeight="1" x14ac:dyDescent="0.35">
      <c r="B35" s="60">
        <v>9013</v>
      </c>
      <c r="C35" s="134" t="s">
        <v>19</v>
      </c>
      <c r="D35" s="135"/>
      <c r="E35" s="135"/>
      <c r="F35" s="135"/>
      <c r="G35" s="136"/>
    </row>
    <row r="36" spans="2:7" ht="19.5" customHeight="1" x14ac:dyDescent="0.35">
      <c r="B36" s="7" t="s">
        <v>12</v>
      </c>
      <c r="C36" s="137"/>
      <c r="D36" s="138"/>
      <c r="E36" s="138"/>
      <c r="F36" s="138"/>
      <c r="G36" s="139"/>
    </row>
    <row r="37" spans="2:7" ht="19.5" customHeight="1" x14ac:dyDescent="0.35">
      <c r="B37" s="60">
        <v>9014</v>
      </c>
      <c r="C37" s="134" t="s">
        <v>13</v>
      </c>
      <c r="D37" s="135"/>
      <c r="E37" s="135"/>
      <c r="F37" s="135"/>
      <c r="G37" s="136"/>
    </row>
    <row r="38" spans="2:7" ht="19.5" customHeight="1" x14ac:dyDescent="0.35">
      <c r="B38" s="64" t="s">
        <v>13</v>
      </c>
      <c r="C38" s="163"/>
      <c r="D38" s="164"/>
      <c r="E38" s="164"/>
      <c r="F38" s="164"/>
      <c r="G38" s="165"/>
    </row>
    <row r="39" spans="2:7" ht="19.5" customHeight="1" x14ac:dyDescent="0.35">
      <c r="B39" s="60">
        <v>9015</v>
      </c>
      <c r="C39" s="134" t="s">
        <v>20</v>
      </c>
      <c r="D39" s="135"/>
      <c r="E39" s="135"/>
      <c r="F39" s="135"/>
      <c r="G39" s="136"/>
    </row>
    <row r="40" spans="2:7" ht="19.5" customHeight="1" x14ac:dyDescent="0.35">
      <c r="B40" s="64" t="s">
        <v>14</v>
      </c>
      <c r="C40" s="137"/>
      <c r="D40" s="138"/>
      <c r="E40" s="138"/>
      <c r="F40" s="138"/>
      <c r="G40" s="13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79" zoomScale="90" zoomScaleNormal="90" workbookViewId="0">
      <selection activeCell="F115" sqref="F115:J11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200</v>
      </c>
      <c r="J8" s="25">
        <f>I8/8</f>
        <v>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55</v>
      </c>
      <c r="G11" s="36">
        <v>9001</v>
      </c>
      <c r="H11" s="43" t="s">
        <v>67</v>
      </c>
      <c r="I11" s="36" t="s">
        <v>57</v>
      </c>
      <c r="J11" s="85">
        <v>7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53</v>
      </c>
      <c r="G12" s="36">
        <v>9001</v>
      </c>
      <c r="H12" s="43" t="s">
        <v>68</v>
      </c>
      <c r="I12" s="36" t="s">
        <v>57</v>
      </c>
      <c r="J12" s="85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53</v>
      </c>
      <c r="G16" s="47">
        <v>9001</v>
      </c>
      <c r="H16" s="48" t="s">
        <v>68</v>
      </c>
      <c r="I16" s="47" t="s">
        <v>57</v>
      </c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55</v>
      </c>
      <c r="G21" s="36">
        <v>9001</v>
      </c>
      <c r="H21" s="43" t="s">
        <v>67</v>
      </c>
      <c r="I21" s="36" t="s">
        <v>57</v>
      </c>
      <c r="J21" s="85">
        <v>7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 t="s">
        <v>53</v>
      </c>
      <c r="G22" s="36">
        <v>9001</v>
      </c>
      <c r="H22" s="43" t="s">
        <v>69</v>
      </c>
      <c r="I22" s="36" t="s">
        <v>57</v>
      </c>
      <c r="J22" s="85">
        <v>1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53</v>
      </c>
      <c r="G28" s="36">
        <v>9001</v>
      </c>
      <c r="H28" s="50" t="s">
        <v>70</v>
      </c>
      <c r="I28" s="36" t="s">
        <v>57</v>
      </c>
      <c r="J28" s="85">
        <v>8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53</v>
      </c>
      <c r="G33" s="47">
        <v>9001</v>
      </c>
      <c r="H33" s="48" t="s">
        <v>70</v>
      </c>
      <c r="I33" s="47" t="s">
        <v>57</v>
      </c>
      <c r="J33" s="86">
        <v>9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55</v>
      </c>
      <c r="G38" s="36">
        <v>9001</v>
      </c>
      <c r="H38" s="43" t="s">
        <v>67</v>
      </c>
      <c r="I38" s="36" t="s">
        <v>57</v>
      </c>
      <c r="J38" s="85">
        <v>7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53</v>
      </c>
      <c r="G39" s="36">
        <v>9001</v>
      </c>
      <c r="H39" s="43" t="s">
        <v>70</v>
      </c>
      <c r="I39" s="36" t="s">
        <v>57</v>
      </c>
      <c r="J39" s="85">
        <v>7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75</v>
      </c>
      <c r="G43" s="47">
        <v>9001</v>
      </c>
      <c r="H43" s="48" t="s">
        <v>73</v>
      </c>
      <c r="I43" s="47" t="s">
        <v>57</v>
      </c>
      <c r="J43" s="86">
        <v>5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 t="s">
        <v>53</v>
      </c>
      <c r="G44" s="47">
        <v>9001</v>
      </c>
      <c r="H44" s="48" t="s">
        <v>70</v>
      </c>
      <c r="I44" s="47" t="s">
        <v>57</v>
      </c>
      <c r="J44" s="86">
        <v>3</v>
      </c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55</v>
      </c>
      <c r="G48" s="36">
        <v>9001</v>
      </c>
      <c r="H48" s="122" t="s">
        <v>67</v>
      </c>
      <c r="I48" s="36" t="s">
        <v>57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 t="s">
        <v>75</v>
      </c>
      <c r="G49" s="36">
        <v>9001</v>
      </c>
      <c r="H49" s="43" t="s">
        <v>73</v>
      </c>
      <c r="I49" s="36" t="s">
        <v>57</v>
      </c>
      <c r="J49" s="85">
        <v>2</v>
      </c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61</v>
      </c>
      <c r="G55" s="36">
        <v>9003</v>
      </c>
      <c r="H55" s="67" t="s">
        <v>80</v>
      </c>
      <c r="I55" s="36" t="s">
        <v>57</v>
      </c>
      <c r="J55" s="85">
        <v>4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 t="s">
        <v>53</v>
      </c>
      <c r="G56" s="36">
        <v>9001</v>
      </c>
      <c r="H56" s="43" t="s">
        <v>74</v>
      </c>
      <c r="I56" s="36" t="s">
        <v>57</v>
      </c>
      <c r="J56" s="85">
        <v>4</v>
      </c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61</v>
      </c>
      <c r="G60" s="47">
        <v>9003</v>
      </c>
      <c r="H60" s="48" t="s">
        <v>80</v>
      </c>
      <c r="I60" s="47" t="s">
        <v>57</v>
      </c>
      <c r="J60" s="86">
        <v>3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 t="s">
        <v>75</v>
      </c>
      <c r="G61" s="47">
        <v>9001</v>
      </c>
      <c r="H61" s="48" t="s">
        <v>73</v>
      </c>
      <c r="I61" s="47" t="s">
        <v>57</v>
      </c>
      <c r="J61" s="86">
        <v>6</v>
      </c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53</v>
      </c>
      <c r="G65" s="36">
        <v>9001</v>
      </c>
      <c r="H65" s="67" t="s">
        <v>74</v>
      </c>
      <c r="I65" s="36" t="s">
        <v>57</v>
      </c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 t="s">
        <v>75</v>
      </c>
      <c r="G66" s="36">
        <v>9001</v>
      </c>
      <c r="H66" s="43" t="s">
        <v>73</v>
      </c>
      <c r="I66" s="36" t="s">
        <v>57</v>
      </c>
      <c r="J66" s="85">
        <v>2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75</v>
      </c>
      <c r="G70" s="47">
        <v>9001</v>
      </c>
      <c r="H70" s="48" t="s">
        <v>73</v>
      </c>
      <c r="I70" s="47" t="s">
        <v>57</v>
      </c>
      <c r="J70" s="86">
        <v>2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 t="s">
        <v>53</v>
      </c>
      <c r="G71" s="47">
        <v>9001</v>
      </c>
      <c r="H71" s="48" t="s">
        <v>74</v>
      </c>
      <c r="I71" s="47" t="s">
        <v>57</v>
      </c>
      <c r="J71" s="86">
        <v>6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53</v>
      </c>
      <c r="G75" s="36">
        <v>9001</v>
      </c>
      <c r="H75" s="67" t="s">
        <v>74</v>
      </c>
      <c r="I75" s="36" t="s">
        <v>57</v>
      </c>
      <c r="J75" s="85">
        <v>6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 t="s">
        <v>75</v>
      </c>
      <c r="G76" s="36">
        <v>9001</v>
      </c>
      <c r="H76" s="43" t="s">
        <v>73</v>
      </c>
      <c r="I76" s="36" t="s">
        <v>57</v>
      </c>
      <c r="J76" s="85">
        <v>3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53</v>
      </c>
      <c r="G82" s="36">
        <v>9001</v>
      </c>
      <c r="H82" s="43" t="s">
        <v>68</v>
      </c>
      <c r="I82" s="36" t="s">
        <v>57</v>
      </c>
      <c r="J82" s="85">
        <v>7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 t="s">
        <v>75</v>
      </c>
      <c r="G83" s="36">
        <v>9001</v>
      </c>
      <c r="H83" s="43" t="s">
        <v>73</v>
      </c>
      <c r="I83" s="36" t="s">
        <v>57</v>
      </c>
      <c r="J83" s="85">
        <v>3</v>
      </c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53</v>
      </c>
      <c r="G87" s="47">
        <v>9001</v>
      </c>
      <c r="H87" s="48" t="s">
        <v>68</v>
      </c>
      <c r="I87" s="47" t="s">
        <v>57</v>
      </c>
      <c r="J87" s="86">
        <v>3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 t="s">
        <v>75</v>
      </c>
      <c r="G88" s="47">
        <v>9001</v>
      </c>
      <c r="H88" s="48" t="s">
        <v>72</v>
      </c>
      <c r="I88" s="47" t="s">
        <v>57</v>
      </c>
      <c r="J88" s="86">
        <v>7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 t="s">
        <v>61</v>
      </c>
      <c r="G89" s="47">
        <v>9003</v>
      </c>
      <c r="H89" s="48" t="s">
        <v>71</v>
      </c>
      <c r="I89" s="47" t="s">
        <v>57</v>
      </c>
      <c r="J89" s="86">
        <v>2</v>
      </c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61</v>
      </c>
      <c r="G92" s="36">
        <v>9003</v>
      </c>
      <c r="H92" s="67" t="s">
        <v>78</v>
      </c>
      <c r="I92" s="36" t="s">
        <v>57</v>
      </c>
      <c r="J92" s="85">
        <v>1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 t="s">
        <v>75</v>
      </c>
      <c r="G93" s="36">
        <v>9001</v>
      </c>
      <c r="H93" s="43" t="s">
        <v>72</v>
      </c>
      <c r="I93" s="36" t="s">
        <v>57</v>
      </c>
      <c r="J93" s="85">
        <v>7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61</v>
      </c>
      <c r="G98" s="47">
        <v>9003</v>
      </c>
      <c r="H98" s="48" t="s">
        <v>79</v>
      </c>
      <c r="I98" s="47" t="s">
        <v>81</v>
      </c>
      <c r="J98" s="86">
        <v>7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 t="s">
        <v>53</v>
      </c>
      <c r="G99" s="47">
        <v>9001</v>
      </c>
      <c r="H99" s="48" t="s">
        <v>74</v>
      </c>
      <c r="I99" s="47" t="s">
        <v>57</v>
      </c>
      <c r="J99" s="86">
        <v>3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53</v>
      </c>
      <c r="G103" s="36">
        <v>9001</v>
      </c>
      <c r="H103" s="67" t="s">
        <v>74</v>
      </c>
      <c r="I103" s="36" t="s">
        <v>57</v>
      </c>
      <c r="J103" s="85">
        <v>2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 t="s">
        <v>75</v>
      </c>
      <c r="G104" s="36">
        <v>9001</v>
      </c>
      <c r="H104" s="43" t="s">
        <v>72</v>
      </c>
      <c r="I104" s="36" t="s">
        <v>57</v>
      </c>
      <c r="J104" s="85">
        <v>6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53</v>
      </c>
      <c r="G110" s="36">
        <v>9001</v>
      </c>
      <c r="H110" s="43" t="s">
        <v>74</v>
      </c>
      <c r="I110" s="36" t="s">
        <v>57</v>
      </c>
      <c r="J110" s="85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53</v>
      </c>
      <c r="G115" s="47">
        <v>9001</v>
      </c>
      <c r="H115" s="90" t="s">
        <v>74</v>
      </c>
      <c r="I115" s="47" t="s">
        <v>57</v>
      </c>
      <c r="J115" s="86">
        <v>4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>
        <v>9013</v>
      </c>
      <c r="H116" s="90" t="s">
        <v>12</v>
      </c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75</v>
      </c>
      <c r="G120" s="36">
        <v>9001</v>
      </c>
      <c r="H120" s="43" t="s">
        <v>76</v>
      </c>
      <c r="I120" s="36" t="s">
        <v>82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75</v>
      </c>
      <c r="G125" s="47">
        <v>9001</v>
      </c>
      <c r="H125" s="48" t="s">
        <v>77</v>
      </c>
      <c r="I125" s="47" t="s">
        <v>57</v>
      </c>
      <c r="J125" s="86">
        <v>14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9" priority="21" stopIfTrue="1">
      <formula>IF($A11=1,B11,)</formula>
    </cfRule>
    <cfRule type="expression" dxfId="118" priority="22" stopIfTrue="1">
      <formula>IF($A11="",B11,)</formula>
    </cfRule>
  </conditionalFormatting>
  <conditionalFormatting sqref="E11:E15">
    <cfRule type="expression" dxfId="117" priority="23" stopIfTrue="1">
      <formula>IF($A11="",B11,"")</formula>
    </cfRule>
  </conditionalFormatting>
  <conditionalFormatting sqref="E16:E124">
    <cfRule type="expression" dxfId="116" priority="24" stopIfTrue="1">
      <formula>IF($A16&lt;&gt;1,B16,"")</formula>
    </cfRule>
  </conditionalFormatting>
  <conditionalFormatting sqref="D11:D124">
    <cfRule type="expression" dxfId="115" priority="25" stopIfTrue="1">
      <formula>IF($A11="",B11,)</formula>
    </cfRule>
  </conditionalFormatting>
  <conditionalFormatting sqref="G11:G20 G26:G80 G82:G119">
    <cfRule type="expression" dxfId="114" priority="26" stopIfTrue="1">
      <formula>#REF!="Freelancer"</formula>
    </cfRule>
    <cfRule type="expression" dxfId="113" priority="27" stopIfTrue="1">
      <formula>#REF!="DTC Int. Staff"</formula>
    </cfRule>
  </conditionalFormatting>
  <conditionalFormatting sqref="G115:G119 G87:G108 G26 G33:G53 G60:G80">
    <cfRule type="expression" dxfId="112" priority="19" stopIfTrue="1">
      <formula>$F$5="Freelancer"</formula>
    </cfRule>
    <cfRule type="expression" dxfId="111" priority="20" stopIfTrue="1">
      <formula>$F$5="DTC Int. Staff"</formula>
    </cfRule>
  </conditionalFormatting>
  <conditionalFormatting sqref="G16:G20">
    <cfRule type="expression" dxfId="110" priority="17" stopIfTrue="1">
      <formula>#REF!="Freelancer"</formula>
    </cfRule>
    <cfRule type="expression" dxfId="109" priority="18" stopIfTrue="1">
      <formula>#REF!="DTC Int. Staff"</formula>
    </cfRule>
  </conditionalFormatting>
  <conditionalFormatting sqref="G16:G20">
    <cfRule type="expression" dxfId="108" priority="15" stopIfTrue="1">
      <formula>$F$5="Freelancer"</formula>
    </cfRule>
    <cfRule type="expression" dxfId="107" priority="16" stopIfTrue="1">
      <formula>$F$5="DTC Int. Staff"</formula>
    </cfRule>
  </conditionalFormatting>
  <conditionalFormatting sqref="G21:G25">
    <cfRule type="expression" dxfId="106" priority="13" stopIfTrue="1">
      <formula>#REF!="Freelancer"</formula>
    </cfRule>
    <cfRule type="expression" dxfId="105" priority="14" stopIfTrue="1">
      <formula>#REF!="DTC Int. Staff"</formula>
    </cfRule>
  </conditionalFormatting>
  <conditionalFormatting sqref="G21:G25">
    <cfRule type="expression" dxfId="104" priority="11" stopIfTrue="1">
      <formula>$F$5="Freelancer"</formula>
    </cfRule>
    <cfRule type="expression" dxfId="103" priority="12" stopIfTrue="1">
      <formula>$F$5="DTC Int. Staff"</formula>
    </cfRule>
  </conditionalFormatting>
  <conditionalFormatting sqref="C125:C129">
    <cfRule type="expression" dxfId="102" priority="8" stopIfTrue="1">
      <formula>IF($A125=1,B125,)</formula>
    </cfRule>
    <cfRule type="expression" dxfId="101" priority="9" stopIfTrue="1">
      <formula>IF($A125="",B125,)</formula>
    </cfRule>
  </conditionalFormatting>
  <conditionalFormatting sqref="D125:D129">
    <cfRule type="expression" dxfId="100" priority="10" stopIfTrue="1">
      <formula>IF($A125="",B125,)</formula>
    </cfRule>
  </conditionalFormatting>
  <conditionalFormatting sqref="E125:E129">
    <cfRule type="expression" dxfId="99" priority="7" stopIfTrue="1">
      <formula>IF($A125&lt;&gt;1,B125,"")</formula>
    </cfRule>
  </conditionalFormatting>
  <conditionalFormatting sqref="G55:G59">
    <cfRule type="expression" dxfId="98" priority="5" stopIfTrue="1">
      <formula>$F$5="Freelancer"</formula>
    </cfRule>
    <cfRule type="expression" dxfId="97" priority="6" stopIfTrue="1">
      <formula>$F$5="DTC Int. Staff"</formula>
    </cfRule>
  </conditionalFormatting>
  <conditionalFormatting sqref="G81">
    <cfRule type="expression" dxfId="96" priority="3" stopIfTrue="1">
      <formula>#REF!="Freelancer"</formula>
    </cfRule>
    <cfRule type="expression" dxfId="95" priority="4" stopIfTrue="1">
      <formula>#REF!="DTC Int. Staff"</formula>
    </cfRule>
  </conditionalFormatting>
  <conditionalFormatting sqref="G81">
    <cfRule type="expression" dxfId="94" priority="1" stopIfTrue="1">
      <formula>$F$5="Freelancer"</formula>
    </cfRule>
    <cfRule type="expression" dxfId="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6"/>
  <sheetViews>
    <sheetView showGridLines="0" topLeftCell="D109" zoomScale="90" zoomScaleNormal="90" workbookViewId="0">
      <selection activeCell="H112" sqref="H1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SUM(J10:J142)</f>
        <v>200.3</v>
      </c>
      <c r="J8" s="25">
        <f>I8/8</f>
        <v>25.037500000000001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7" si="0">IF(OR(C11="f",C11="u",C11="F",C11="U"),"",IF(OR(B11=1,B11=2,B11=3,B11=4,B11=5),1,""))</f>
        <v>1</v>
      </c>
      <c r="B11" s="8">
        <f t="shared" ref="B11:B116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75</v>
      </c>
      <c r="G11" s="36">
        <v>9001</v>
      </c>
      <c r="H11" s="37" t="s">
        <v>77</v>
      </c>
      <c r="I11" s="36" t="s">
        <v>57</v>
      </c>
      <c r="J11" s="38">
        <v>14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7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53</v>
      </c>
      <c r="G18" s="36">
        <v>9001</v>
      </c>
      <c r="H18" s="43" t="s">
        <v>74</v>
      </c>
      <c r="I18" s="36" t="s">
        <v>57</v>
      </c>
      <c r="J18" s="38">
        <v>4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 t="s">
        <v>75</v>
      </c>
      <c r="G19" s="36">
        <v>9001</v>
      </c>
      <c r="H19" s="43" t="s">
        <v>77</v>
      </c>
      <c r="I19" s="36" t="s">
        <v>57</v>
      </c>
      <c r="J19" s="38">
        <v>4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53</v>
      </c>
      <c r="G23" s="47">
        <v>9001</v>
      </c>
      <c r="H23" s="48" t="s">
        <v>74</v>
      </c>
      <c r="I23" s="47" t="s">
        <v>57</v>
      </c>
      <c r="J23" s="49">
        <v>4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 t="s">
        <v>83</v>
      </c>
      <c r="G24" s="47">
        <v>9001</v>
      </c>
      <c r="H24" s="48" t="s">
        <v>84</v>
      </c>
      <c r="I24" s="47" t="s">
        <v>57</v>
      </c>
      <c r="J24" s="49">
        <v>2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 t="s">
        <v>85</v>
      </c>
      <c r="G25" s="47">
        <v>9001</v>
      </c>
      <c r="H25" s="48" t="s">
        <v>86</v>
      </c>
      <c r="I25" s="47" t="s">
        <v>57</v>
      </c>
      <c r="J25" s="49">
        <v>4</v>
      </c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75</v>
      </c>
      <c r="G28" s="36">
        <v>9001</v>
      </c>
      <c r="H28" s="50" t="s">
        <v>87</v>
      </c>
      <c r="I28" s="36" t="s">
        <v>57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 t="s">
        <v>85</v>
      </c>
      <c r="G29" s="36">
        <v>9001</v>
      </c>
      <c r="H29" s="50" t="s">
        <v>86</v>
      </c>
      <c r="I29" s="36" t="s">
        <v>57</v>
      </c>
      <c r="J29" s="38">
        <v>4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85</v>
      </c>
      <c r="G33" s="47">
        <v>9001</v>
      </c>
      <c r="H33" s="48" t="s">
        <v>88</v>
      </c>
      <c r="I33" s="47" t="s">
        <v>57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 t="s">
        <v>75</v>
      </c>
      <c r="G34" s="47">
        <v>9001</v>
      </c>
      <c r="H34" s="48" t="s">
        <v>77</v>
      </c>
      <c r="I34" s="47" t="s">
        <v>57</v>
      </c>
      <c r="J34" s="49">
        <v>4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85</v>
      </c>
      <c r="G38" s="36">
        <v>9001</v>
      </c>
      <c r="H38" s="43" t="s">
        <v>89</v>
      </c>
      <c r="I38" s="36" t="s">
        <v>57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83</v>
      </c>
      <c r="G45" s="36">
        <v>9001</v>
      </c>
      <c r="H45" s="43" t="s">
        <v>90</v>
      </c>
      <c r="I45" s="36" t="s">
        <v>57</v>
      </c>
      <c r="J45" s="38">
        <v>2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 t="s">
        <v>85</v>
      </c>
      <c r="G46" s="36">
        <v>9001</v>
      </c>
      <c r="H46" s="43" t="s">
        <v>91</v>
      </c>
      <c r="I46" s="36" t="s">
        <v>57</v>
      </c>
      <c r="J46" s="38">
        <v>1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 t="s">
        <v>75</v>
      </c>
      <c r="G47" s="36">
        <v>9001</v>
      </c>
      <c r="H47" s="43" t="s">
        <v>77</v>
      </c>
      <c r="I47" s="36" t="s">
        <v>57</v>
      </c>
      <c r="J47" s="38">
        <v>6</v>
      </c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53</v>
      </c>
      <c r="G50" s="47">
        <v>9001</v>
      </c>
      <c r="H50" s="51" t="s">
        <v>74</v>
      </c>
      <c r="I50" s="47" t="s">
        <v>57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>
        <v>9014</v>
      </c>
      <c r="H55" s="43" t="s">
        <v>92</v>
      </c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83</v>
      </c>
      <c r="G60" s="47">
        <v>9001</v>
      </c>
      <c r="H60" s="48" t="s">
        <v>93</v>
      </c>
      <c r="I60" s="47" t="s">
        <v>57</v>
      </c>
      <c r="J60" s="49">
        <v>1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 t="s">
        <v>85</v>
      </c>
      <c r="G61" s="47">
        <v>9001</v>
      </c>
      <c r="H61" s="48" t="s">
        <v>94</v>
      </c>
      <c r="I61" s="47" t="s">
        <v>57</v>
      </c>
      <c r="J61" s="49">
        <v>8</v>
      </c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 t="s">
        <v>53</v>
      </c>
      <c r="G62" s="47">
        <v>9001</v>
      </c>
      <c r="H62" s="48" t="s">
        <v>74</v>
      </c>
      <c r="I62" s="47" t="s">
        <v>57</v>
      </c>
      <c r="J62" s="49">
        <v>1</v>
      </c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85</v>
      </c>
      <c r="G65" s="36">
        <v>9001</v>
      </c>
      <c r="H65" s="43" t="s">
        <v>95</v>
      </c>
      <c r="I65" s="36" t="s">
        <v>57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 t="s">
        <v>53</v>
      </c>
      <c r="G66" s="36">
        <v>9001</v>
      </c>
      <c r="H66" s="43" t="s">
        <v>74</v>
      </c>
      <c r="I66" s="36" t="s">
        <v>57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75</v>
      </c>
      <c r="G72" s="36">
        <v>9001</v>
      </c>
      <c r="H72" s="43" t="s">
        <v>77</v>
      </c>
      <c r="I72" s="36" t="s">
        <v>82</v>
      </c>
      <c r="J72" s="38">
        <v>6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 t="s">
        <v>83</v>
      </c>
      <c r="G73" s="36">
        <v>9001</v>
      </c>
      <c r="H73" s="43" t="s">
        <v>97</v>
      </c>
      <c r="I73" s="36" t="s">
        <v>82</v>
      </c>
      <c r="J73" s="38">
        <v>4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 t="s">
        <v>85</v>
      </c>
      <c r="G74" s="36">
        <v>9001</v>
      </c>
      <c r="H74" s="43" t="s">
        <v>96</v>
      </c>
      <c r="I74" s="36" t="s">
        <v>82</v>
      </c>
      <c r="J74" s="38">
        <v>2</v>
      </c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75</v>
      </c>
      <c r="G77" s="47">
        <v>9001</v>
      </c>
      <c r="H77" s="48" t="s">
        <v>77</v>
      </c>
      <c r="I77" s="47" t="s">
        <v>82</v>
      </c>
      <c r="J77" s="49">
        <v>4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 t="s">
        <v>83</v>
      </c>
      <c r="G78" s="47">
        <v>9001</v>
      </c>
      <c r="H78" s="48" t="s">
        <v>97</v>
      </c>
      <c r="I78" s="47" t="s">
        <v>82</v>
      </c>
      <c r="J78" s="49">
        <v>4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85</v>
      </c>
      <c r="G82" s="36">
        <v>9001</v>
      </c>
      <c r="H82" s="43" t="s">
        <v>98</v>
      </c>
      <c r="I82" s="36" t="s">
        <v>82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 t="s">
        <v>103</v>
      </c>
      <c r="G83" s="36">
        <v>9003</v>
      </c>
      <c r="H83" s="43" t="s">
        <v>104</v>
      </c>
      <c r="I83" s="36" t="s">
        <v>82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85</v>
      </c>
      <c r="G87" s="47">
        <v>9001</v>
      </c>
      <c r="H87" s="48" t="s">
        <v>99</v>
      </c>
      <c r="I87" s="47" t="s">
        <v>82</v>
      </c>
      <c r="J87" s="49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 t="s">
        <v>85</v>
      </c>
      <c r="G88" s="47">
        <v>9001</v>
      </c>
      <c r="H88" s="48" t="s">
        <v>100</v>
      </c>
      <c r="I88" s="47" t="s">
        <v>57</v>
      </c>
      <c r="J88" s="49">
        <v>4</v>
      </c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 t="s">
        <v>75</v>
      </c>
      <c r="G89" s="47">
        <v>9001</v>
      </c>
      <c r="H89" s="48" t="s">
        <v>77</v>
      </c>
      <c r="I89" s="47" t="s">
        <v>82</v>
      </c>
      <c r="J89" s="49">
        <v>2</v>
      </c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 t="s">
        <v>103</v>
      </c>
      <c r="G90" s="47">
        <v>9003</v>
      </c>
      <c r="H90" s="48" t="s">
        <v>104</v>
      </c>
      <c r="I90" s="47" t="s">
        <v>82</v>
      </c>
      <c r="J90" s="49">
        <v>4</v>
      </c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 t="s">
        <v>85</v>
      </c>
      <c r="G92" s="36">
        <v>9001</v>
      </c>
      <c r="H92" s="43" t="s">
        <v>101</v>
      </c>
      <c r="I92" s="36" t="s">
        <v>102</v>
      </c>
      <c r="J92" s="38">
        <v>6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" si="20">+E98+1</f>
        <v>44493</v>
      </c>
      <c r="F99" s="35" t="s">
        <v>75</v>
      </c>
      <c r="G99" s="36">
        <v>9001</v>
      </c>
      <c r="H99" s="43" t="s">
        <v>77</v>
      </c>
      <c r="I99" s="36" t="s">
        <v>82</v>
      </c>
      <c r="J99" s="38">
        <v>4</v>
      </c>
    </row>
    <row r="100" spans="1:10" ht="22.5" customHeight="1" x14ac:dyDescent="0.25">
      <c r="A100" s="31"/>
      <c r="C100" s="40"/>
      <c r="D100" s="123" t="s">
        <v>105</v>
      </c>
      <c r="E100" s="124">
        <v>44493</v>
      </c>
      <c r="F100" s="35" t="s">
        <v>103</v>
      </c>
      <c r="G100" s="36">
        <v>9003</v>
      </c>
      <c r="H100" s="43" t="s">
        <v>104</v>
      </c>
      <c r="I100" s="36" t="s">
        <v>82</v>
      </c>
      <c r="J100" s="38">
        <v>1.3</v>
      </c>
    </row>
    <row r="101" spans="1:10" ht="22.5" customHeight="1" x14ac:dyDescent="0.25">
      <c r="A101" s="31">
        <f t="shared" si="0"/>
        <v>1</v>
      </c>
      <c r="B101" s="8">
        <f t="shared" si="1"/>
        <v>1</v>
      </c>
      <c r="C101" s="40"/>
      <c r="D101" s="33" t="str">
        <f t="shared" si="4"/>
        <v>Mo</v>
      </c>
      <c r="E101" s="34">
        <f>+E99+1</f>
        <v>44494</v>
      </c>
      <c r="F101" s="35" t="s">
        <v>106</v>
      </c>
      <c r="G101" s="36">
        <v>9001</v>
      </c>
      <c r="H101" s="43" t="s">
        <v>107</v>
      </c>
      <c r="I101" s="36" t="s">
        <v>82</v>
      </c>
      <c r="J101" s="38">
        <v>1</v>
      </c>
    </row>
    <row r="102" spans="1:10" ht="22.5" customHeight="1" x14ac:dyDescent="0.25">
      <c r="A102" s="31"/>
      <c r="C102" s="40"/>
      <c r="D102" s="33" t="str">
        <f>D101</f>
        <v>Mo</v>
      </c>
      <c r="E102" s="34">
        <f>E101</f>
        <v>44494</v>
      </c>
      <c r="F102" s="35" t="s">
        <v>53</v>
      </c>
      <c r="G102" s="36">
        <v>9001</v>
      </c>
      <c r="H102" s="43" t="s">
        <v>108</v>
      </c>
      <c r="I102" s="36" t="s">
        <v>82</v>
      </c>
      <c r="J102" s="38">
        <v>7</v>
      </c>
    </row>
    <row r="103" spans="1:10" ht="22.5" customHeight="1" x14ac:dyDescent="0.25">
      <c r="A103" s="31"/>
      <c r="C103" s="40"/>
      <c r="D103" s="33" t="str">
        <f t="shared" ref="D103:E105" si="21">D102</f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si="21"/>
        <v>Mo</v>
      </c>
      <c r="E105" s="34">
        <f t="shared" si="21"/>
        <v>44494</v>
      </c>
      <c r="F105" s="35"/>
      <c r="G105" s="36"/>
      <c r="H105" s="43"/>
      <c r="I105" s="36"/>
      <c r="J105" s="38"/>
    </row>
    <row r="106" spans="1:10" ht="22.5" customHeight="1" x14ac:dyDescent="0.25">
      <c r="A106" s="31">
        <f t="shared" si="0"/>
        <v>1</v>
      </c>
      <c r="B106" s="8">
        <f t="shared" si="1"/>
        <v>2</v>
      </c>
      <c r="C106" s="40"/>
      <c r="D106" s="44" t="str">
        <f t="shared" si="4"/>
        <v>Tue</v>
      </c>
      <c r="E106" s="45">
        <f>+E101+1</f>
        <v>44495</v>
      </c>
      <c r="F106" s="46" t="s">
        <v>106</v>
      </c>
      <c r="G106" s="47">
        <v>9001</v>
      </c>
      <c r="H106" s="48" t="s">
        <v>109</v>
      </c>
      <c r="I106" s="47" t="s">
        <v>82</v>
      </c>
      <c r="J106" s="49">
        <v>8</v>
      </c>
    </row>
    <row r="107" spans="1:10" ht="22.5" customHeight="1" x14ac:dyDescent="0.25">
      <c r="A107" s="31"/>
      <c r="C107" s="40"/>
      <c r="D107" s="44" t="str">
        <f>D106</f>
        <v>Tue</v>
      </c>
      <c r="E107" s="45">
        <f>E106</f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ref="D108:E110" si="22">D107</f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si="22"/>
        <v>Tue</v>
      </c>
      <c r="E110" s="45">
        <f t="shared" si="22"/>
        <v>44495</v>
      </c>
      <c r="F110" s="46"/>
      <c r="G110" s="47"/>
      <c r="H110" s="48"/>
      <c r="I110" s="47"/>
      <c r="J110" s="49"/>
    </row>
    <row r="111" spans="1:10" ht="22.5" customHeight="1" x14ac:dyDescent="0.25">
      <c r="A111" s="31">
        <f t="shared" si="0"/>
        <v>1</v>
      </c>
      <c r="B111" s="8">
        <f t="shared" si="1"/>
        <v>3</v>
      </c>
      <c r="C111" s="40"/>
      <c r="D111" s="33" t="str">
        <f t="shared" si="4"/>
        <v>Wed</v>
      </c>
      <c r="E111" s="34">
        <f>+E106+1</f>
        <v>44496</v>
      </c>
      <c r="F111" s="35" t="s">
        <v>106</v>
      </c>
      <c r="G111" s="36">
        <v>9001</v>
      </c>
      <c r="H111" s="43" t="s">
        <v>110</v>
      </c>
      <c r="I111" s="36" t="s">
        <v>120</v>
      </c>
      <c r="J111" s="38">
        <v>8</v>
      </c>
    </row>
    <row r="112" spans="1:10" ht="22.5" customHeight="1" x14ac:dyDescent="0.25">
      <c r="A112" s="31"/>
      <c r="C112" s="40"/>
      <c r="D112" s="33" t="str">
        <f>D111</f>
        <v>Wed</v>
      </c>
      <c r="E112" s="34">
        <f>E111</f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ref="D113:E115" si="23">D112</f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 t="shared" si="23"/>
        <v>Wed</v>
      </c>
      <c r="E115" s="34">
        <f t="shared" si="23"/>
        <v>44496</v>
      </c>
      <c r="F115" s="35"/>
      <c r="G115" s="36"/>
      <c r="H115" s="43"/>
      <c r="I115" s="36"/>
      <c r="J115" s="38"/>
    </row>
    <row r="116" spans="1:10" ht="22.5" customHeight="1" x14ac:dyDescent="0.25">
      <c r="A116" s="31">
        <f t="shared" si="0"/>
        <v>1</v>
      </c>
      <c r="B116" s="8">
        <f t="shared" si="1"/>
        <v>4</v>
      </c>
      <c r="C116" s="40"/>
      <c r="D116" s="44" t="str">
        <f t="shared" si="4"/>
        <v>Thu</v>
      </c>
      <c r="E116" s="45">
        <f>+E111+1</f>
        <v>44497</v>
      </c>
      <c r="F116" s="46" t="s">
        <v>53</v>
      </c>
      <c r="G116" s="47">
        <v>9001</v>
      </c>
      <c r="H116" s="90" t="s">
        <v>74</v>
      </c>
      <c r="I116" s="47" t="s">
        <v>57</v>
      </c>
      <c r="J116" s="49">
        <v>7</v>
      </c>
    </row>
    <row r="117" spans="1:10" ht="22.5" customHeight="1" x14ac:dyDescent="0.25">
      <c r="A117" s="31"/>
      <c r="C117" s="40"/>
      <c r="D117" s="44" t="str">
        <f>D116</f>
        <v>Thu</v>
      </c>
      <c r="E117" s="45">
        <f>E116</f>
        <v>44497</v>
      </c>
      <c r="F117" s="46" t="s">
        <v>106</v>
      </c>
      <c r="G117" s="47">
        <v>9001</v>
      </c>
      <c r="H117" s="90" t="s">
        <v>111</v>
      </c>
      <c r="I117" s="47" t="s">
        <v>57</v>
      </c>
      <c r="J117" s="49">
        <v>1</v>
      </c>
    </row>
    <row r="118" spans="1:10" ht="22.5" customHeight="1" x14ac:dyDescent="0.25">
      <c r="A118" s="31"/>
      <c r="C118" s="40"/>
      <c r="D118" s="44" t="str">
        <f t="shared" ref="D118:E120" si="24">D117</f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 t="shared" si="24"/>
        <v>Thu</v>
      </c>
      <c r="E120" s="45">
        <f t="shared" si="24"/>
        <v>44497</v>
      </c>
      <c r="F120" s="46"/>
      <c r="G120" s="47"/>
      <c r="H120" s="51"/>
      <c r="I120" s="47"/>
      <c r="J120" s="49"/>
    </row>
    <row r="121" spans="1:10" ht="22.5" customHeight="1" x14ac:dyDescent="0.25">
      <c r="A121" s="31">
        <f t="shared" si="0"/>
        <v>1</v>
      </c>
      <c r="B121" s="8">
        <f>WEEKDAY(E116+1,2)</f>
        <v>5</v>
      </c>
      <c r="C121" s="40"/>
      <c r="D121" s="33" t="str">
        <f>IF(B121=1,"Mo",IF(B121=2,"Tue",IF(B121=3,"Wed",IF(B121=4,"Thu",IF(B121=5,"Fri",IF(B121=6,"Sat",IF(B121=7,"Sun","")))))))</f>
        <v>Fri</v>
      </c>
      <c r="E121" s="34">
        <f>IF(MONTH(E116+1)&gt;MONTH(E116),"",E116+1)</f>
        <v>44498</v>
      </c>
      <c r="F121" s="35" t="s">
        <v>53</v>
      </c>
      <c r="G121" s="36">
        <v>9001</v>
      </c>
      <c r="H121" s="43" t="s">
        <v>74</v>
      </c>
      <c r="I121" s="36" t="s">
        <v>82</v>
      </c>
      <c r="J121" s="38">
        <v>8</v>
      </c>
    </row>
    <row r="122" spans="1:10" ht="22.5" customHeight="1" x14ac:dyDescent="0.25">
      <c r="A122" s="31"/>
      <c r="C122" s="40"/>
      <c r="D122" s="33" t="str">
        <f>D121</f>
        <v>Fri</v>
      </c>
      <c r="E122" s="34">
        <f>E121</f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ref="D123:E125" si="25">D122</f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 t="shared" si="25"/>
        <v>Fri</v>
      </c>
      <c r="E125" s="34">
        <f t="shared" si="25"/>
        <v>44498</v>
      </c>
      <c r="F125" s="35"/>
      <c r="G125" s="36"/>
      <c r="H125" s="43"/>
      <c r="I125" s="36"/>
      <c r="J125" s="38"/>
    </row>
    <row r="126" spans="1:10" ht="22.5" customHeight="1" x14ac:dyDescent="0.25">
      <c r="A126" s="31" t="str">
        <f t="shared" si="0"/>
        <v/>
      </c>
      <c r="B126" s="8">
        <v>6</v>
      </c>
      <c r="C126" s="40"/>
      <c r="D126" s="33" t="str">
        <f>IF(B126=1,"Mo",IF(B126=2,"Tue",IF(B126=3,"Wed",IF(B126=4,"Thu",IF(B126=5,"Fri",IF(B126=6,"Sat",IF(B126=7,"Sun","")))))))</f>
        <v>Sat</v>
      </c>
      <c r="E126" s="34">
        <f>IF(MONTH(E121+1)&gt;MONTH(E121),"",E121+1)</f>
        <v>44499</v>
      </c>
      <c r="F126" s="35"/>
      <c r="G126" s="36"/>
      <c r="H126" s="37"/>
      <c r="I126" s="36"/>
      <c r="J126" s="38"/>
    </row>
    <row r="127" spans="1:10" ht="22.5" customHeight="1" thickBot="1" x14ac:dyDescent="0.3">
      <c r="A127" s="31" t="str">
        <f t="shared" si="0"/>
        <v/>
      </c>
      <c r="B127" s="8">
        <v>7</v>
      </c>
      <c r="C127" s="40"/>
      <c r="D127" s="52" t="str">
        <f t="shared" si="4"/>
        <v>Sun</v>
      </c>
      <c r="E127" s="53">
        <f>IF(MONTH(E126+1)&gt;MONTH(E126),"",E126+1)</f>
        <v>44500</v>
      </c>
      <c r="F127" s="54"/>
      <c r="G127" s="55"/>
      <c r="H127" s="56"/>
      <c r="I127" s="55"/>
      <c r="J127" s="57"/>
    </row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1:J1"/>
    <mergeCell ref="D4:E4"/>
  </mergeCells>
  <conditionalFormatting sqref="C11:C125">
    <cfRule type="expression" dxfId="92" priority="29" stopIfTrue="1">
      <formula>IF($A11=1,B11,)</formula>
    </cfRule>
    <cfRule type="expression" dxfId="91" priority="30" stopIfTrue="1">
      <formula>IF($A11="",B11,)</formula>
    </cfRule>
  </conditionalFormatting>
  <conditionalFormatting sqref="E11:E15">
    <cfRule type="expression" dxfId="90" priority="31" stopIfTrue="1">
      <formula>IF($A11="",B11,"")</formula>
    </cfRule>
  </conditionalFormatting>
  <conditionalFormatting sqref="E16:E125">
    <cfRule type="expression" dxfId="89" priority="32" stopIfTrue="1">
      <formula>IF($A16&lt;&gt;1,B16,"")</formula>
    </cfRule>
  </conditionalFormatting>
  <conditionalFormatting sqref="D11:D125">
    <cfRule type="expression" dxfId="88" priority="33" stopIfTrue="1">
      <formula>IF($A11="",B11,)</formula>
    </cfRule>
  </conditionalFormatting>
  <conditionalFormatting sqref="G11:G16 G18:G76 G82:G87 G89:G120">
    <cfRule type="expression" dxfId="87" priority="34" stopIfTrue="1">
      <formula>#REF!="Freelancer"</formula>
    </cfRule>
    <cfRule type="expression" dxfId="86" priority="35" stopIfTrue="1">
      <formula>#REF!="DTC Int. Staff"</formula>
    </cfRule>
  </conditionalFormatting>
  <conditionalFormatting sqref="G116:G120 G18:G22 G33:G49 G60:G76 G87 G89:G105">
    <cfRule type="expression" dxfId="85" priority="27" stopIfTrue="1">
      <formula>$F$5="Freelancer"</formula>
    </cfRule>
    <cfRule type="expression" dxfId="84" priority="28" stopIfTrue="1">
      <formula>$F$5="DTC Int. Staff"</formula>
    </cfRule>
  </conditionalFormatting>
  <conditionalFormatting sqref="G16">
    <cfRule type="expression" dxfId="83" priority="25" stopIfTrue="1">
      <formula>#REF!="Freelancer"</formula>
    </cfRule>
    <cfRule type="expression" dxfId="82" priority="26" stopIfTrue="1">
      <formula>#REF!="DTC Int. Staff"</formula>
    </cfRule>
  </conditionalFormatting>
  <conditionalFormatting sqref="G1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7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7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C127">
    <cfRule type="expression" dxfId="75" priority="16" stopIfTrue="1">
      <formula>IF($A127=1,B127,)</formula>
    </cfRule>
    <cfRule type="expression" dxfId="74" priority="17" stopIfTrue="1">
      <formula>IF($A127="",B127,)</formula>
    </cfRule>
  </conditionalFormatting>
  <conditionalFormatting sqref="D127">
    <cfRule type="expression" dxfId="73" priority="18" stopIfTrue="1">
      <formula>IF($A127="",B127,)</formula>
    </cfRule>
  </conditionalFormatting>
  <conditionalFormatting sqref="C126">
    <cfRule type="expression" dxfId="72" priority="13" stopIfTrue="1">
      <formula>IF($A126=1,B126,)</formula>
    </cfRule>
    <cfRule type="expression" dxfId="71" priority="14" stopIfTrue="1">
      <formula>IF($A126="",B126,)</formula>
    </cfRule>
  </conditionalFormatting>
  <conditionalFormatting sqref="D126">
    <cfRule type="expression" dxfId="70" priority="15" stopIfTrue="1">
      <formula>IF($A126="",B126,)</formula>
    </cfRule>
  </conditionalFormatting>
  <conditionalFormatting sqref="E126">
    <cfRule type="expression" dxfId="69" priority="12" stopIfTrue="1">
      <formula>IF($A126&lt;&gt;1,B126,"")</formula>
    </cfRule>
  </conditionalFormatting>
  <conditionalFormatting sqref="E127">
    <cfRule type="expression" dxfId="68" priority="11" stopIfTrue="1">
      <formula>IF($A127&lt;&gt;1,B127,"")</formula>
    </cfRule>
  </conditionalFormatting>
  <conditionalFormatting sqref="G55:G59">
    <cfRule type="expression" dxfId="67" priority="9" stopIfTrue="1">
      <formula>$F$5="Freelancer"</formula>
    </cfRule>
    <cfRule type="expression" dxfId="66" priority="10" stopIfTrue="1">
      <formula>$F$5="DTC Int. Staff"</formula>
    </cfRule>
  </conditionalFormatting>
  <conditionalFormatting sqref="G77:G81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G77:G81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88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88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34" zoomScale="90" zoomScaleNormal="90" workbookViewId="0">
      <selection activeCell="F28" sqref="F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28</v>
      </c>
      <c r="J8" s="25">
        <f>I8/8</f>
        <v>3.5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53</v>
      </c>
      <c r="G11" s="47">
        <v>9001</v>
      </c>
      <c r="H11" s="48" t="s">
        <v>112</v>
      </c>
      <c r="I11" s="47" t="s">
        <v>65</v>
      </c>
      <c r="J11" s="86">
        <v>3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 t="s">
        <v>75</v>
      </c>
      <c r="G12" s="47">
        <v>9001</v>
      </c>
      <c r="H12" s="48" t="s">
        <v>113</v>
      </c>
      <c r="I12" s="47" t="s">
        <v>57</v>
      </c>
      <c r="J12" s="86">
        <v>2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 t="s">
        <v>103</v>
      </c>
      <c r="G13" s="47">
        <v>9003</v>
      </c>
      <c r="H13" s="48" t="s">
        <v>114</v>
      </c>
      <c r="I13" s="47" t="s">
        <v>82</v>
      </c>
      <c r="J13" s="86">
        <v>3</v>
      </c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53</v>
      </c>
      <c r="G16" s="36">
        <v>9001</v>
      </c>
      <c r="H16" s="43" t="s">
        <v>115</v>
      </c>
      <c r="I16" s="36" t="s">
        <v>82</v>
      </c>
      <c r="J16" s="85">
        <v>2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 t="s">
        <v>75</v>
      </c>
      <c r="G17" s="36">
        <v>9001</v>
      </c>
      <c r="H17" s="43" t="s">
        <v>116</v>
      </c>
      <c r="I17" s="36" t="s">
        <v>82</v>
      </c>
      <c r="J17" s="85">
        <v>3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 t="s">
        <v>117</v>
      </c>
      <c r="G18" s="36">
        <v>9001</v>
      </c>
      <c r="H18" s="43" t="s">
        <v>118</v>
      </c>
      <c r="I18" s="36" t="s">
        <v>82</v>
      </c>
      <c r="J18" s="85">
        <v>3</v>
      </c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75</v>
      </c>
      <c r="G21" s="47">
        <v>9001</v>
      </c>
      <c r="H21" s="48" t="s">
        <v>119</v>
      </c>
      <c r="I21" s="47" t="s">
        <v>120</v>
      </c>
      <c r="J21" s="86">
        <v>9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 t="s">
        <v>53</v>
      </c>
      <c r="G22" s="47">
        <v>9001</v>
      </c>
      <c r="H22" s="48" t="s">
        <v>121</v>
      </c>
      <c r="I22" s="47" t="s">
        <v>82</v>
      </c>
      <c r="J22" s="86">
        <v>2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 t="s">
        <v>117</v>
      </c>
      <c r="G23" s="47">
        <v>9001</v>
      </c>
      <c r="H23" s="48" t="s">
        <v>118</v>
      </c>
      <c r="I23" s="47" t="s">
        <v>82</v>
      </c>
      <c r="J23" s="86">
        <v>1</v>
      </c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F12" sqref="F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8" priority="29" stopIfTrue="1">
      <formula>IF($A11=1,B11,)</formula>
    </cfRule>
    <cfRule type="expression" dxfId="367" priority="30" stopIfTrue="1">
      <formula>IF($A11="",B11,)</formula>
    </cfRule>
  </conditionalFormatting>
  <conditionalFormatting sqref="E11:E15">
    <cfRule type="expression" dxfId="366" priority="31" stopIfTrue="1">
      <formula>IF($A11="",B11,"")</formula>
    </cfRule>
  </conditionalFormatting>
  <conditionalFormatting sqref="E16:E124">
    <cfRule type="expression" dxfId="365" priority="32" stopIfTrue="1">
      <formula>IF($A16&lt;&gt;1,B16,"")</formula>
    </cfRule>
  </conditionalFormatting>
  <conditionalFormatting sqref="D11:D124">
    <cfRule type="expression" dxfId="364" priority="33" stopIfTrue="1">
      <formula>IF($A11="",B11,)</formula>
    </cfRule>
  </conditionalFormatting>
  <conditionalFormatting sqref="G11:G16 G82:G119 G18:G76">
    <cfRule type="expression" dxfId="363" priority="34" stopIfTrue="1">
      <formula>#REF!="Freelancer"</formula>
    </cfRule>
    <cfRule type="expression" dxfId="362" priority="35" stopIfTrue="1">
      <formula>#REF!="DTC Int. Staff"</formula>
    </cfRule>
  </conditionalFormatting>
  <conditionalFormatting sqref="G115:G119 G87:G104 G18:G22 G33:G49 G60:G76">
    <cfRule type="expression" dxfId="361" priority="27" stopIfTrue="1">
      <formula>$F$5="Freelancer"</formula>
    </cfRule>
    <cfRule type="expression" dxfId="360" priority="28" stopIfTrue="1">
      <formula>$F$5="DTC Int. Staff"</formula>
    </cfRule>
  </conditionalFormatting>
  <conditionalFormatting sqref="G16">
    <cfRule type="expression" dxfId="359" priority="25" stopIfTrue="1">
      <formula>#REF!="Freelancer"</formula>
    </cfRule>
    <cfRule type="expression" dxfId="358" priority="26" stopIfTrue="1">
      <formula>#REF!="DTC Int. Staff"</formula>
    </cfRule>
  </conditionalFormatting>
  <conditionalFormatting sqref="G16">
    <cfRule type="expression" dxfId="357" priority="23" stopIfTrue="1">
      <formula>$F$5="Freelancer"</formula>
    </cfRule>
    <cfRule type="expression" dxfId="356" priority="24" stopIfTrue="1">
      <formula>$F$5="DTC Int. Staff"</formula>
    </cfRule>
  </conditionalFormatting>
  <conditionalFormatting sqref="G17">
    <cfRule type="expression" dxfId="355" priority="21" stopIfTrue="1">
      <formula>#REF!="Freelancer"</formula>
    </cfRule>
    <cfRule type="expression" dxfId="354" priority="22" stopIfTrue="1">
      <formula>#REF!="DTC Int. Staff"</formula>
    </cfRule>
  </conditionalFormatting>
  <conditionalFormatting sqref="G17">
    <cfRule type="expression" dxfId="353" priority="19" stopIfTrue="1">
      <formula>$F$5="Freelancer"</formula>
    </cfRule>
    <cfRule type="expression" dxfId="352" priority="20" stopIfTrue="1">
      <formula>$F$5="DTC Int. Staff"</formula>
    </cfRule>
  </conditionalFormatting>
  <conditionalFormatting sqref="C126">
    <cfRule type="expression" dxfId="351" priority="16" stopIfTrue="1">
      <formula>IF($A126=1,B126,)</formula>
    </cfRule>
    <cfRule type="expression" dxfId="350" priority="17" stopIfTrue="1">
      <formula>IF($A126="",B126,)</formula>
    </cfRule>
  </conditionalFormatting>
  <conditionalFormatting sqref="D126">
    <cfRule type="expression" dxfId="349" priority="18" stopIfTrue="1">
      <formula>IF($A126="",B126,)</formula>
    </cfRule>
  </conditionalFormatting>
  <conditionalFormatting sqref="C125">
    <cfRule type="expression" dxfId="348" priority="13" stopIfTrue="1">
      <formula>IF($A125=1,B125,)</formula>
    </cfRule>
    <cfRule type="expression" dxfId="347" priority="14" stopIfTrue="1">
      <formula>IF($A125="",B125,)</formula>
    </cfRule>
  </conditionalFormatting>
  <conditionalFormatting sqref="D125">
    <cfRule type="expression" dxfId="346" priority="15" stopIfTrue="1">
      <formula>IF($A125="",B125,)</formula>
    </cfRule>
  </conditionalFormatting>
  <conditionalFormatting sqref="E125">
    <cfRule type="expression" dxfId="345" priority="12" stopIfTrue="1">
      <formula>IF($A125&lt;&gt;1,B125,"")</formula>
    </cfRule>
  </conditionalFormatting>
  <conditionalFormatting sqref="E126">
    <cfRule type="expression" dxfId="344" priority="11" stopIfTrue="1">
      <formula>IF($A126&lt;&gt;1,B126,"")</formula>
    </cfRule>
  </conditionalFormatting>
  <conditionalFormatting sqref="G55:G59">
    <cfRule type="expression" dxfId="343" priority="9" stopIfTrue="1">
      <formula>$F$5="Freelancer"</formula>
    </cfRule>
    <cfRule type="expression" dxfId="342" priority="10" stopIfTrue="1">
      <formula>$F$5="DTC Int. Staff"</formula>
    </cfRule>
  </conditionalFormatting>
  <conditionalFormatting sqref="G77:G81">
    <cfRule type="expression" dxfId="341" priority="7" stopIfTrue="1">
      <formula>#REF!="Freelancer"</formula>
    </cfRule>
    <cfRule type="expression" dxfId="340" priority="8" stopIfTrue="1">
      <formula>#REF!="DTC Int. Staff"</formula>
    </cfRule>
  </conditionalFormatting>
  <conditionalFormatting sqref="G77:G81">
    <cfRule type="expression" dxfId="339" priority="5" stopIfTrue="1">
      <formula>$F$5="Freelancer"</formula>
    </cfRule>
    <cfRule type="expression" dxfId="33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7" priority="42" stopIfTrue="1">
      <formula>IF($A11=1,B11,)</formula>
    </cfRule>
    <cfRule type="expression" dxfId="336" priority="43" stopIfTrue="1">
      <formula>IF($A11="",B11,)</formula>
    </cfRule>
  </conditionalFormatting>
  <conditionalFormatting sqref="E11:E15">
    <cfRule type="expression" dxfId="335" priority="44" stopIfTrue="1">
      <formula>IF($A11="",B11,"")</formula>
    </cfRule>
  </conditionalFormatting>
  <conditionalFormatting sqref="E17:E20 E26:E43 E48 E53:E70 E75 E80:E98 E103 E108:E119">
    <cfRule type="expression" dxfId="334" priority="45" stopIfTrue="1">
      <formula>IF($A17&lt;&gt;1,B17,"")</formula>
    </cfRule>
  </conditionalFormatting>
  <conditionalFormatting sqref="D11:D15 D26:D43 D48 D53:D70 D75 D80:D98 D103 D108:D119 D17:D20">
    <cfRule type="expression" dxfId="333" priority="46" stopIfTrue="1">
      <formula>IF($A11="",B11,)</formula>
    </cfRule>
  </conditionalFormatting>
  <conditionalFormatting sqref="G11:G20 G26:G84 G90:G119">
    <cfRule type="expression" dxfId="332" priority="47" stopIfTrue="1">
      <formula>#REF!="Freelancer"</formula>
    </cfRule>
    <cfRule type="expression" dxfId="331" priority="48" stopIfTrue="1">
      <formula>#REF!="DTC Int. Staff"</formula>
    </cfRule>
  </conditionalFormatting>
  <conditionalFormatting sqref="G119 G26:G30 G37:G57 G64:G84 G91:G112">
    <cfRule type="expression" dxfId="330" priority="40" stopIfTrue="1">
      <formula>$F$5="Freelancer"</formula>
    </cfRule>
    <cfRule type="expression" dxfId="329" priority="41" stopIfTrue="1">
      <formula>$F$5="DTC Int. Staff"</formula>
    </cfRule>
  </conditionalFormatting>
  <conditionalFormatting sqref="G16:G20">
    <cfRule type="expression" dxfId="328" priority="38" stopIfTrue="1">
      <formula>#REF!="Freelancer"</formula>
    </cfRule>
    <cfRule type="expression" dxfId="327" priority="39" stopIfTrue="1">
      <formula>#REF!="DTC Int. Staff"</formula>
    </cfRule>
  </conditionalFormatting>
  <conditionalFormatting sqref="G16:G20">
    <cfRule type="expression" dxfId="326" priority="36" stopIfTrue="1">
      <formula>$F$5="Freelancer"</formula>
    </cfRule>
    <cfRule type="expression" dxfId="325" priority="37" stopIfTrue="1">
      <formula>$F$5="DTC Int. Staff"</formula>
    </cfRule>
  </conditionalFormatting>
  <conditionalFormatting sqref="G21:G25">
    <cfRule type="expression" dxfId="324" priority="34" stopIfTrue="1">
      <formula>#REF!="Freelancer"</formula>
    </cfRule>
    <cfRule type="expression" dxfId="323" priority="35" stopIfTrue="1">
      <formula>#REF!="DTC Int. Staff"</formula>
    </cfRule>
  </conditionalFormatting>
  <conditionalFormatting sqref="G21:G25">
    <cfRule type="expression" dxfId="322" priority="32" stopIfTrue="1">
      <formula>$F$5="Freelancer"</formula>
    </cfRule>
    <cfRule type="expression" dxfId="321" priority="33" stopIfTrue="1">
      <formula>$F$5="DTC Int. Staff"</formula>
    </cfRule>
  </conditionalFormatting>
  <conditionalFormatting sqref="G63">
    <cfRule type="expression" dxfId="320" priority="22" stopIfTrue="1">
      <formula>$F$5="Freelancer"</formula>
    </cfRule>
    <cfRule type="expression" dxfId="319" priority="23" stopIfTrue="1">
      <formula>$F$5="DTC Int. Staff"</formula>
    </cfRule>
  </conditionalFormatting>
  <conditionalFormatting sqref="G85:G89">
    <cfRule type="expression" dxfId="318" priority="20" stopIfTrue="1">
      <formula>#REF!="Freelancer"</formula>
    </cfRule>
    <cfRule type="expression" dxfId="317" priority="21" stopIfTrue="1">
      <formula>#REF!="DTC Int. Staff"</formula>
    </cfRule>
  </conditionalFormatting>
  <conditionalFormatting sqref="G85:G89">
    <cfRule type="expression" dxfId="316" priority="18" stopIfTrue="1">
      <formula>$F$5="Freelancer"</formula>
    </cfRule>
    <cfRule type="expression" dxfId="315" priority="19" stopIfTrue="1">
      <formula>$F$5="DTC Int. Staff"</formula>
    </cfRule>
  </conditionalFormatting>
  <conditionalFormatting sqref="E22:E25">
    <cfRule type="expression" dxfId="314" priority="16" stopIfTrue="1">
      <formula>IF($A22&lt;&gt;1,B22,"")</formula>
    </cfRule>
  </conditionalFormatting>
  <conditionalFormatting sqref="D22:D25">
    <cfRule type="expression" dxfId="313" priority="17" stopIfTrue="1">
      <formula>IF($A22="",B22,)</formula>
    </cfRule>
  </conditionalFormatting>
  <conditionalFormatting sqref="E44:E47">
    <cfRule type="expression" dxfId="312" priority="14" stopIfTrue="1">
      <formula>IF($A44&lt;&gt;1,B44,"")</formula>
    </cfRule>
  </conditionalFormatting>
  <conditionalFormatting sqref="D44:D47">
    <cfRule type="expression" dxfId="311" priority="15" stopIfTrue="1">
      <formula>IF($A44="",B44,)</formula>
    </cfRule>
  </conditionalFormatting>
  <conditionalFormatting sqref="E49:E52">
    <cfRule type="expression" dxfId="310" priority="12" stopIfTrue="1">
      <formula>IF($A49&lt;&gt;1,B49,"")</formula>
    </cfRule>
  </conditionalFormatting>
  <conditionalFormatting sqref="D49:D52">
    <cfRule type="expression" dxfId="309" priority="13" stopIfTrue="1">
      <formula>IF($A49="",B49,)</formula>
    </cfRule>
  </conditionalFormatting>
  <conditionalFormatting sqref="E71:E74">
    <cfRule type="expression" dxfId="308" priority="10" stopIfTrue="1">
      <formula>IF($A71&lt;&gt;1,B71,"")</formula>
    </cfRule>
  </conditionalFormatting>
  <conditionalFormatting sqref="D71:D74">
    <cfRule type="expression" dxfId="307" priority="11" stopIfTrue="1">
      <formula>IF($A71="",B71,)</formula>
    </cfRule>
  </conditionalFormatting>
  <conditionalFormatting sqref="E76:E79">
    <cfRule type="expression" dxfId="306" priority="8" stopIfTrue="1">
      <formula>IF($A76&lt;&gt;1,B76,"")</formula>
    </cfRule>
  </conditionalFormatting>
  <conditionalFormatting sqref="D76:D79">
    <cfRule type="expression" dxfId="305" priority="9" stopIfTrue="1">
      <formula>IF($A76="",B76,)</formula>
    </cfRule>
  </conditionalFormatting>
  <conditionalFormatting sqref="E93">
    <cfRule type="timePeriod" dxfId="30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03" priority="5" stopIfTrue="1">
      <formula>IF($A99&lt;&gt;1,B99,"")</formula>
    </cfRule>
  </conditionalFormatting>
  <conditionalFormatting sqref="D99:D102">
    <cfRule type="expression" dxfId="302" priority="6" stopIfTrue="1">
      <formula>IF($A99="",B99,)</formula>
    </cfRule>
  </conditionalFormatting>
  <conditionalFormatting sqref="E99:E102">
    <cfRule type="timePeriod" dxfId="30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00" priority="2" stopIfTrue="1">
      <formula>IF($A104&lt;&gt;1,B104,"")</formula>
    </cfRule>
  </conditionalFormatting>
  <conditionalFormatting sqref="D104:D107">
    <cfRule type="expression" dxfId="299" priority="3" stopIfTrue="1">
      <formula>IF($A104="",B104,)</formula>
    </cfRule>
  </conditionalFormatting>
  <conditionalFormatting sqref="E104:E107">
    <cfRule type="timePeriod" dxfId="29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7" priority="29" stopIfTrue="1">
      <formula>IF($A11=1,B11,)</formula>
    </cfRule>
    <cfRule type="expression" dxfId="296" priority="30" stopIfTrue="1">
      <formula>IF($A11="",B11,)</formula>
    </cfRule>
  </conditionalFormatting>
  <conditionalFormatting sqref="E11:E15">
    <cfRule type="expression" dxfId="295" priority="31" stopIfTrue="1">
      <formula>IF($A11="",B11,"")</formula>
    </cfRule>
  </conditionalFormatting>
  <conditionalFormatting sqref="E130:E134 E26:E124">
    <cfRule type="expression" dxfId="294" priority="32" stopIfTrue="1">
      <formula>IF($A26&lt;&gt;1,B26,"")</formula>
    </cfRule>
  </conditionalFormatting>
  <conditionalFormatting sqref="D130:D134 D11:D15 D26:D124">
    <cfRule type="expression" dxfId="293" priority="33" stopIfTrue="1">
      <formula>IF($A11="",B11,)</formula>
    </cfRule>
  </conditionalFormatting>
  <conditionalFormatting sqref="G11:G20 G26:G84 G90:G119">
    <cfRule type="expression" dxfId="292" priority="34" stopIfTrue="1">
      <formula>#REF!="Freelancer"</formula>
    </cfRule>
    <cfRule type="expression" dxfId="291" priority="35" stopIfTrue="1">
      <formula>#REF!="DTC Int. Staff"</formula>
    </cfRule>
  </conditionalFormatting>
  <conditionalFormatting sqref="G119 G26:G30 G37:G57 G64:G84 G91:G112">
    <cfRule type="expression" dxfId="290" priority="27" stopIfTrue="1">
      <formula>$F$5="Freelancer"</formula>
    </cfRule>
    <cfRule type="expression" dxfId="289" priority="28" stopIfTrue="1">
      <formula>$F$5="DTC Int. Staff"</formula>
    </cfRule>
  </conditionalFormatting>
  <conditionalFormatting sqref="G16:G20">
    <cfRule type="expression" dxfId="288" priority="25" stopIfTrue="1">
      <formula>#REF!="Freelancer"</formula>
    </cfRule>
    <cfRule type="expression" dxfId="287" priority="26" stopIfTrue="1">
      <formula>#REF!="DTC Int. Staff"</formula>
    </cfRule>
  </conditionalFormatting>
  <conditionalFormatting sqref="G16:G20">
    <cfRule type="expression" dxfId="286" priority="23" stopIfTrue="1">
      <formula>$F$5="Freelancer"</formula>
    </cfRule>
    <cfRule type="expression" dxfId="285" priority="24" stopIfTrue="1">
      <formula>$F$5="DTC Int. Staff"</formula>
    </cfRule>
  </conditionalFormatting>
  <conditionalFormatting sqref="G21:G25">
    <cfRule type="expression" dxfId="284" priority="21" stopIfTrue="1">
      <formula>#REF!="Freelancer"</formula>
    </cfRule>
    <cfRule type="expression" dxfId="283" priority="22" stopIfTrue="1">
      <formula>#REF!="DTC Int. Staff"</formula>
    </cfRule>
  </conditionalFormatting>
  <conditionalFormatting sqref="G21:G25">
    <cfRule type="expression" dxfId="282" priority="19" stopIfTrue="1">
      <formula>$F$5="Freelancer"</formula>
    </cfRule>
    <cfRule type="expression" dxfId="281" priority="20" stopIfTrue="1">
      <formula>$F$5="DTC Int. Staff"</formula>
    </cfRule>
  </conditionalFormatting>
  <conditionalFormatting sqref="C125:C129">
    <cfRule type="expression" dxfId="280" priority="13" stopIfTrue="1">
      <formula>IF($A125=1,B125,)</formula>
    </cfRule>
    <cfRule type="expression" dxfId="279" priority="14" stopIfTrue="1">
      <formula>IF($A125="",B125,)</formula>
    </cfRule>
  </conditionalFormatting>
  <conditionalFormatting sqref="D125:D129">
    <cfRule type="expression" dxfId="278" priority="15" stopIfTrue="1">
      <formula>IF($A125="",B125,)</formula>
    </cfRule>
  </conditionalFormatting>
  <conditionalFormatting sqref="E125:E129">
    <cfRule type="expression" dxfId="277" priority="12" stopIfTrue="1">
      <formula>IF($A125&lt;&gt;1,B125,"")</formula>
    </cfRule>
  </conditionalFormatting>
  <conditionalFormatting sqref="G63">
    <cfRule type="expression" dxfId="276" priority="9" stopIfTrue="1">
      <formula>$F$5="Freelancer"</formula>
    </cfRule>
    <cfRule type="expression" dxfId="275" priority="10" stopIfTrue="1">
      <formula>$F$5="DTC Int. Staff"</formula>
    </cfRule>
  </conditionalFormatting>
  <conditionalFormatting sqref="G85:G89">
    <cfRule type="expression" dxfId="274" priority="7" stopIfTrue="1">
      <formula>#REF!="Freelancer"</formula>
    </cfRule>
    <cfRule type="expression" dxfId="273" priority="8" stopIfTrue="1">
      <formula>#REF!="DTC Int. Staff"</formula>
    </cfRule>
  </conditionalFormatting>
  <conditionalFormatting sqref="G85:G89">
    <cfRule type="expression" dxfId="272" priority="5" stopIfTrue="1">
      <formula>$F$5="Freelancer"</formula>
    </cfRule>
    <cfRule type="expression" dxfId="271" priority="6" stopIfTrue="1">
      <formula>$F$5="DTC Int. Staff"</formula>
    </cfRule>
  </conditionalFormatting>
  <conditionalFormatting sqref="E17:E20">
    <cfRule type="expression" dxfId="270" priority="3" stopIfTrue="1">
      <formula>IF($A17="",B17,"")</formula>
    </cfRule>
  </conditionalFormatting>
  <conditionalFormatting sqref="D17:D20">
    <cfRule type="expression" dxfId="269" priority="4" stopIfTrue="1">
      <formula>IF($A17="",B17,)</formula>
    </cfRule>
  </conditionalFormatting>
  <conditionalFormatting sqref="E22:E25">
    <cfRule type="expression" dxfId="268" priority="1" stopIfTrue="1">
      <formula>IF($A22="",B22,"")</formula>
    </cfRule>
  </conditionalFormatting>
  <conditionalFormatting sqref="D22:D25">
    <cfRule type="expression" dxfId="26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6" priority="25" stopIfTrue="1">
      <formula>IF($A11=1,B11,)</formula>
    </cfRule>
    <cfRule type="expression" dxfId="265" priority="26" stopIfTrue="1">
      <formula>IF($A11="",B11,)</formula>
    </cfRule>
  </conditionalFormatting>
  <conditionalFormatting sqref="E11:E15">
    <cfRule type="expression" dxfId="264" priority="27" stopIfTrue="1">
      <formula>IF($A11="",B11,"")</formula>
    </cfRule>
  </conditionalFormatting>
  <conditionalFormatting sqref="E16:E128">
    <cfRule type="expression" dxfId="263" priority="28" stopIfTrue="1">
      <formula>IF($A16&lt;&gt;1,B16,"")</formula>
    </cfRule>
  </conditionalFormatting>
  <conditionalFormatting sqref="D11:D128">
    <cfRule type="expression" dxfId="262" priority="29" stopIfTrue="1">
      <formula>IF($A11="",B11,)</formula>
    </cfRule>
  </conditionalFormatting>
  <conditionalFormatting sqref="G11:G20 G82:G123 G22:G76">
    <cfRule type="expression" dxfId="261" priority="30" stopIfTrue="1">
      <formula>#REF!="Freelancer"</formula>
    </cfRule>
    <cfRule type="expression" dxfId="260" priority="31" stopIfTrue="1">
      <formula>#REF!="DTC Int. Staff"</formula>
    </cfRule>
  </conditionalFormatting>
  <conditionalFormatting sqref="G119:G123 G87:G108 G22 G33:G49 G60:G76">
    <cfRule type="expression" dxfId="259" priority="23" stopIfTrue="1">
      <formula>$F$5="Freelancer"</formula>
    </cfRule>
    <cfRule type="expression" dxfId="258" priority="24" stopIfTrue="1">
      <formula>$F$5="DTC Int. Staff"</formula>
    </cfRule>
  </conditionalFormatting>
  <conditionalFormatting sqref="G16:G20">
    <cfRule type="expression" dxfId="257" priority="21" stopIfTrue="1">
      <formula>#REF!="Freelancer"</formula>
    </cfRule>
    <cfRule type="expression" dxfId="256" priority="22" stopIfTrue="1">
      <formula>#REF!="DTC Int. Staff"</formula>
    </cfRule>
  </conditionalFormatting>
  <conditionalFormatting sqref="G16:G20">
    <cfRule type="expression" dxfId="255" priority="19" stopIfTrue="1">
      <formula>$F$5="Freelancer"</formula>
    </cfRule>
    <cfRule type="expression" dxfId="254" priority="20" stopIfTrue="1">
      <formula>$F$5="DTC Int. Staff"</formula>
    </cfRule>
  </conditionalFormatting>
  <conditionalFormatting sqref="G21">
    <cfRule type="expression" dxfId="253" priority="17" stopIfTrue="1">
      <formula>#REF!="Freelancer"</formula>
    </cfRule>
    <cfRule type="expression" dxfId="252" priority="18" stopIfTrue="1">
      <formula>#REF!="DTC Int. Staff"</formula>
    </cfRule>
  </conditionalFormatting>
  <conditionalFormatting sqref="G21">
    <cfRule type="expression" dxfId="251" priority="15" stopIfTrue="1">
      <formula>$F$5="Freelancer"</formula>
    </cfRule>
    <cfRule type="expression" dxfId="250" priority="16" stopIfTrue="1">
      <formula>$F$5="DTC Int. Staff"</formula>
    </cfRule>
  </conditionalFormatting>
  <conditionalFormatting sqref="C129:C133">
    <cfRule type="expression" dxfId="249" priority="9" stopIfTrue="1">
      <formula>IF($A129=1,B129,)</formula>
    </cfRule>
    <cfRule type="expression" dxfId="248" priority="10" stopIfTrue="1">
      <formula>IF($A129="",B129,)</formula>
    </cfRule>
  </conditionalFormatting>
  <conditionalFormatting sqref="D129:D133">
    <cfRule type="expression" dxfId="247" priority="11" stopIfTrue="1">
      <formula>IF($A129="",B129,)</formula>
    </cfRule>
  </conditionalFormatting>
  <conditionalFormatting sqref="E129:E133">
    <cfRule type="expression" dxfId="246" priority="8" stopIfTrue="1">
      <formula>IF($A129&lt;&gt;1,B129,"")</formula>
    </cfRule>
  </conditionalFormatting>
  <conditionalFormatting sqref="G55:G59">
    <cfRule type="expression" dxfId="245" priority="5" stopIfTrue="1">
      <formula>$F$5="Freelancer"</formula>
    </cfRule>
    <cfRule type="expression" dxfId="244" priority="6" stopIfTrue="1">
      <formula>$F$5="DTC Int. Staff"</formula>
    </cfRule>
  </conditionalFormatting>
  <conditionalFormatting sqref="G77:G81">
    <cfRule type="expression" dxfId="243" priority="3" stopIfTrue="1">
      <formula>#REF!="Freelancer"</formula>
    </cfRule>
    <cfRule type="expression" dxfId="242" priority="4" stopIfTrue="1">
      <formula>#REF!="DTC Int. Staff"</formula>
    </cfRule>
  </conditionalFormatting>
  <conditionalFormatting sqref="G77:G81">
    <cfRule type="expression" dxfId="241" priority="1" stopIfTrue="1">
      <formula>$F$5="Freelancer"</formula>
    </cfRule>
    <cfRule type="expression" dxfId="2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9" priority="25" stopIfTrue="1">
      <formula>IF($A11=1,B11,)</formula>
    </cfRule>
    <cfRule type="expression" dxfId="238" priority="26" stopIfTrue="1">
      <formula>IF($A11="",B11,)</formula>
    </cfRule>
  </conditionalFormatting>
  <conditionalFormatting sqref="E11">
    <cfRule type="expression" dxfId="237" priority="27" stopIfTrue="1">
      <formula>IF($A11="",B11,"")</formula>
    </cfRule>
  </conditionalFormatting>
  <conditionalFormatting sqref="E12:E119">
    <cfRule type="expression" dxfId="236" priority="28" stopIfTrue="1">
      <formula>IF($A12&lt;&gt;1,B12,"")</formula>
    </cfRule>
  </conditionalFormatting>
  <conditionalFormatting sqref="D11:D119">
    <cfRule type="expression" dxfId="235" priority="29" stopIfTrue="1">
      <formula>IF($A11="",B11,)</formula>
    </cfRule>
  </conditionalFormatting>
  <conditionalFormatting sqref="G11:G12 G18:G76 G82:G118">
    <cfRule type="expression" dxfId="234" priority="30" stopIfTrue="1">
      <formula>#REF!="Freelancer"</formula>
    </cfRule>
    <cfRule type="expression" dxfId="233" priority="31" stopIfTrue="1">
      <formula>#REF!="DTC Int. Staff"</formula>
    </cfRule>
  </conditionalFormatting>
  <conditionalFormatting sqref="G114:G118 G18:G22 G33:G49 G60:G76 G87:G103">
    <cfRule type="expression" dxfId="232" priority="23" stopIfTrue="1">
      <formula>$F$5="Freelancer"</formula>
    </cfRule>
    <cfRule type="expression" dxfId="231" priority="24" stopIfTrue="1">
      <formula>$F$5="DTC Int. Staff"</formula>
    </cfRule>
  </conditionalFormatting>
  <conditionalFormatting sqref="G12">
    <cfRule type="expression" dxfId="230" priority="21" stopIfTrue="1">
      <formula>#REF!="Freelancer"</formula>
    </cfRule>
    <cfRule type="expression" dxfId="229" priority="22" stopIfTrue="1">
      <formula>#REF!="DTC Int. Staff"</formula>
    </cfRule>
  </conditionalFormatting>
  <conditionalFormatting sqref="G12">
    <cfRule type="expression" dxfId="228" priority="19" stopIfTrue="1">
      <formula>$F$5="Freelancer"</formula>
    </cfRule>
    <cfRule type="expression" dxfId="227" priority="20" stopIfTrue="1">
      <formula>$F$5="DTC Int. Staff"</formula>
    </cfRule>
  </conditionalFormatting>
  <conditionalFormatting sqref="G13:G17">
    <cfRule type="expression" dxfId="226" priority="17" stopIfTrue="1">
      <formula>#REF!="Freelancer"</formula>
    </cfRule>
    <cfRule type="expression" dxfId="225" priority="18" stopIfTrue="1">
      <formula>#REF!="DTC Int. Staff"</formula>
    </cfRule>
  </conditionalFormatting>
  <conditionalFormatting sqref="G13:G17">
    <cfRule type="expression" dxfId="224" priority="15" stopIfTrue="1">
      <formula>$F$5="Freelancer"</formula>
    </cfRule>
    <cfRule type="expression" dxfId="223" priority="16" stopIfTrue="1">
      <formula>$F$5="DTC Int. Staff"</formula>
    </cfRule>
  </conditionalFormatting>
  <conditionalFormatting sqref="C121:C125">
    <cfRule type="expression" dxfId="222" priority="12" stopIfTrue="1">
      <formula>IF($A121=1,B121,)</formula>
    </cfRule>
    <cfRule type="expression" dxfId="221" priority="13" stopIfTrue="1">
      <formula>IF($A121="",B121,)</formula>
    </cfRule>
  </conditionalFormatting>
  <conditionalFormatting sqref="D121:D125">
    <cfRule type="expression" dxfId="220" priority="14" stopIfTrue="1">
      <formula>IF($A121="",B121,)</formula>
    </cfRule>
  </conditionalFormatting>
  <conditionalFormatting sqref="C120">
    <cfRule type="expression" dxfId="219" priority="9" stopIfTrue="1">
      <formula>IF($A120=1,B120,)</formula>
    </cfRule>
    <cfRule type="expression" dxfId="218" priority="10" stopIfTrue="1">
      <formula>IF($A120="",B120,)</formula>
    </cfRule>
  </conditionalFormatting>
  <conditionalFormatting sqref="D120">
    <cfRule type="expression" dxfId="217" priority="11" stopIfTrue="1">
      <formula>IF($A120="",B120,)</formula>
    </cfRule>
  </conditionalFormatting>
  <conditionalFormatting sqref="E120">
    <cfRule type="expression" dxfId="216" priority="8" stopIfTrue="1">
      <formula>IF($A120&lt;&gt;1,B120,"")</formula>
    </cfRule>
  </conditionalFormatting>
  <conditionalFormatting sqref="E121:E125">
    <cfRule type="expression" dxfId="215" priority="7" stopIfTrue="1">
      <formula>IF($A121&lt;&gt;1,B121,"")</formula>
    </cfRule>
  </conditionalFormatting>
  <conditionalFormatting sqref="G55:G59">
    <cfRule type="expression" dxfId="214" priority="5" stopIfTrue="1">
      <formula>$F$5="Freelancer"</formula>
    </cfRule>
    <cfRule type="expression" dxfId="213" priority="6" stopIfTrue="1">
      <formula>$F$5="DTC Int. Staff"</formula>
    </cfRule>
  </conditionalFormatting>
  <conditionalFormatting sqref="G77:G81">
    <cfRule type="expression" dxfId="212" priority="3" stopIfTrue="1">
      <formula>#REF!="Freelancer"</formula>
    </cfRule>
    <cfRule type="expression" dxfId="211" priority="4" stopIfTrue="1">
      <formula>#REF!="DTC Int. Staff"</formula>
    </cfRule>
  </conditionalFormatting>
  <conditionalFormatting sqref="G77:G81">
    <cfRule type="expression" dxfId="210" priority="1" stopIfTrue="1">
      <formula>$F$5="Freelancer"</formula>
    </cfRule>
    <cfRule type="expression" dxfId="2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8" priority="25" stopIfTrue="1">
      <formula>IF($A11=1,B11,)</formula>
    </cfRule>
    <cfRule type="expression" dxfId="207" priority="26" stopIfTrue="1">
      <formula>IF($A11="",B11,)</formula>
    </cfRule>
  </conditionalFormatting>
  <conditionalFormatting sqref="E11:E15">
    <cfRule type="expression" dxfId="206" priority="27" stopIfTrue="1">
      <formula>IF($A11="",B11,"")</formula>
    </cfRule>
  </conditionalFormatting>
  <conditionalFormatting sqref="E16:E124">
    <cfRule type="expression" dxfId="205" priority="28" stopIfTrue="1">
      <formula>IF($A16&lt;&gt;1,B16,"")</formula>
    </cfRule>
  </conditionalFormatting>
  <conditionalFormatting sqref="D11:D124">
    <cfRule type="expression" dxfId="204" priority="29" stopIfTrue="1">
      <formula>IF($A11="",B11,)</formula>
    </cfRule>
  </conditionalFormatting>
  <conditionalFormatting sqref="G11:G20 G26:G84 G86:G119">
    <cfRule type="expression" dxfId="203" priority="30" stopIfTrue="1">
      <formula>#REF!="Freelancer"</formula>
    </cfRule>
    <cfRule type="expression" dxfId="202" priority="31" stopIfTrue="1">
      <formula>#REF!="DTC Int. Staff"</formula>
    </cfRule>
  </conditionalFormatting>
  <conditionalFormatting sqref="G115:G119 G87:G112 G26:G30 G33:G57 G60:G84">
    <cfRule type="expression" dxfId="201" priority="23" stopIfTrue="1">
      <formula>$F$5="Freelancer"</formula>
    </cfRule>
    <cfRule type="expression" dxfId="200" priority="24" stopIfTrue="1">
      <formula>$F$5="DTC Int. Staff"</formula>
    </cfRule>
  </conditionalFormatting>
  <conditionalFormatting sqref="G16:G20">
    <cfRule type="expression" dxfId="199" priority="21" stopIfTrue="1">
      <formula>#REF!="Freelancer"</formula>
    </cfRule>
    <cfRule type="expression" dxfId="198" priority="22" stopIfTrue="1">
      <formula>#REF!="DTC Int. Staff"</formula>
    </cfRule>
  </conditionalFormatting>
  <conditionalFormatting sqref="G16:G20">
    <cfRule type="expression" dxfId="197" priority="19" stopIfTrue="1">
      <formula>$F$5="Freelancer"</formula>
    </cfRule>
    <cfRule type="expression" dxfId="196" priority="20" stopIfTrue="1">
      <formula>$F$5="DTC Int. Staff"</formula>
    </cfRule>
  </conditionalFormatting>
  <conditionalFormatting sqref="G21:G25">
    <cfRule type="expression" dxfId="195" priority="17" stopIfTrue="1">
      <formula>#REF!="Freelancer"</formula>
    </cfRule>
    <cfRule type="expression" dxfId="194" priority="18" stopIfTrue="1">
      <formula>#REF!="DTC Int. Staff"</formula>
    </cfRule>
  </conditionalFormatting>
  <conditionalFormatting sqref="G21:G25">
    <cfRule type="expression" dxfId="193" priority="15" stopIfTrue="1">
      <formula>$F$5="Freelancer"</formula>
    </cfRule>
    <cfRule type="expression" dxfId="192" priority="16" stopIfTrue="1">
      <formula>$F$5="DTC Int. Staff"</formula>
    </cfRule>
  </conditionalFormatting>
  <conditionalFormatting sqref="C125:C129">
    <cfRule type="expression" dxfId="191" priority="9" stopIfTrue="1">
      <formula>IF($A125=1,B125,)</formula>
    </cfRule>
    <cfRule type="expression" dxfId="190" priority="10" stopIfTrue="1">
      <formula>IF($A125="",B125,)</formula>
    </cfRule>
  </conditionalFormatting>
  <conditionalFormatting sqref="D125:D129">
    <cfRule type="expression" dxfId="189" priority="11" stopIfTrue="1">
      <formula>IF($A125="",B125,)</formula>
    </cfRule>
  </conditionalFormatting>
  <conditionalFormatting sqref="E125:E129">
    <cfRule type="expression" dxfId="188" priority="8" stopIfTrue="1">
      <formula>IF($A125&lt;&gt;1,B125,"")</formula>
    </cfRule>
  </conditionalFormatting>
  <conditionalFormatting sqref="G59">
    <cfRule type="expression" dxfId="187" priority="5" stopIfTrue="1">
      <formula>$F$5="Freelancer"</formula>
    </cfRule>
    <cfRule type="expression" dxfId="186" priority="6" stopIfTrue="1">
      <formula>$F$5="DTC Int. Staff"</formula>
    </cfRule>
  </conditionalFormatting>
  <conditionalFormatting sqref="G85">
    <cfRule type="expression" dxfId="185" priority="3" stopIfTrue="1">
      <formula>#REF!="Freelancer"</formula>
    </cfRule>
    <cfRule type="expression" dxfId="184" priority="4" stopIfTrue="1">
      <formula>#REF!="DTC Int. Staff"</formula>
    </cfRule>
  </conditionalFormatting>
  <conditionalFormatting sqref="G85">
    <cfRule type="expression" dxfId="183" priority="1" stopIfTrue="1">
      <formula>$F$5="Freelancer"</formula>
    </cfRule>
    <cfRule type="expression" dxfId="1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81" priority="29" stopIfTrue="1">
      <formula>IF($A11=1,B11,)</formula>
    </cfRule>
    <cfRule type="expression" dxfId="180" priority="30" stopIfTrue="1">
      <formula>IF($A11="",B11,)</formula>
    </cfRule>
  </conditionalFormatting>
  <conditionalFormatting sqref="E11:E15">
    <cfRule type="expression" dxfId="179" priority="31" stopIfTrue="1">
      <formula>IF($A11="",B11,"")</formula>
    </cfRule>
  </conditionalFormatting>
  <conditionalFormatting sqref="E16:E128">
    <cfRule type="expression" dxfId="178" priority="32" stopIfTrue="1">
      <formula>IF($A16&lt;&gt;1,B16,"")</formula>
    </cfRule>
  </conditionalFormatting>
  <conditionalFormatting sqref="D11:D128">
    <cfRule type="expression" dxfId="177" priority="33" stopIfTrue="1">
      <formula>IF($A11="",B11,)</formula>
    </cfRule>
  </conditionalFormatting>
  <conditionalFormatting sqref="G11:G20 G82:G123 G22:G76">
    <cfRule type="expression" dxfId="176" priority="34" stopIfTrue="1">
      <formula>#REF!="Freelancer"</formula>
    </cfRule>
    <cfRule type="expression" dxfId="175" priority="35" stopIfTrue="1">
      <formula>#REF!="DTC Int. Staff"</formula>
    </cfRule>
  </conditionalFormatting>
  <conditionalFormatting sqref="G119:G123 G87:G108 G22 G33:G49 G60:G76">
    <cfRule type="expression" dxfId="174" priority="27" stopIfTrue="1">
      <formula>$F$5="Freelancer"</formula>
    </cfRule>
    <cfRule type="expression" dxfId="173" priority="28" stopIfTrue="1">
      <formula>$F$5="DTC Int. Staff"</formula>
    </cfRule>
  </conditionalFormatting>
  <conditionalFormatting sqref="G16:G20">
    <cfRule type="expression" dxfId="172" priority="25" stopIfTrue="1">
      <formula>#REF!="Freelancer"</formula>
    </cfRule>
    <cfRule type="expression" dxfId="171" priority="26" stopIfTrue="1">
      <formula>#REF!="DTC Int. Staff"</formula>
    </cfRule>
  </conditionalFormatting>
  <conditionalFormatting sqref="G16:G20">
    <cfRule type="expression" dxfId="170" priority="23" stopIfTrue="1">
      <formula>$F$5="Freelancer"</formula>
    </cfRule>
    <cfRule type="expression" dxfId="169" priority="24" stopIfTrue="1">
      <formula>$F$5="DTC Int. Staff"</formula>
    </cfRule>
  </conditionalFormatting>
  <conditionalFormatting sqref="G21">
    <cfRule type="expression" dxfId="168" priority="21" stopIfTrue="1">
      <formula>#REF!="Freelancer"</formula>
    </cfRule>
    <cfRule type="expression" dxfId="167" priority="22" stopIfTrue="1">
      <formula>#REF!="DTC Int. Staff"</formula>
    </cfRule>
  </conditionalFormatting>
  <conditionalFormatting sqref="G21">
    <cfRule type="expression" dxfId="166" priority="19" stopIfTrue="1">
      <formula>$F$5="Freelancer"</formula>
    </cfRule>
    <cfRule type="expression" dxfId="165" priority="20" stopIfTrue="1">
      <formula>$F$5="DTC Int. Staff"</formula>
    </cfRule>
  </conditionalFormatting>
  <conditionalFormatting sqref="C129:C133">
    <cfRule type="expression" dxfId="164" priority="16" stopIfTrue="1">
      <formula>IF($A129=1,B129,)</formula>
    </cfRule>
    <cfRule type="expression" dxfId="163" priority="17" stopIfTrue="1">
      <formula>IF($A129="",B129,)</formula>
    </cfRule>
  </conditionalFormatting>
  <conditionalFormatting sqref="D129:D133">
    <cfRule type="expression" dxfId="162" priority="18" stopIfTrue="1">
      <formula>IF($A129="",B129,)</formula>
    </cfRule>
  </conditionalFormatting>
  <conditionalFormatting sqref="E129:E133">
    <cfRule type="expression" dxfId="161" priority="15" stopIfTrue="1">
      <formula>IF($A129&lt;&gt;1,B129,"")</formula>
    </cfRule>
  </conditionalFormatting>
  <conditionalFormatting sqref="G55:G59">
    <cfRule type="expression" dxfId="160" priority="13" stopIfTrue="1">
      <formula>$F$5="Freelancer"</formula>
    </cfRule>
    <cfRule type="expression" dxfId="159" priority="14" stopIfTrue="1">
      <formula>$F$5="DTC Int. Staff"</formula>
    </cfRule>
  </conditionalFormatting>
  <conditionalFormatting sqref="G77:G81">
    <cfRule type="expression" dxfId="158" priority="11" stopIfTrue="1">
      <formula>#REF!="Freelancer"</formula>
    </cfRule>
    <cfRule type="expression" dxfId="157" priority="12" stopIfTrue="1">
      <formula>#REF!="DTC Int. Staff"</formula>
    </cfRule>
  </conditionalFormatting>
  <conditionalFormatting sqref="G77:G81">
    <cfRule type="expression" dxfId="156" priority="9" stopIfTrue="1">
      <formula>$F$5="Freelancer"</formula>
    </cfRule>
    <cfRule type="expression" dxfId="155" priority="10" stopIfTrue="1">
      <formula>$F$5="DTC Int. Staff"</formula>
    </cfRule>
  </conditionalFormatting>
  <conditionalFormatting sqref="G134">
    <cfRule type="expression" dxfId="154" priority="1" stopIfTrue="1">
      <formula>$F$5="Freelancer"</formula>
    </cfRule>
    <cfRule type="expression" dxfId="153" priority="2" stopIfTrue="1">
      <formula>$F$5="DTC Int. Staff"</formula>
    </cfRule>
  </conditionalFormatting>
  <conditionalFormatting sqref="C134">
    <cfRule type="expression" dxfId="152" priority="3" stopIfTrue="1">
      <formula>IF($A134=1,B134,)</formula>
    </cfRule>
    <cfRule type="expression" dxfId="151" priority="4" stopIfTrue="1">
      <formula>IF($A134="",B134,)</formula>
    </cfRule>
  </conditionalFormatting>
  <conditionalFormatting sqref="E134">
    <cfRule type="expression" dxfId="150" priority="5" stopIfTrue="1">
      <formula>IF($A134&lt;&gt;1,B134,"")</formula>
    </cfRule>
  </conditionalFormatting>
  <conditionalFormatting sqref="D134">
    <cfRule type="expression" dxfId="149" priority="6" stopIfTrue="1">
      <formula>IF($A134="",B134,)</formula>
    </cfRule>
  </conditionalFormatting>
  <conditionalFormatting sqref="G134">
    <cfRule type="expression" dxfId="148" priority="7" stopIfTrue="1">
      <formula>#REF!="Freelancer"</formula>
    </cfRule>
    <cfRule type="expression" dxfId="147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6" zoomScaleNormal="96" workbookViewId="0">
      <selection activeCell="F120" sqref="F120:J1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102</v>
      </c>
      <c r="J8" s="25">
        <f>I8/8</f>
        <v>12.75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61</v>
      </c>
      <c r="G66" s="66">
        <v>9003</v>
      </c>
      <c r="H66" s="67" t="s">
        <v>54</v>
      </c>
      <c r="I66" s="66" t="s">
        <v>57</v>
      </c>
      <c r="J66" s="87">
        <v>6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 t="s">
        <v>59</v>
      </c>
      <c r="G67" s="66">
        <v>9001</v>
      </c>
      <c r="H67" s="67" t="s">
        <v>56</v>
      </c>
      <c r="I67" s="66" t="s">
        <v>57</v>
      </c>
      <c r="J67" s="87">
        <v>2</v>
      </c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61</v>
      </c>
      <c r="G71" s="47">
        <v>9003</v>
      </c>
      <c r="H71" s="48" t="s">
        <v>54</v>
      </c>
      <c r="I71" s="47" t="s">
        <v>57</v>
      </c>
      <c r="J71" s="86">
        <v>6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 t="s">
        <v>59</v>
      </c>
      <c r="G72" s="47">
        <v>9001</v>
      </c>
      <c r="H72" s="48" t="s">
        <v>56</v>
      </c>
      <c r="I72" s="47" t="s">
        <v>57</v>
      </c>
      <c r="J72" s="86">
        <v>2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61</v>
      </c>
      <c r="G76" s="66">
        <v>9003</v>
      </c>
      <c r="H76" s="67" t="s">
        <v>54</v>
      </c>
      <c r="I76" s="66" t="s">
        <v>57</v>
      </c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 t="s">
        <v>59</v>
      </c>
      <c r="G77" s="66">
        <v>9001</v>
      </c>
      <c r="H77" s="67" t="s">
        <v>56</v>
      </c>
      <c r="I77" s="66" t="s">
        <v>57</v>
      </c>
      <c r="J77" s="87">
        <v>1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61</v>
      </c>
      <c r="G81" s="47">
        <v>9003</v>
      </c>
      <c r="H81" s="48" t="s">
        <v>54</v>
      </c>
      <c r="I81" s="47" t="s">
        <v>57</v>
      </c>
      <c r="J81" s="86">
        <v>8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61</v>
      </c>
      <c r="G86" s="36">
        <v>9003</v>
      </c>
      <c r="H86" s="43" t="s">
        <v>54</v>
      </c>
      <c r="I86" s="36" t="s">
        <v>57</v>
      </c>
      <c r="J86" s="85">
        <v>8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62</v>
      </c>
      <c r="G93" s="66">
        <v>9001</v>
      </c>
      <c r="H93" s="67" t="s">
        <v>58</v>
      </c>
      <c r="I93" s="66"/>
      <c r="J93" s="87">
        <v>2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 t="s">
        <v>61</v>
      </c>
      <c r="G94" s="66">
        <v>9003</v>
      </c>
      <c r="H94" s="67" t="s">
        <v>54</v>
      </c>
      <c r="I94" s="66" t="s">
        <v>57</v>
      </c>
      <c r="J94" s="87">
        <v>6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61</v>
      </c>
      <c r="G98" s="47">
        <v>9003</v>
      </c>
      <c r="H98" s="48" t="s">
        <v>54</v>
      </c>
      <c r="I98" s="47" t="s">
        <v>57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59</v>
      </c>
      <c r="G103" s="66">
        <v>9001</v>
      </c>
      <c r="H103" s="67" t="s">
        <v>60</v>
      </c>
      <c r="I103" s="66" t="s">
        <v>57</v>
      </c>
      <c r="J103" s="87">
        <v>5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 t="s">
        <v>61</v>
      </c>
      <c r="G104" s="66">
        <v>9003</v>
      </c>
      <c r="H104" s="67" t="s">
        <v>54</v>
      </c>
      <c r="I104" s="66" t="s">
        <v>57</v>
      </c>
      <c r="J104" s="87">
        <v>7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61</v>
      </c>
      <c r="G108" s="47">
        <v>9003</v>
      </c>
      <c r="H108" s="48" t="s">
        <v>54</v>
      </c>
      <c r="I108" s="47" t="s">
        <v>57</v>
      </c>
      <c r="J108" s="86">
        <v>6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 t="s">
        <v>53</v>
      </c>
      <c r="G109" s="47">
        <v>9003</v>
      </c>
      <c r="H109" s="48" t="s">
        <v>63</v>
      </c>
      <c r="I109" s="47" t="s">
        <v>57</v>
      </c>
      <c r="J109" s="86">
        <v>2</v>
      </c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53</v>
      </c>
      <c r="G113" s="36">
        <v>9003</v>
      </c>
      <c r="H113" s="43" t="s">
        <v>64</v>
      </c>
      <c r="I113" s="36" t="s">
        <v>65</v>
      </c>
      <c r="J113" s="85">
        <v>2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 t="s">
        <v>61</v>
      </c>
      <c r="G114" s="36">
        <v>9003</v>
      </c>
      <c r="H114" s="43" t="s">
        <v>54</v>
      </c>
      <c r="I114" s="36" t="s">
        <v>57</v>
      </c>
      <c r="J114" s="85">
        <v>6</v>
      </c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61</v>
      </c>
      <c r="G120" s="66">
        <v>9003</v>
      </c>
      <c r="H120" s="67" t="s">
        <v>54</v>
      </c>
      <c r="I120" s="66" t="s">
        <v>57</v>
      </c>
      <c r="J120" s="87">
        <v>8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61</v>
      </c>
      <c r="G125" s="98">
        <v>9003</v>
      </c>
      <c r="H125" s="121" t="s">
        <v>54</v>
      </c>
      <c r="I125" s="98" t="s">
        <v>57</v>
      </c>
      <c r="J125" s="100">
        <v>6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 t="s">
        <v>53</v>
      </c>
      <c r="G126" s="98">
        <v>9003</v>
      </c>
      <c r="H126" s="121" t="s">
        <v>63</v>
      </c>
      <c r="I126" s="98" t="s">
        <v>57</v>
      </c>
      <c r="J126" s="100">
        <v>2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121" t="s">
        <v>66</v>
      </c>
      <c r="I127" s="98" t="s">
        <v>57</v>
      </c>
      <c r="J127" s="100">
        <v>1</v>
      </c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6" priority="21" stopIfTrue="1">
      <formula>IF($A11=1,B11,)</formula>
    </cfRule>
    <cfRule type="expression" dxfId="145" priority="22" stopIfTrue="1">
      <formula>IF($A11="",B11,)</formula>
    </cfRule>
  </conditionalFormatting>
  <conditionalFormatting sqref="E11">
    <cfRule type="expression" dxfId="144" priority="23" stopIfTrue="1">
      <formula>IF($A11="",B11,"")</formula>
    </cfRule>
  </conditionalFormatting>
  <conditionalFormatting sqref="E12:E119">
    <cfRule type="expression" dxfId="143" priority="24" stopIfTrue="1">
      <formula>IF($A12&lt;&gt;1,B12,"")</formula>
    </cfRule>
  </conditionalFormatting>
  <conditionalFormatting sqref="D11:D119">
    <cfRule type="expression" dxfId="142" priority="25" stopIfTrue="1">
      <formula>IF($A11="",B11,)</formula>
    </cfRule>
  </conditionalFormatting>
  <conditionalFormatting sqref="G11:G16 G22:G80 G86:G118">
    <cfRule type="expression" dxfId="141" priority="26" stopIfTrue="1">
      <formula>#REF!="Freelancer"</formula>
    </cfRule>
    <cfRule type="expression" dxfId="140" priority="27" stopIfTrue="1">
      <formula>#REF!="DTC Int. Staff"</formula>
    </cfRule>
  </conditionalFormatting>
  <conditionalFormatting sqref="G118 G22:G26 G37:G53 G64:G80 G91:G107">
    <cfRule type="expression" dxfId="139" priority="19" stopIfTrue="1">
      <formula>$F$5="Freelancer"</formula>
    </cfRule>
    <cfRule type="expression" dxfId="138" priority="20" stopIfTrue="1">
      <formula>$F$5="DTC Int. Staff"</formula>
    </cfRule>
  </conditionalFormatting>
  <conditionalFormatting sqref="G12:G16">
    <cfRule type="expression" dxfId="137" priority="17" stopIfTrue="1">
      <formula>#REF!="Freelancer"</formula>
    </cfRule>
    <cfRule type="expression" dxfId="136" priority="18" stopIfTrue="1">
      <formula>#REF!="DTC Int. Staff"</formula>
    </cfRule>
  </conditionalFormatting>
  <conditionalFormatting sqref="G12:G16">
    <cfRule type="expression" dxfId="135" priority="15" stopIfTrue="1">
      <formula>$F$5="Freelancer"</formula>
    </cfRule>
    <cfRule type="expression" dxfId="134" priority="16" stopIfTrue="1">
      <formula>$F$5="DTC Int. Staff"</formula>
    </cfRule>
  </conditionalFormatting>
  <conditionalFormatting sqref="G17:G21">
    <cfRule type="expression" dxfId="133" priority="13" stopIfTrue="1">
      <formula>#REF!="Freelancer"</formula>
    </cfRule>
    <cfRule type="expression" dxfId="132" priority="14" stopIfTrue="1">
      <formula>#REF!="DTC Int. Staff"</formula>
    </cfRule>
  </conditionalFormatting>
  <conditionalFormatting sqref="G17:G21">
    <cfRule type="expression" dxfId="131" priority="11" stopIfTrue="1">
      <formula>$F$5="Freelancer"</formula>
    </cfRule>
    <cfRule type="expression" dxfId="130" priority="12" stopIfTrue="1">
      <formula>$F$5="DTC Int. Staff"</formula>
    </cfRule>
  </conditionalFormatting>
  <conditionalFormatting sqref="C120:C129">
    <cfRule type="expression" dxfId="129" priority="8" stopIfTrue="1">
      <formula>IF($A120=1,B120,)</formula>
    </cfRule>
    <cfRule type="expression" dxfId="128" priority="9" stopIfTrue="1">
      <formula>IF($A120="",B120,)</formula>
    </cfRule>
  </conditionalFormatting>
  <conditionalFormatting sqref="D120:D129">
    <cfRule type="expression" dxfId="127" priority="10" stopIfTrue="1">
      <formula>IF($A120="",B120,)</formula>
    </cfRule>
  </conditionalFormatting>
  <conditionalFormatting sqref="E120:E129">
    <cfRule type="expression" dxfId="126" priority="7" stopIfTrue="1">
      <formula>IF($A120&lt;&gt;1,B120,"")</formula>
    </cfRule>
  </conditionalFormatting>
  <conditionalFormatting sqref="G59:G63">
    <cfRule type="expression" dxfId="125" priority="5" stopIfTrue="1">
      <formula>$F$5="Freelancer"</formula>
    </cfRule>
    <cfRule type="expression" dxfId="124" priority="6" stopIfTrue="1">
      <formula>$F$5="DTC Int. Staff"</formula>
    </cfRule>
  </conditionalFormatting>
  <conditionalFormatting sqref="G81:G85">
    <cfRule type="expression" dxfId="123" priority="3" stopIfTrue="1">
      <formula>#REF!="Freelancer"</formula>
    </cfRule>
    <cfRule type="expression" dxfId="122" priority="4" stopIfTrue="1">
      <formula>#REF!="DTC Int. Staff"</formula>
    </cfRule>
  </conditionalFormatting>
  <conditionalFormatting sqref="G81:G85">
    <cfRule type="expression" dxfId="121" priority="1" stopIfTrue="1">
      <formula>$F$5="Freelancer"</formula>
    </cfRule>
    <cfRule type="expression" dxfId="1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2021-11-04T04:21:12Z</dcterms:modified>
</cp:coreProperties>
</file>