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ownloads\"/>
    </mc:Choice>
  </mc:AlternateContent>
  <xr:revisionPtr revIDLastSave="0" documentId="13_ncr:1_{72FBB618-2798-4110-A5E5-1A5ED047AF19}" xr6:coauthVersionLast="47" xr6:coauthVersionMax="47" xr10:uidLastSave="{00000000-0000-0000-0000-000000000000}"/>
  <bookViews>
    <workbookView xWindow="-110" yWindow="-110" windowWidth="19420" windowHeight="10420" tabRatio="766" activeTab="10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125" i="45"/>
  <c r="E27" i="45"/>
  <c r="E28" i="45" s="1"/>
  <c r="B27" i="45"/>
  <c r="A27" i="45" s="1"/>
  <c r="B26" i="45"/>
  <c r="D26" i="45" s="1"/>
  <c r="A26" i="45"/>
  <c r="E22" i="45"/>
  <c r="E23" i="45" s="1"/>
  <c r="E24" i="45" s="1"/>
  <c r="E25" i="45" s="1"/>
  <c r="D22" i="45"/>
  <c r="D23" i="45" s="1"/>
  <c r="D24" i="45" s="1"/>
  <c r="D25" i="45" s="1"/>
  <c r="D21" i="45"/>
  <c r="B21" i="45"/>
  <c r="A21" i="45" s="1"/>
  <c r="B16" i="45"/>
  <c r="D16" i="45" s="1"/>
  <c r="D17" i="45" s="1"/>
  <c r="D18" i="45" s="1"/>
  <c r="D19" i="45" s="1"/>
  <c r="D20" i="45" s="1"/>
  <c r="A16" i="45"/>
  <c r="E12" i="45"/>
  <c r="E13" i="45" s="1"/>
  <c r="E14" i="45" s="1"/>
  <c r="E15" i="45" s="1"/>
  <c r="E11" i="45"/>
  <c r="E16" i="45" s="1"/>
  <c r="E21" i="45" s="1"/>
  <c r="E26" i="45" s="1"/>
  <c r="B11" i="45"/>
  <c r="D11" i="45" s="1"/>
  <c r="D12" i="45" s="1"/>
  <c r="D13" i="45" s="1"/>
  <c r="D14" i="45" s="1"/>
  <c r="D15" i="45" s="1"/>
  <c r="A11" i="45"/>
  <c r="B10" i="45"/>
  <c r="J8" i="45"/>
  <c r="I8" i="45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6" i="43"/>
  <c r="E11" i="43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7" i="47" l="1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6" i="43"/>
  <c r="E17" i="43"/>
  <c r="E18" i="43" s="1"/>
  <c r="E19" i="43" s="1"/>
  <c r="E20" i="43" s="1"/>
  <c r="E12" i="44"/>
  <c r="B11" i="43"/>
  <c r="E12" i="43"/>
  <c r="E13" i="43" s="1"/>
  <c r="E14" i="43" s="1"/>
  <c r="E15" i="43" s="1"/>
  <c r="B10" i="43"/>
  <c r="B28" i="45"/>
  <c r="E33" i="45"/>
  <c r="D11" i="47"/>
  <c r="D12" i="47" s="1"/>
  <c r="D13" i="47" s="1"/>
  <c r="D14" i="47" s="1"/>
  <c r="D15" i="47" s="1"/>
  <c r="A11" i="47"/>
  <c r="E29" i="45"/>
  <c r="E30" i="45" s="1"/>
  <c r="E31" i="45" s="1"/>
  <c r="E32" i="45" s="1"/>
  <c r="D27" i="45"/>
  <c r="E21" i="43"/>
  <c r="B11" i="44"/>
  <c r="B16" i="46"/>
  <c r="E17" i="46"/>
  <c r="E17" i="45"/>
  <c r="E18" i="45" s="1"/>
  <c r="E19" i="45" s="1"/>
  <c r="E20" i="45" s="1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1" i="48" l="1"/>
  <c r="D12" i="48" s="1"/>
  <c r="D13" i="48" s="1"/>
  <c r="D14" i="48" s="1"/>
  <c r="D15" i="48" s="1"/>
  <c r="A11" i="48"/>
  <c r="A16" i="46"/>
  <c r="D16" i="46"/>
  <c r="B12" i="44"/>
  <c r="E13" i="44"/>
  <c r="E14" i="44" s="1"/>
  <c r="E15" i="44" s="1"/>
  <c r="E16" i="44" s="1"/>
  <c r="E17" i="44"/>
  <c r="D16" i="48"/>
  <c r="D17" i="48" s="1"/>
  <c r="D18" i="48" s="1"/>
  <c r="D19" i="48" s="1"/>
  <c r="D20" i="48" s="1"/>
  <c r="A16" i="48"/>
  <c r="A11" i="44"/>
  <c r="D11" i="44"/>
  <c r="B33" i="45"/>
  <c r="E34" i="45"/>
  <c r="E35" i="45" s="1"/>
  <c r="E36" i="45" s="1"/>
  <c r="E37" i="45" s="1"/>
  <c r="E38" i="45"/>
  <c r="E26" i="48"/>
  <c r="B21" i="48"/>
  <c r="E22" i="48"/>
  <c r="E23" i="48" s="1"/>
  <c r="E24" i="48" s="1"/>
  <c r="E25" i="48" s="1"/>
  <c r="E22" i="43"/>
  <c r="B21" i="43"/>
  <c r="D28" i="45"/>
  <c r="D29" i="45" s="1"/>
  <c r="D30" i="45" s="1"/>
  <c r="D31" i="45" s="1"/>
  <c r="D32" i="45" s="1"/>
  <c r="A28" i="45"/>
  <c r="A16" i="43"/>
  <c r="D16" i="43"/>
  <c r="D17" i="43" s="1"/>
  <c r="D18" i="43" s="1"/>
  <c r="D19" i="43" s="1"/>
  <c r="D20" i="43" s="1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D12" i="43" s="1"/>
  <c r="D13" i="43" s="1"/>
  <c r="D14" i="43" s="1"/>
  <c r="D15" i="43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33" i="45" l="1"/>
  <c r="D34" i="45" s="1"/>
  <c r="D35" i="45" s="1"/>
  <c r="D36" i="45" s="1"/>
  <c r="D37" i="45" s="1"/>
  <c r="A33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38" i="45"/>
  <c r="E39" i="45"/>
  <c r="E40" i="45" s="1"/>
  <c r="E41" i="45" s="1"/>
  <c r="E42" i="45" s="1"/>
  <c r="E43" i="45"/>
  <c r="E23" i="43"/>
  <c r="B22" i="43"/>
  <c r="D12" i="44"/>
  <c r="D13" i="44" s="1"/>
  <c r="D14" i="44" s="1"/>
  <c r="D15" i="44" s="1"/>
  <c r="D16" i="44" s="1"/>
  <c r="A12" i="44"/>
  <c r="E27" i="47"/>
  <c r="E28" i="47" s="1"/>
  <c r="E29" i="47" s="1"/>
  <c r="E30" i="47" s="1"/>
  <c r="E31" i="47"/>
  <c r="B26" i="47"/>
  <c r="A21" i="43"/>
  <c r="D21" i="43"/>
  <c r="E18" i="44"/>
  <c r="E19" i="44" s="1"/>
  <c r="E20" i="44" s="1"/>
  <c r="E21" i="44" s="1"/>
  <c r="B17" i="44"/>
  <c r="E22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24" i="43"/>
  <c r="E25" i="43" s="1"/>
  <c r="E26" i="43" s="1"/>
  <c r="E27" i="43" s="1"/>
  <c r="E28" i="43"/>
  <c r="B23" i="43"/>
  <c r="D26" i="48"/>
  <c r="A26" i="48"/>
  <c r="B22" i="44"/>
  <c r="E23" i="44"/>
  <c r="E24" i="44" s="1"/>
  <c r="E25" i="44" s="1"/>
  <c r="E26" i="44" s="1"/>
  <c r="E27" i="44"/>
  <c r="E32" i="47"/>
  <c r="E33" i="47" s="1"/>
  <c r="E34" i="47" s="1"/>
  <c r="E35" i="47" s="1"/>
  <c r="E36" i="47"/>
  <c r="B31" i="47"/>
  <c r="B43" i="45"/>
  <c r="E48" i="45"/>
  <c r="E44" i="45"/>
  <c r="E45" i="45" s="1"/>
  <c r="E46" i="45" s="1"/>
  <c r="E47" i="45" s="1"/>
  <c r="B27" i="48"/>
  <c r="E28" i="48"/>
  <c r="A38" i="45"/>
  <c r="D38" i="45"/>
  <c r="D39" i="45" s="1"/>
  <c r="D40" i="45" s="1"/>
  <c r="D41" i="45" s="1"/>
  <c r="D42" i="45" s="1"/>
  <c r="B23" i="46"/>
  <c r="E24" i="46"/>
  <c r="E25" i="46" s="1"/>
  <c r="E26" i="46" s="1"/>
  <c r="E27" i="46" s="1"/>
  <c r="E28" i="46"/>
  <c r="D22" i="43"/>
  <c r="A22" i="43"/>
  <c r="D17" i="44"/>
  <c r="D18" i="44" s="1"/>
  <c r="D19" i="44" s="1"/>
  <c r="D20" i="44" s="1"/>
  <c r="D21" i="44" s="1"/>
  <c r="A17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27" i="44"/>
  <c r="E28" i="44"/>
  <c r="E29" i="44" s="1"/>
  <c r="E30" i="44" s="1"/>
  <c r="E31" i="44" s="1"/>
  <c r="E32" i="44"/>
  <c r="E29" i="43"/>
  <c r="E30" i="43" s="1"/>
  <c r="E31" i="43" s="1"/>
  <c r="E32" i="43" s="1"/>
  <c r="E33" i="43"/>
  <c r="B28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23" i="43"/>
  <c r="D24" i="43" s="1"/>
  <c r="D25" i="43" s="1"/>
  <c r="D26" i="43" s="1"/>
  <c r="D27" i="43" s="1"/>
  <c r="A23" i="43"/>
  <c r="D23" i="46"/>
  <c r="D24" i="46" s="1"/>
  <c r="D25" i="46" s="1"/>
  <c r="D26" i="46" s="1"/>
  <c r="D27" i="46" s="1"/>
  <c r="A23" i="46"/>
  <c r="B48" i="45"/>
  <c r="E53" i="45"/>
  <c r="E49" i="45"/>
  <c r="E50" i="45" s="1"/>
  <c r="E51" i="45" s="1"/>
  <c r="E52" i="45" s="1"/>
  <c r="A43" i="45"/>
  <c r="D43" i="45"/>
  <c r="D44" i="45" s="1"/>
  <c r="D45" i="45" s="1"/>
  <c r="D46" i="45" s="1"/>
  <c r="D47" i="45" s="1"/>
  <c r="D22" i="44"/>
  <c r="D23" i="44" s="1"/>
  <c r="D24" i="44" s="1"/>
  <c r="D25" i="44" s="1"/>
  <c r="D26" i="44" s="1"/>
  <c r="A22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E33" i="44" l="1"/>
  <c r="E34" i="44" s="1"/>
  <c r="E35" i="44" s="1"/>
  <c r="E36" i="44" s="1"/>
  <c r="B32" i="44"/>
  <c r="E37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34" i="43"/>
  <c r="E35" i="43" s="1"/>
  <c r="E36" i="43" s="1"/>
  <c r="E37" i="43" s="1"/>
  <c r="E38" i="43"/>
  <c r="B33" i="43"/>
  <c r="E54" i="45"/>
  <c r="B53" i="45"/>
  <c r="D28" i="48"/>
  <c r="D29" i="48" s="1"/>
  <c r="D30" i="48" s="1"/>
  <c r="D31" i="48" s="1"/>
  <c r="D32" i="48" s="1"/>
  <c r="A28" i="48"/>
  <c r="A48" i="45"/>
  <c r="D48" i="45"/>
  <c r="D49" i="45" s="1"/>
  <c r="D50" i="45" s="1"/>
  <c r="D51" i="45" s="1"/>
  <c r="D52" i="45" s="1"/>
  <c r="D27" i="44"/>
  <c r="D28" i="44" s="1"/>
  <c r="D29" i="44" s="1"/>
  <c r="D30" i="44" s="1"/>
  <c r="D31" i="44" s="1"/>
  <c r="A27" i="44"/>
  <c r="A28" i="43"/>
  <c r="D28" i="43"/>
  <c r="D29" i="43" s="1"/>
  <c r="D30" i="43" s="1"/>
  <c r="D31" i="43" s="1"/>
  <c r="D32" i="43" s="1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53" i="45"/>
  <c r="D53" i="45"/>
  <c r="B54" i="45"/>
  <c r="E55" i="45"/>
  <c r="D37" i="47"/>
  <c r="A37" i="47"/>
  <c r="D33" i="43"/>
  <c r="D34" i="43" s="1"/>
  <c r="D35" i="43" s="1"/>
  <c r="D36" i="43" s="1"/>
  <c r="D37" i="43" s="1"/>
  <c r="A33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39" i="43"/>
  <c r="E40" i="43" s="1"/>
  <c r="E41" i="43" s="1"/>
  <c r="E42" i="43" s="1"/>
  <c r="E43" i="43"/>
  <c r="B38" i="43"/>
  <c r="E38" i="44"/>
  <c r="B37" i="44"/>
  <c r="B38" i="46"/>
  <c r="E39" i="46"/>
  <c r="E40" i="46" s="1"/>
  <c r="E41" i="46" s="1"/>
  <c r="E42" i="46" s="1"/>
  <c r="E43" i="46"/>
  <c r="D32" i="44"/>
  <c r="D33" i="44" s="1"/>
  <c r="D34" i="44" s="1"/>
  <c r="D35" i="44" s="1"/>
  <c r="D36" i="44" s="1"/>
  <c r="A32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38" i="43" l="1"/>
  <c r="D39" i="43" s="1"/>
  <c r="D40" i="43" s="1"/>
  <c r="D41" i="43" s="1"/>
  <c r="D42" i="43" s="1"/>
  <c r="A38" i="43"/>
  <c r="E56" i="45"/>
  <c r="E57" i="45" s="1"/>
  <c r="E58" i="45" s="1"/>
  <c r="E59" i="45" s="1"/>
  <c r="B55" i="45"/>
  <c r="E60" i="45"/>
  <c r="B43" i="46"/>
  <c r="E44" i="46"/>
  <c r="E44" i="43"/>
  <c r="E45" i="43" s="1"/>
  <c r="E46" i="43" s="1"/>
  <c r="E47" i="43" s="1"/>
  <c r="E48" i="43"/>
  <c r="B43" i="43"/>
  <c r="D54" i="45"/>
  <c r="A54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37" i="44"/>
  <c r="A37" i="44"/>
  <c r="B38" i="44"/>
  <c r="E39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44" l="1"/>
  <c r="A38" i="44"/>
  <c r="E61" i="45"/>
  <c r="E62" i="45" s="1"/>
  <c r="E63" i="45" s="1"/>
  <c r="E64" i="45" s="1"/>
  <c r="E65" i="45"/>
  <c r="B60" i="45"/>
  <c r="D43" i="47"/>
  <c r="D44" i="47" s="1"/>
  <c r="D45" i="47" s="1"/>
  <c r="D46" i="47" s="1"/>
  <c r="D47" i="47" s="1"/>
  <c r="A43" i="47"/>
  <c r="D55" i="45"/>
  <c r="D56" i="45" s="1"/>
  <c r="D57" i="45" s="1"/>
  <c r="D58" i="45" s="1"/>
  <c r="D59" i="45" s="1"/>
  <c r="A55" i="45"/>
  <c r="E49" i="47"/>
  <c r="E50" i="47" s="1"/>
  <c r="E51" i="47" s="1"/>
  <c r="E52" i="47" s="1"/>
  <c r="E53" i="47"/>
  <c r="B48" i="47"/>
  <c r="D43" i="46"/>
  <c r="A43" i="46"/>
  <c r="A43" i="43"/>
  <c r="D43" i="43"/>
  <c r="D44" i="43" s="1"/>
  <c r="D45" i="43" s="1"/>
  <c r="D46" i="43" s="1"/>
  <c r="D47" i="43" s="1"/>
  <c r="B48" i="48"/>
  <c r="E49" i="48"/>
  <c r="E50" i="48" s="1"/>
  <c r="E51" i="48" s="1"/>
  <c r="E52" i="48" s="1"/>
  <c r="E53" i="48"/>
  <c r="B48" i="43"/>
  <c r="E49" i="43"/>
  <c r="E44" i="44"/>
  <c r="E40" i="44"/>
  <c r="E41" i="44" s="1"/>
  <c r="E42" i="44" s="1"/>
  <c r="E43" i="44" s="1"/>
  <c r="B39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39" i="44" l="1"/>
  <c r="D39" i="44"/>
  <c r="D40" i="44" s="1"/>
  <c r="D41" i="44" s="1"/>
  <c r="D42" i="44" s="1"/>
  <c r="D43" i="44" s="1"/>
  <c r="D48" i="47"/>
  <c r="D49" i="47" s="1"/>
  <c r="D50" i="47" s="1"/>
  <c r="D51" i="47" s="1"/>
  <c r="D52" i="47" s="1"/>
  <c r="A48" i="47"/>
  <c r="A60" i="45"/>
  <c r="D60" i="45"/>
  <c r="D61" i="45" s="1"/>
  <c r="D62" i="45" s="1"/>
  <c r="D63" i="45" s="1"/>
  <c r="D64" i="45" s="1"/>
  <c r="E66" i="45"/>
  <c r="E67" i="45" s="1"/>
  <c r="E68" i="45" s="1"/>
  <c r="E69" i="45" s="1"/>
  <c r="B65" i="45"/>
  <c r="E70" i="45"/>
  <c r="E50" i="43"/>
  <c r="B49" i="43"/>
  <c r="A48" i="43"/>
  <c r="D48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45" i="44"/>
  <c r="E46" i="44" s="1"/>
  <c r="E47" i="44" s="1"/>
  <c r="E48" i="44" s="1"/>
  <c r="E49" i="44"/>
  <c r="B44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49" i="43"/>
  <c r="D49" i="43"/>
  <c r="D53" i="48"/>
  <c r="A53" i="48"/>
  <c r="E50" i="44"/>
  <c r="E51" i="44" s="1"/>
  <c r="E52" i="44" s="1"/>
  <c r="E53" i="44" s="1"/>
  <c r="E54" i="44"/>
  <c r="B49" i="44"/>
  <c r="E71" i="45"/>
  <c r="E72" i="45" s="1"/>
  <c r="E73" i="45" s="1"/>
  <c r="E74" i="45" s="1"/>
  <c r="B70" i="45"/>
  <c r="E75" i="45"/>
  <c r="D65" i="45"/>
  <c r="D66" i="45" s="1"/>
  <c r="D67" i="45" s="1"/>
  <c r="D68" i="45" s="1"/>
  <c r="D69" i="45" s="1"/>
  <c r="A65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44" i="44"/>
  <c r="D44" i="44"/>
  <c r="D45" i="44" s="1"/>
  <c r="D46" i="44" s="1"/>
  <c r="D47" i="44" s="1"/>
  <c r="D48" i="44" s="1"/>
  <c r="E55" i="43"/>
  <c r="B50" i="43"/>
  <c r="E51" i="43"/>
  <c r="E52" i="43" s="1"/>
  <c r="E53" i="43" s="1"/>
  <c r="E54" i="43" s="1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59" i="44"/>
  <c r="E55" i="44"/>
  <c r="E56" i="44" s="1"/>
  <c r="E57" i="44" s="1"/>
  <c r="E58" i="44" s="1"/>
  <c r="B54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50" i="43"/>
  <c r="D51" i="43" s="1"/>
  <c r="D52" i="43" s="1"/>
  <c r="D53" i="43" s="1"/>
  <c r="D54" i="43" s="1"/>
  <c r="A50" i="43"/>
  <c r="D70" i="45"/>
  <c r="D71" i="45" s="1"/>
  <c r="D72" i="45" s="1"/>
  <c r="D73" i="45" s="1"/>
  <c r="D74" i="45" s="1"/>
  <c r="A70" i="45"/>
  <c r="E60" i="43"/>
  <c r="B55" i="43"/>
  <c r="E56" i="43"/>
  <c r="E57" i="43" s="1"/>
  <c r="E58" i="43" s="1"/>
  <c r="E59" i="43" s="1"/>
  <c r="A49" i="44"/>
  <c r="D49" i="44"/>
  <c r="D50" i="44" s="1"/>
  <c r="D51" i="44" s="1"/>
  <c r="D52" i="44" s="1"/>
  <c r="D53" i="44" s="1"/>
  <c r="D54" i="48"/>
  <c r="A54" i="48"/>
  <c r="E76" i="45"/>
  <c r="E77" i="45" s="1"/>
  <c r="E78" i="45" s="1"/>
  <c r="E79" i="45" s="1"/>
  <c r="E80" i="45"/>
  <c r="B75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64" i="44"/>
  <c r="E60" i="44"/>
  <c r="E61" i="44" s="1"/>
  <c r="E62" i="44" s="1"/>
  <c r="E63" i="44" s="1"/>
  <c r="B59" i="44"/>
  <c r="A75" i="45"/>
  <c r="D75" i="45"/>
  <c r="D76" i="45" s="1"/>
  <c r="D77" i="45" s="1"/>
  <c r="D78" i="45" s="1"/>
  <c r="D79" i="45" s="1"/>
  <c r="E81" i="45"/>
  <c r="B80" i="45"/>
  <c r="D55" i="46"/>
  <c r="D56" i="46" s="1"/>
  <c r="D57" i="46" s="1"/>
  <c r="D58" i="46" s="1"/>
  <c r="D59" i="46" s="1"/>
  <c r="A55" i="46"/>
  <c r="D55" i="43"/>
  <c r="D56" i="43" s="1"/>
  <c r="D57" i="43" s="1"/>
  <c r="D58" i="43" s="1"/>
  <c r="D59" i="43" s="1"/>
  <c r="A55" i="43"/>
  <c r="A63" i="47"/>
  <c r="D63" i="47"/>
  <c r="E65" i="46"/>
  <c r="E61" i="46"/>
  <c r="E62" i="46" s="1"/>
  <c r="E63" i="46" s="1"/>
  <c r="E64" i="46" s="1"/>
  <c r="B60" i="46"/>
  <c r="E65" i="43"/>
  <c r="B60" i="43"/>
  <c r="E61" i="43"/>
  <c r="E62" i="43" s="1"/>
  <c r="E63" i="43" s="1"/>
  <c r="E64" i="43" s="1"/>
  <c r="E65" i="47"/>
  <c r="B64" i="47"/>
  <c r="A54" i="44"/>
  <c r="D54" i="44"/>
  <c r="D55" i="44" s="1"/>
  <c r="D56" i="44" s="1"/>
  <c r="D57" i="44" s="1"/>
  <c r="D58" i="44" s="1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59" i="44"/>
  <c r="D59" i="44"/>
  <c r="D60" i="44" s="1"/>
  <c r="D61" i="44" s="1"/>
  <c r="D62" i="44" s="1"/>
  <c r="D63" i="44" s="1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80" i="45"/>
  <c r="D80" i="45"/>
  <c r="E65" i="44"/>
  <c r="B64" i="44"/>
  <c r="D60" i="43"/>
  <c r="D61" i="43" s="1"/>
  <c r="D62" i="43" s="1"/>
  <c r="D63" i="43" s="1"/>
  <c r="D64" i="43" s="1"/>
  <c r="A60" i="43"/>
  <c r="E82" i="45"/>
  <c r="B81" i="45"/>
  <c r="A60" i="48"/>
  <c r="D60" i="48"/>
  <c r="D61" i="48" s="1"/>
  <c r="D62" i="48" s="1"/>
  <c r="D63" i="48" s="1"/>
  <c r="D64" i="48" s="1"/>
  <c r="E70" i="43"/>
  <c r="B65" i="43"/>
  <c r="E66" i="43"/>
  <c r="E67" i="43" s="1"/>
  <c r="E68" i="43" s="1"/>
  <c r="E69" i="43" s="1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81" i="45" l="1"/>
  <c r="A81" i="45"/>
  <c r="A65" i="47"/>
  <c r="D65" i="47"/>
  <c r="D66" i="47" s="1"/>
  <c r="D67" i="47" s="1"/>
  <c r="D68" i="47" s="1"/>
  <c r="D69" i="47" s="1"/>
  <c r="E87" i="45"/>
  <c r="B82" i="45"/>
  <c r="E83" i="45"/>
  <c r="E84" i="45" s="1"/>
  <c r="E85" i="45" s="1"/>
  <c r="E86" i="45" s="1"/>
  <c r="E75" i="47"/>
  <c r="B70" i="47"/>
  <c r="E71" i="47"/>
  <c r="E72" i="47" s="1"/>
  <c r="E73" i="47" s="1"/>
  <c r="E74" i="47" s="1"/>
  <c r="D65" i="43"/>
  <c r="D66" i="43" s="1"/>
  <c r="D67" i="43" s="1"/>
  <c r="D68" i="43" s="1"/>
  <c r="D69" i="43" s="1"/>
  <c r="A65" i="43"/>
  <c r="E75" i="43"/>
  <c r="B70" i="43"/>
  <c r="E71" i="43"/>
  <c r="E72" i="43" s="1"/>
  <c r="E73" i="43" s="1"/>
  <c r="E74" i="43" s="1"/>
  <c r="A65" i="48"/>
  <c r="D65" i="48"/>
  <c r="D66" i="48" s="1"/>
  <c r="D67" i="48" s="1"/>
  <c r="D68" i="48" s="1"/>
  <c r="D69" i="48" s="1"/>
  <c r="A64" i="44"/>
  <c r="D64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66" i="44"/>
  <c r="B65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65" i="44" l="1"/>
  <c r="A65" i="44"/>
  <c r="B66" i="44"/>
  <c r="E71" i="44"/>
  <c r="E67" i="44"/>
  <c r="E68" i="44" s="1"/>
  <c r="E69" i="44" s="1"/>
  <c r="E70" i="44" s="1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70" i="43"/>
  <c r="D71" i="43" s="1"/>
  <c r="D72" i="43" s="1"/>
  <c r="D73" i="43" s="1"/>
  <c r="D74" i="43" s="1"/>
  <c r="A70" i="43"/>
  <c r="E80" i="47"/>
  <c r="B75" i="47"/>
  <c r="E76" i="47"/>
  <c r="E77" i="47" s="1"/>
  <c r="E78" i="47" s="1"/>
  <c r="E79" i="47" s="1"/>
  <c r="D82" i="45"/>
  <c r="D83" i="45" s="1"/>
  <c r="D84" i="45" s="1"/>
  <c r="D85" i="45" s="1"/>
  <c r="D86" i="45" s="1"/>
  <c r="A82" i="45"/>
  <c r="E92" i="45"/>
  <c r="B87" i="45"/>
  <c r="E88" i="45"/>
  <c r="E89" i="45" s="1"/>
  <c r="E90" i="45" s="1"/>
  <c r="E91" i="45" s="1"/>
  <c r="E72" i="46"/>
  <c r="B71" i="46"/>
  <c r="E76" i="48"/>
  <c r="E77" i="48" s="1"/>
  <c r="E78" i="48" s="1"/>
  <c r="E79" i="48" s="1"/>
  <c r="E80" i="48"/>
  <c r="B75" i="48"/>
  <c r="E76" i="43"/>
  <c r="B75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43" l="1"/>
  <c r="A75" i="43"/>
  <c r="B72" i="46"/>
  <c r="E77" i="46"/>
  <c r="E73" i="46"/>
  <c r="E74" i="46" s="1"/>
  <c r="E75" i="46" s="1"/>
  <c r="E76" i="46" s="1"/>
  <c r="B71" i="44"/>
  <c r="E76" i="44"/>
  <c r="E72" i="44"/>
  <c r="E73" i="44" s="1"/>
  <c r="E74" i="44" s="1"/>
  <c r="E75" i="44" s="1"/>
  <c r="B76" i="43"/>
  <c r="E77" i="43"/>
  <c r="D75" i="47"/>
  <c r="D76" i="47" s="1"/>
  <c r="D77" i="47" s="1"/>
  <c r="D78" i="47" s="1"/>
  <c r="D79" i="47" s="1"/>
  <c r="A75" i="47"/>
  <c r="D66" i="44"/>
  <c r="D67" i="44" s="1"/>
  <c r="D68" i="44" s="1"/>
  <c r="D69" i="44" s="1"/>
  <c r="D70" i="44" s="1"/>
  <c r="A66" i="44"/>
  <c r="A75" i="48"/>
  <c r="D75" i="48"/>
  <c r="D76" i="48" s="1"/>
  <c r="D77" i="48" s="1"/>
  <c r="D78" i="48" s="1"/>
  <c r="D79" i="48" s="1"/>
  <c r="D87" i="45"/>
  <c r="D88" i="45" s="1"/>
  <c r="D89" i="45" s="1"/>
  <c r="D90" i="45" s="1"/>
  <c r="D91" i="45" s="1"/>
  <c r="A87" i="45"/>
  <c r="E85" i="47"/>
  <c r="B80" i="47"/>
  <c r="E81" i="47"/>
  <c r="E82" i="47" s="1"/>
  <c r="E83" i="47" s="1"/>
  <c r="E84" i="47" s="1"/>
  <c r="A71" i="46"/>
  <c r="D71" i="46"/>
  <c r="E81" i="48"/>
  <c r="B80" i="48"/>
  <c r="B92" i="45"/>
  <c r="E98" i="45"/>
  <c r="E93" i="45"/>
  <c r="E94" i="45" s="1"/>
  <c r="E95" i="45" s="1"/>
  <c r="E96" i="45" s="1"/>
  <c r="E97" i="45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1" i="44" l="1"/>
  <c r="D72" i="44" s="1"/>
  <c r="D73" i="44" s="1"/>
  <c r="D74" i="44" s="1"/>
  <c r="D75" i="44" s="1"/>
  <c r="A71" i="44"/>
  <c r="B77" i="43"/>
  <c r="E78" i="43"/>
  <c r="E79" i="43" s="1"/>
  <c r="E80" i="43" s="1"/>
  <c r="E81" i="43" s="1"/>
  <c r="E82" i="43"/>
  <c r="D76" i="43"/>
  <c r="A76" i="43"/>
  <c r="D92" i="45"/>
  <c r="D93" i="45" s="1"/>
  <c r="D94" i="45" s="1"/>
  <c r="D95" i="45" s="1"/>
  <c r="D96" i="45" s="1"/>
  <c r="D97" i="45" s="1"/>
  <c r="A92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98" i="45"/>
  <c r="E99" i="45"/>
  <c r="E100" i="45" s="1"/>
  <c r="E101" i="45" s="1"/>
  <c r="E102" i="45" s="1"/>
  <c r="E103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81" i="44"/>
  <c r="B76" i="44"/>
  <c r="E77" i="44"/>
  <c r="E78" i="44" s="1"/>
  <c r="E79" i="44" s="1"/>
  <c r="E80" i="44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125" i="45" l="1"/>
  <c r="D126" i="45" s="1"/>
  <c r="D127" i="45" s="1"/>
  <c r="D128" i="45" s="1"/>
  <c r="D129" i="45" s="1"/>
  <c r="D98" i="45"/>
  <c r="D99" i="45" s="1"/>
  <c r="D100" i="45" s="1"/>
  <c r="D101" i="45" s="1"/>
  <c r="D102" i="45" s="1"/>
  <c r="A98" i="45"/>
  <c r="B82" i="43"/>
  <c r="E83" i="43"/>
  <c r="E84" i="43" s="1"/>
  <c r="E85" i="43" s="1"/>
  <c r="E86" i="43" s="1"/>
  <c r="E87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76" i="44"/>
  <c r="D77" i="44" s="1"/>
  <c r="D78" i="44" s="1"/>
  <c r="D79" i="44" s="1"/>
  <c r="D80" i="44" s="1"/>
  <c r="A76" i="44"/>
  <c r="E86" i="44"/>
  <c r="B81" i="44"/>
  <c r="E82" i="44"/>
  <c r="E83" i="44" s="1"/>
  <c r="E84" i="44" s="1"/>
  <c r="E85" i="44" s="1"/>
  <c r="A77" i="43"/>
  <c r="D77" i="43"/>
  <c r="D78" i="43" s="1"/>
  <c r="D79" i="43" s="1"/>
  <c r="D80" i="43" s="1"/>
  <c r="D81" i="43" s="1"/>
  <c r="D85" i="47"/>
  <c r="D86" i="47" s="1"/>
  <c r="D87" i="47" s="1"/>
  <c r="D88" i="47" s="1"/>
  <c r="D89" i="47" s="1"/>
  <c r="A85" i="47"/>
  <c r="B103" i="45"/>
  <c r="E104" i="45"/>
  <c r="E105" i="45" s="1"/>
  <c r="E106" i="45" s="1"/>
  <c r="E107" i="45" s="1"/>
  <c r="E108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109" i="45" l="1"/>
  <c r="B108" i="45"/>
  <c r="A82" i="43"/>
  <c r="D82" i="43"/>
  <c r="D83" i="43" s="1"/>
  <c r="D84" i="43" s="1"/>
  <c r="D85" i="43" s="1"/>
  <c r="D86" i="43" s="1"/>
  <c r="B87" i="43"/>
  <c r="E88" i="43"/>
  <c r="E89" i="43" s="1"/>
  <c r="E90" i="43" s="1"/>
  <c r="E91" i="43" s="1"/>
  <c r="E92" i="43"/>
  <c r="D82" i="48"/>
  <c r="D83" i="48" s="1"/>
  <c r="D84" i="48" s="1"/>
  <c r="D85" i="48" s="1"/>
  <c r="D86" i="48" s="1"/>
  <c r="A82" i="48"/>
  <c r="D103" i="45"/>
  <c r="D104" i="45" s="1"/>
  <c r="D105" i="45" s="1"/>
  <c r="D106" i="45" s="1"/>
  <c r="D107" i="45" s="1"/>
  <c r="A103" i="45"/>
  <c r="D81" i="44"/>
  <c r="D82" i="44" s="1"/>
  <c r="D83" i="44" s="1"/>
  <c r="D84" i="44" s="1"/>
  <c r="D85" i="44" s="1"/>
  <c r="A81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86" i="44"/>
  <c r="E91" i="44"/>
  <c r="E87" i="44"/>
  <c r="E88" i="44" s="1"/>
  <c r="E89" i="44" s="1"/>
  <c r="E90" i="44" s="1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92" i="44"/>
  <c r="B91" i="44"/>
  <c r="A87" i="46"/>
  <c r="D87" i="46"/>
  <c r="D88" i="46" s="1"/>
  <c r="D89" i="46" s="1"/>
  <c r="D90" i="46" s="1"/>
  <c r="D91" i="46" s="1"/>
  <c r="A87" i="43"/>
  <c r="D87" i="43"/>
  <c r="D88" i="43" s="1"/>
  <c r="D89" i="43" s="1"/>
  <c r="D90" i="43" s="1"/>
  <c r="D91" i="43" s="1"/>
  <c r="D86" i="44"/>
  <c r="D87" i="44" s="1"/>
  <c r="D88" i="44" s="1"/>
  <c r="D89" i="44" s="1"/>
  <c r="D90" i="44" s="1"/>
  <c r="A86" i="44"/>
  <c r="D87" i="48"/>
  <c r="D88" i="48" s="1"/>
  <c r="D89" i="48" s="1"/>
  <c r="D90" i="48" s="1"/>
  <c r="D91" i="48" s="1"/>
  <c r="A87" i="48"/>
  <c r="D108" i="45"/>
  <c r="A108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92" i="43"/>
  <c r="E98" i="43"/>
  <c r="E93" i="43"/>
  <c r="E94" i="43" s="1"/>
  <c r="E95" i="43" s="1"/>
  <c r="E96" i="43" s="1"/>
  <c r="E97" i="43" s="1"/>
  <c r="E110" i="45"/>
  <c r="B109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44" l="1"/>
  <c r="A91" i="44"/>
  <c r="A92" i="43"/>
  <c r="D92" i="43"/>
  <c r="D93" i="43" s="1"/>
  <c r="D94" i="43" s="1"/>
  <c r="D95" i="43" s="1"/>
  <c r="D96" i="43" s="1"/>
  <c r="D97" i="43" s="1"/>
  <c r="D109" i="45"/>
  <c r="A109" i="45"/>
  <c r="B98" i="48"/>
  <c r="E99" i="48"/>
  <c r="E100" i="48" s="1"/>
  <c r="E101" i="48" s="1"/>
  <c r="E102" i="48" s="1"/>
  <c r="E103" i="48"/>
  <c r="E93" i="44"/>
  <c r="B92" i="44"/>
  <c r="B98" i="46"/>
  <c r="E99" i="46"/>
  <c r="D92" i="47"/>
  <c r="D93" i="47" s="1"/>
  <c r="D94" i="47" s="1"/>
  <c r="D95" i="47" s="1"/>
  <c r="D96" i="47" s="1"/>
  <c r="D97" i="47" s="1"/>
  <c r="A92" i="47"/>
  <c r="E111" i="45"/>
  <c r="E112" i="45" s="1"/>
  <c r="E113" i="45" s="1"/>
  <c r="E114" i="45" s="1"/>
  <c r="E115" i="45"/>
  <c r="B110" i="45"/>
  <c r="D92" i="48"/>
  <c r="D93" i="48" s="1"/>
  <c r="D94" i="48" s="1"/>
  <c r="D95" i="48" s="1"/>
  <c r="D96" i="48" s="1"/>
  <c r="D97" i="48" s="1"/>
  <c r="A92" i="48"/>
  <c r="E99" i="43"/>
  <c r="E100" i="43" s="1"/>
  <c r="E101" i="43" s="1"/>
  <c r="E102" i="43" s="1"/>
  <c r="E103" i="43"/>
  <c r="B98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110" i="45" l="1"/>
  <c r="D110" i="45"/>
  <c r="D111" i="45" s="1"/>
  <c r="D112" i="45" s="1"/>
  <c r="D113" i="45" s="1"/>
  <c r="D114" i="45" s="1"/>
  <c r="A98" i="46"/>
  <c r="D98" i="46"/>
  <c r="D98" i="43"/>
  <c r="D99" i="43" s="1"/>
  <c r="D100" i="43" s="1"/>
  <c r="D101" i="43" s="1"/>
  <c r="D102" i="43" s="1"/>
  <c r="A98" i="43"/>
  <c r="E116" i="45"/>
  <c r="E117" i="45" s="1"/>
  <c r="E118" i="45" s="1"/>
  <c r="E119" i="45" s="1"/>
  <c r="E120" i="45"/>
  <c r="B120" i="45"/>
  <c r="B115" i="45"/>
  <c r="A92" i="44"/>
  <c r="D92" i="44"/>
  <c r="E104" i="43"/>
  <c r="B103" i="43"/>
  <c r="B93" i="44"/>
  <c r="E94" i="44"/>
  <c r="E95" i="44" s="1"/>
  <c r="E96" i="44" s="1"/>
  <c r="E97" i="44" s="1"/>
  <c r="E98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98" i="44" l="1"/>
  <c r="E99" i="44"/>
  <c r="E100" i="44" s="1"/>
  <c r="E101" i="44" s="1"/>
  <c r="E102" i="44" s="1"/>
  <c r="E103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115" i="45"/>
  <c r="D115" i="45"/>
  <c r="D116" i="45" s="1"/>
  <c r="D117" i="45" s="1"/>
  <c r="D118" i="45" s="1"/>
  <c r="D119" i="45" s="1"/>
  <c r="D99" i="46"/>
  <c r="A99" i="46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3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103" i="43"/>
  <c r="D103" i="43"/>
  <c r="D103" i="47"/>
  <c r="D104" i="47" s="1"/>
  <c r="D105" i="47" s="1"/>
  <c r="D106" i="47" s="1"/>
  <c r="D107" i="47" s="1"/>
  <c r="A103" i="47"/>
  <c r="E105" i="43"/>
  <c r="B104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110" i="43"/>
  <c r="B105" i="43"/>
  <c r="E106" i="43"/>
  <c r="E107" i="43" s="1"/>
  <c r="E108" i="43" s="1"/>
  <c r="E109" i="43" s="1"/>
  <c r="B103" i="44"/>
  <c r="E104" i="44"/>
  <c r="E105" i="44" s="1"/>
  <c r="E106" i="44" s="1"/>
  <c r="E107" i="44" s="1"/>
  <c r="E108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104" i="43"/>
  <c r="D104" i="43"/>
  <c r="D108" i="48"/>
  <c r="A108" i="48"/>
  <c r="E114" i="47"/>
  <c r="E115" i="47" s="1"/>
  <c r="E116" i="47" s="1"/>
  <c r="E117" i="47" s="1"/>
  <c r="E118" i="47"/>
  <c r="B113" i="47"/>
  <c r="D125" i="44"/>
  <c r="D98" i="44"/>
  <c r="D99" i="44" s="1"/>
  <c r="D100" i="44" s="1"/>
  <c r="D101" i="44" s="1"/>
  <c r="D102" i="44" s="1"/>
  <c r="A98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29" i="44" l="1"/>
  <c r="D126" i="44"/>
  <c r="D127" i="44" s="1"/>
  <c r="D128" i="44" s="1"/>
  <c r="D109" i="48"/>
  <c r="A109" i="48"/>
  <c r="D105" i="43"/>
  <c r="D106" i="43" s="1"/>
  <c r="D107" i="43" s="1"/>
  <c r="D108" i="43" s="1"/>
  <c r="D109" i="43" s="1"/>
  <c r="A105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115" i="43"/>
  <c r="B110" i="43"/>
  <c r="E111" i="43"/>
  <c r="E112" i="43" s="1"/>
  <c r="E113" i="43" s="1"/>
  <c r="E114" i="43" s="1"/>
  <c r="E113" i="44"/>
  <c r="B108" i="44"/>
  <c r="E109" i="44"/>
  <c r="E110" i="44" s="1"/>
  <c r="E111" i="44" s="1"/>
  <c r="E112" i="44" s="1"/>
  <c r="D103" i="44"/>
  <c r="D104" i="44" s="1"/>
  <c r="D105" i="44" s="1"/>
  <c r="D106" i="44" s="1"/>
  <c r="D107" i="44" s="1"/>
  <c r="A103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120" i="43"/>
  <c r="B120" i="43"/>
  <c r="B115" i="43"/>
  <c r="E116" i="43"/>
  <c r="E117" i="43" s="1"/>
  <c r="E118" i="43" s="1"/>
  <c r="E119" i="43" s="1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108" i="44"/>
  <c r="D109" i="44" s="1"/>
  <c r="D110" i="44" s="1"/>
  <c r="D111" i="44" s="1"/>
  <c r="D112" i="44" s="1"/>
  <c r="A108" i="44"/>
  <c r="D110" i="43"/>
  <c r="D111" i="43" s="1"/>
  <c r="D112" i="43" s="1"/>
  <c r="D113" i="43" s="1"/>
  <c r="D114" i="43" s="1"/>
  <c r="A110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113" i="44"/>
  <c r="E118" i="44"/>
  <c r="E114" i="44"/>
  <c r="E115" i="44" s="1"/>
  <c r="E116" i="44" s="1"/>
  <c r="E117" i="44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120" i="43"/>
  <c r="D121" i="43" s="1"/>
  <c r="D122" i="43" s="1"/>
  <c r="D123" i="43" s="1"/>
  <c r="D124" i="43" s="1"/>
  <c r="A120" i="43"/>
  <c r="B119" i="44"/>
  <c r="B118" i="44"/>
  <c r="E119" i="44"/>
  <c r="E120" i="44" s="1"/>
  <c r="E121" i="44" s="1"/>
  <c r="E122" i="44" s="1"/>
  <c r="E123" i="44" s="1"/>
  <c r="E124" i="44" s="1"/>
  <c r="E125" i="44" s="1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125" i="43"/>
  <c r="E130" i="43" s="1"/>
  <c r="B130" i="43" s="1"/>
  <c r="E121" i="43"/>
  <c r="D113" i="44"/>
  <c r="D114" i="44" s="1"/>
  <c r="D115" i="44" s="1"/>
  <c r="D116" i="44" s="1"/>
  <c r="D117" i="44" s="1"/>
  <c r="A113" i="44"/>
  <c r="E125" i="47"/>
  <c r="E126" i="47" s="1"/>
  <c r="E127" i="47" s="1"/>
  <c r="E128" i="47" s="1"/>
  <c r="E129" i="47" s="1"/>
  <c r="E121" i="47"/>
  <c r="E122" i="47" s="1"/>
  <c r="E123" i="47" s="1"/>
  <c r="E124" i="47" s="1"/>
  <c r="D115" i="43"/>
  <c r="D116" i="43" s="1"/>
  <c r="D117" i="43" s="1"/>
  <c r="D118" i="43" s="1"/>
  <c r="D119" i="43" s="1"/>
  <c r="A115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129" i="44" l="1"/>
  <c r="E126" i="44"/>
  <c r="E127" i="44" s="1"/>
  <c r="E128" i="44" s="1"/>
  <c r="D118" i="44"/>
  <c r="A118" i="44"/>
  <c r="E122" i="43"/>
  <c r="E126" i="43"/>
  <c r="D119" i="44"/>
  <c r="A119" i="44"/>
  <c r="D130" i="43"/>
  <c r="A130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3" i="43" l="1"/>
  <c r="E127" i="43"/>
  <c r="E128" i="43" l="1"/>
  <c r="E124" i="43"/>
  <c r="E129" i="43" s="1"/>
</calcChain>
</file>

<file path=xl/sharedStrings.xml><?xml version="1.0" encoding="utf-8"?>
<sst xmlns="http://schemas.openxmlformats.org/spreadsheetml/2006/main" count="322" uniqueCount="104">
  <si>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</si>
  <si>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</si>
  <si>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</si>
  <si>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</si>
  <si>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</si>
  <si>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</si>
  <si>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</si>
  <si>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</si>
  <si>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</si>
  <si>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</si>
  <si>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</si>
  <si>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</si>
  <si>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</si>
  <si>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</si>
  <si>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</si>
  <si>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</si>
  <si>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</si>
  <si>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</si>
  <si>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</si>
  <si>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</si>
  <si>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</si>
  <si>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</si>
  <si>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</si>
  <si>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</si>
  <si>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</si>
  <si>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</si>
  <si>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</si>
  <si>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</si>
  <si>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</si>
  <si>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</si>
  <si>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</si>
  <si>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</si>
  <si>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</si>
  <si>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</si>
  <si>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</si>
  <si>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</si>
  <si>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</si>
  <si>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</si>
  <si>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</si>
  <si>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</si>
  <si>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</si>
  <si>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</si>
  <si>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</si>
  <si>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</si>
  <si>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</si>
  <si>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</si>
  <si>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</si>
  <si>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</si>
  <si>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</si>
  <si>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</si>
  <si>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</si>
  <si>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</si>
  <si>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</si>
  <si>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</si>
  <si>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</si>
  <si>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</si>
  <si>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</si>
  <si>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</si>
  <si>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</si>
  <si>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</si>
  <si>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</si>
  <si>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</si>
  <si>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</si>
  <si>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</si>
  <si>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</si>
  <si>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</si>
  <si>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</si>
  <si>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</si>
  <si>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</si>
  <si>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</si>
  <si>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</si>
  <si>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</si>
  <si>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</si>
  <si>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</si>
  <si>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</si>
  <si>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</si>
  <si>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</si>
  <si>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</si>
  <si>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ฌาติมา</t>
  </si>
  <si>
    <t>ซื่อธานุวงศ์</t>
  </si>
  <si>
    <t>TIME188</t>
  </si>
  <si>
    <t>FTE L&amp;D Program (Week1)</t>
  </si>
  <si>
    <t>Office</t>
  </si>
  <si>
    <t>Learning  Skill Improvement in BO Potal</t>
  </si>
  <si>
    <t>เรียนรู้งานจากพี่เมย์</t>
  </si>
  <si>
    <t>Work From Home</t>
  </si>
  <si>
    <t>TIME-202162</t>
  </si>
  <si>
    <t>ดู TOR และโปรเจคงานเก่า</t>
  </si>
  <si>
    <t>BD Weekly Meeting</t>
  </si>
  <si>
    <t>ศึกษา TOR ของ NBTCFund NGSO Satellite</t>
  </si>
  <si>
    <t>กรอก registration online ของ NBTCFund NGSO Satellite</t>
  </si>
  <si>
    <t>ประชุม NBTCFund NGSO Satellite</t>
  </si>
  <si>
    <t>ปรับ CV ของ NBTCFund NGSO Satellite</t>
  </si>
  <si>
    <t>ปรับ Company Profile ของ NBTCFund NGSO Satellite</t>
  </si>
  <si>
    <t>หาวิทยากรต่างชาติ สำหรับ NBTCFund NGSO Satellite</t>
  </si>
  <si>
    <t>ทำลง slide NBTCFund NGSO Satellite</t>
  </si>
  <si>
    <t>FTE L&amp;D Program (Week2)</t>
  </si>
  <si>
    <t>Update online registration ของ NBTCFund NGSO Satellite</t>
  </si>
  <si>
    <t>ศึกษา financial ของ NBTCFund NGSO Satellite</t>
  </si>
  <si>
    <t>Update ตารางสรุปบุคลากร ของ NBTCFund NGSO Satellite</t>
  </si>
  <si>
    <t>กรอก financial registration online ของ NBTCFund NGSO Satellite</t>
  </si>
  <si>
    <t>Kick-off Live Commerce</t>
  </si>
  <si>
    <t>ลง financial online registration ของ NBTCFund NGSO Satellite</t>
  </si>
  <si>
    <t>เริ่มเตรียมเอกสารของ NBTCFund NGSO Satellite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</si>
</sst>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276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43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0" fontId="5" fillId="11" borderId="23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0" fontId="8" fillId="9" borderId="3" xfId="2" applyFont="1" applyFill="1" applyBorder="1" applyAlignment="1" applyProtection="1">
      <alignment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20" fontId="8" fillId="0" borderId="2" xfId="2" applyNumberFormat="1" applyFont="1" applyBorder="1" applyAlignment="1" applyProtection="1">
      <alignment horizontal="center" vertical="center"/>
      <protection locked="0"/>
    </xf>
    <xf numFmtId="20" fontId="8" fillId="0" borderId="31" xfId="2" applyNumberFormat="1" applyFont="1" applyBorder="1" applyAlignment="1">
      <alignment horizontal="center" vertical="center"/>
    </xf>
    <xf numFmtId="14" fontId="8" fillId="0" borderId="34" xfId="2" applyNumberFormat="1" applyFont="1" applyBorder="1" applyAlignment="1">
      <alignment horizontal="center" vertical="center"/>
    </xf>
    <xf numFmtId="0" fontId="8" fillId="0" borderId="27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horizontal="center" vertical="center"/>
      <protection locked="0"/>
    </xf>
    <xf numFmtId="0" fontId="8" fillId="0" borderId="24" xfId="2" applyFont="1" applyBorder="1" applyAlignment="1" applyProtection="1">
      <alignment vertical="center" wrapText="1"/>
      <protection locked="0"/>
    </xf>
    <xf numFmtId="2" fontId="8" fillId="0" borderId="24" xfId="2" applyNumberFormat="1" applyFont="1" applyBorder="1" applyAlignment="1" applyProtection="1">
      <alignment horizontal="center" vertical="center"/>
      <protection locked="0"/>
    </xf>
    <xf numFmtId="0" fontId="8" fillId="0" borderId="25" xfId="2" applyFont="1" applyBorder="1" applyAlignment="1" applyProtection="1">
      <alignment vertical="center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17" fontId="5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3" xfId="2" applyNumberFormat="1" applyFont="1" applyFill="1" applyBorder="1" applyAlignment="1" applyProtection="1">
      <alignment horizontal="center" vertical="center"/>
      <protection locked="0"/>
    </xf>
    <xf numFmtId="0" fontId="5" fillId="4" borderId="43" xfId="2" applyFont="1" applyFill="1" applyBorder="1" applyAlignment="1">
      <alignment horizontal="center" vertical="center"/>
    </xf>
    <xf numFmtId="0" fontId="5" fillId="4" borderId="44" xfId="2" applyFont="1" applyFill="1" applyBorder="1" applyAlignment="1">
      <alignment horizontal="center" vertical="center"/>
    </xf>
    <xf numFmtId="0" fontId="5" fillId="11" borderId="45" xfId="2" applyFont="1" applyFill="1" applyBorder="1" applyAlignment="1">
      <alignment horizontal="center" vertical="center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9" borderId="46" xfId="2" applyNumberFormat="1" applyFont="1" applyFill="1" applyBorder="1" applyAlignment="1">
      <alignment horizontal="center" vertical="center"/>
    </xf>
    <xf numFmtId="14" fontId="8" fillId="9" borderId="46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7" xfId="2" applyFont="1" applyFill="1" applyBorder="1" applyAlignment="1" applyProtection="1">
      <alignment vertical="center"/>
      <protection locked="0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0" fontId="8" fillId="2" borderId="48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0" fontId="8" fillId="9" borderId="25" xfId="2" applyFont="1" applyFill="1" applyBorder="1" applyAlignment="1" applyProtection="1">
      <alignment vertical="center"/>
      <protection locked="0"/>
    </xf>
    <xf numFmtId="20" fontId="8" fillId="0" borderId="46" xfId="2" applyNumberFormat="1" applyFont="1" applyBorder="1" applyAlignment="1">
      <alignment horizontal="center" vertical="center"/>
    </xf>
    <xf numFmtId="14" fontId="8" fillId="0" borderId="46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7" xfId="2" applyFont="1" applyBorder="1" applyAlignment="1" applyProtection="1">
      <alignment vertical="center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0" fontId="12" fillId="0" borderId="10" xfId="2" applyFont="1" applyBorder="1" applyAlignment="1" applyProtection="1">
      <alignment horizontal="left" vertical="center" wrapText="1"/>
      <protection locked="0"/>
    </xf>
    <xf numFmtId="20" fontId="8" fillId="0" borderId="34" xfId="2" applyNumberFormat="1" applyFont="1" applyBorder="1" applyAlignment="1">
      <alignment horizontal="center" vertical="center"/>
    </xf>
    <xf numFmtId="0" fontId="10" fillId="0" borderId="24" xfId="2" applyFont="1" applyBorder="1" applyAlignment="1" applyProtection="1">
      <alignment vertical="center" wrapText="1"/>
      <protection locked="0"/>
    </xf>
    <xf numFmtId="2" fontId="8" fillId="0" borderId="40" xfId="2" applyNumberFormat="1" applyFont="1" applyBorder="1" applyAlignment="1" applyProtection="1">
      <alignment horizontal="center" vertical="center"/>
      <protection locked="0"/>
    </xf>
    <xf numFmtId="20" fontId="8" fillId="2" borderId="49" xfId="2" applyNumberFormat="1" applyFont="1" applyFill="1" applyBorder="1" applyAlignment="1" applyProtection="1">
      <alignment horizontal="center" vertical="center"/>
      <protection locked="0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38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topLeftCell="A43" zoomScaleNormal="100" workbookViewId="0">
      <selection activeCell="C50" sqref="C50:G51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22" t="s">
        <v>24</v>
      </c>
      <c r="C2" s="223"/>
      <c r="D2" s="223"/>
      <c r="E2" s="223"/>
      <c r="F2" s="223"/>
      <c r="G2" s="224"/>
      <c r="H2" s="2"/>
      <c r="I2" s="2"/>
    </row>
    <row r="3" spans="2:9" x14ac:dyDescent="0.35">
      <c r="B3" s="7" t="s">
        <v>25</v>
      </c>
      <c r="C3" s="240" t="s">
        <v>45</v>
      </c>
      <c r="D3" s="241"/>
      <c r="E3" s="241"/>
      <c r="F3" s="241"/>
      <c r="G3" s="242"/>
      <c r="H3" s="3"/>
      <c r="I3" s="3"/>
    </row>
    <row r="4" spans="2:9" x14ac:dyDescent="0.35">
      <c r="B4" s="6" t="s">
        <v>26</v>
      </c>
      <c r="C4" s="243" t="s">
        <v>46</v>
      </c>
      <c r="D4" s="244"/>
      <c r="E4" s="244"/>
      <c r="F4" s="244"/>
      <c r="G4" s="245"/>
      <c r="H4" s="3"/>
      <c r="I4" s="3"/>
    </row>
    <row r="5" spans="2:9" x14ac:dyDescent="0.35">
      <c r="B5" s="6" t="s">
        <v>27</v>
      </c>
      <c r="C5" s="243" t="s">
        <v>47</v>
      </c>
      <c r="D5" s="244"/>
      <c r="E5" s="244"/>
      <c r="F5" s="244"/>
      <c r="G5" s="245"/>
      <c r="H5" s="3"/>
      <c r="I5" s="3"/>
    </row>
    <row r="7" spans="2:9" ht="32.25" customHeight="1" x14ac:dyDescent="0.35">
      <c r="B7" s="254" t="s">
        <v>31</v>
      </c>
      <c r="C7" s="255"/>
      <c r="D7" s="255"/>
      <c r="E7" s="255"/>
      <c r="F7" s="255"/>
      <c r="G7" s="256"/>
      <c r="H7" s="3"/>
      <c r="I7" s="3"/>
    </row>
    <row r="8" spans="2:9" x14ac:dyDescent="0.35">
      <c r="B8" s="225" t="s">
        <v>28</v>
      </c>
      <c r="C8" s="226"/>
      <c r="D8" s="226"/>
      <c r="E8" s="226"/>
      <c r="F8" s="226"/>
      <c r="G8" s="227"/>
      <c r="H8" s="3"/>
      <c r="I8" s="3"/>
    </row>
    <row r="9" spans="2:9" x14ac:dyDescent="0.35">
      <c r="B9" s="251" t="s">
        <v>29</v>
      </c>
      <c r="C9" s="252"/>
      <c r="D9" s="252"/>
      <c r="E9" s="252"/>
      <c r="F9" s="252"/>
      <c r="G9" s="253"/>
      <c r="H9" s="3"/>
      <c r="I9" s="3"/>
    </row>
    <row r="10" spans="2:9" x14ac:dyDescent="0.35">
      <c r="B10" s="234" t="s">
        <v>30</v>
      </c>
      <c r="C10" s="235"/>
      <c r="D10" s="235"/>
      <c r="E10" s="235"/>
      <c r="F10" s="235"/>
      <c r="G10" s="236"/>
      <c r="H10" s="3"/>
      <c r="I10" s="3"/>
    </row>
    <row r="12" spans="2:9" x14ac:dyDescent="0.35">
      <c r="B12" s="58" t="s">
        <v>49</v>
      </c>
      <c r="C12" s="246" t="s">
        <v>16</v>
      </c>
      <c r="D12" s="247"/>
      <c r="E12" s="247"/>
      <c r="F12" s="247"/>
      <c r="G12" s="247"/>
      <c r="H12" s="4"/>
      <c r="I12" s="4"/>
    </row>
    <row r="13" spans="2:9" ht="19.5" customHeight="1" x14ac:dyDescent="0.35">
      <c r="B13" s="60">
        <v>9001</v>
      </c>
      <c r="C13" s="231" t="s">
        <v>36</v>
      </c>
      <c r="D13" s="232"/>
      <c r="E13" s="232"/>
      <c r="F13" s="232"/>
      <c r="G13" s="233"/>
      <c r="H13" s="4"/>
      <c r="I13" s="4"/>
    </row>
    <row r="14" spans="2:9" ht="19.5" customHeight="1" x14ac:dyDescent="0.35">
      <c r="B14" s="7" t="s">
        <v>23</v>
      </c>
      <c r="C14" s="234"/>
      <c r="D14" s="235"/>
      <c r="E14" s="235"/>
      <c r="F14" s="235"/>
      <c r="G14" s="236"/>
      <c r="H14" s="4"/>
      <c r="I14" s="4"/>
    </row>
    <row r="15" spans="2:9" ht="18.75" customHeight="1" x14ac:dyDescent="0.35">
      <c r="B15" s="60">
        <v>9002</v>
      </c>
      <c r="C15" s="248" t="s">
        <v>48</v>
      </c>
      <c r="D15" s="249"/>
      <c r="E15" s="249"/>
      <c r="F15" s="249"/>
      <c r="G15" s="250"/>
      <c r="H15" s="4"/>
      <c r="I15" s="4"/>
    </row>
    <row r="16" spans="2:9" ht="18.75" customHeight="1" x14ac:dyDescent="0.35">
      <c r="B16" s="61"/>
      <c r="C16" s="257" t="s">
        <v>43</v>
      </c>
      <c r="D16" s="258"/>
      <c r="E16" s="258"/>
      <c r="F16" s="258"/>
      <c r="G16" s="259"/>
      <c r="H16" s="4"/>
      <c r="I16" s="4"/>
    </row>
    <row r="17" spans="2:9" ht="18.75" customHeight="1" x14ac:dyDescent="0.35">
      <c r="B17" s="7" t="s">
        <v>15</v>
      </c>
      <c r="C17" s="260" t="s">
        <v>44</v>
      </c>
      <c r="D17" s="261"/>
      <c r="E17" s="261"/>
      <c r="F17" s="261"/>
      <c r="G17" s="262"/>
      <c r="H17" s="4"/>
      <c r="I17" s="4"/>
    </row>
    <row r="18" spans="2:9" ht="19.5" customHeight="1" x14ac:dyDescent="0.35">
      <c r="B18" s="62">
        <v>9003</v>
      </c>
      <c r="C18" s="237" t="s">
        <v>37</v>
      </c>
      <c r="D18" s="238"/>
      <c r="E18" s="238"/>
      <c r="F18" s="238"/>
      <c r="G18" s="239"/>
      <c r="H18" s="4"/>
      <c r="I18" s="4"/>
    </row>
    <row r="19" spans="2:9" x14ac:dyDescent="0.35">
      <c r="B19" s="63" t="s">
        <v>17</v>
      </c>
      <c r="C19" s="228"/>
      <c r="D19" s="229"/>
      <c r="E19" s="229"/>
      <c r="F19" s="229"/>
      <c r="G19" s="230"/>
      <c r="H19" s="4"/>
      <c r="I19" s="4"/>
    </row>
    <row r="20" spans="2:9" ht="19.5" customHeight="1" x14ac:dyDescent="0.35">
      <c r="B20" s="62">
        <v>9004</v>
      </c>
      <c r="C20" s="237" t="s">
        <v>42</v>
      </c>
      <c r="D20" s="238"/>
      <c r="E20" s="238"/>
      <c r="F20" s="238"/>
      <c r="G20" s="239"/>
      <c r="H20" s="4"/>
      <c r="I20" s="4"/>
    </row>
    <row r="21" spans="2:9" ht="19.5" customHeight="1" x14ac:dyDescent="0.35">
      <c r="B21" s="63" t="s">
        <v>17</v>
      </c>
      <c r="C21" s="228"/>
      <c r="D21" s="229"/>
      <c r="E21" s="229"/>
      <c r="F21" s="229"/>
      <c r="G21" s="230"/>
      <c r="H21" s="4"/>
      <c r="I21" s="4"/>
    </row>
    <row r="22" spans="2:9" ht="19.5" customHeight="1" x14ac:dyDescent="0.35">
      <c r="B22" s="60">
        <v>9005</v>
      </c>
      <c r="C22" s="231" t="s">
        <v>41</v>
      </c>
      <c r="D22" s="232"/>
      <c r="E22" s="232"/>
      <c r="F22" s="232"/>
      <c r="G22" s="233"/>
    </row>
    <row r="23" spans="2:9" ht="19.5" customHeight="1" x14ac:dyDescent="0.35">
      <c r="B23" s="7" t="s">
        <v>32</v>
      </c>
      <c r="C23" s="234"/>
      <c r="D23" s="235"/>
      <c r="E23" s="235"/>
      <c r="F23" s="235"/>
      <c r="G23" s="236"/>
    </row>
    <row r="24" spans="2:9" ht="19.5" customHeight="1" x14ac:dyDescent="0.35">
      <c r="B24" s="60">
        <v>9006</v>
      </c>
      <c r="C24" s="237" t="s">
        <v>40</v>
      </c>
      <c r="D24" s="238"/>
      <c r="E24" s="238"/>
      <c r="F24" s="238"/>
      <c r="G24" s="239"/>
    </row>
    <row r="25" spans="2:9" x14ac:dyDescent="0.35">
      <c r="B25" s="7" t="s">
        <v>22</v>
      </c>
      <c r="C25" s="228"/>
      <c r="D25" s="229"/>
      <c r="E25" s="229"/>
      <c r="F25" s="229"/>
      <c r="G25" s="230"/>
    </row>
    <row r="26" spans="2:9" ht="19.5" customHeight="1" x14ac:dyDescent="0.35">
      <c r="B26" s="60">
        <v>9007</v>
      </c>
      <c r="C26" s="231" t="s">
        <v>39</v>
      </c>
      <c r="D26" s="232"/>
      <c r="E26" s="232"/>
      <c r="F26" s="232"/>
      <c r="G26" s="233"/>
    </row>
    <row r="27" spans="2:9" ht="19.5" customHeight="1" x14ac:dyDescent="0.35">
      <c r="B27" s="7" t="s">
        <v>9</v>
      </c>
      <c r="C27" s="234"/>
      <c r="D27" s="235"/>
      <c r="E27" s="235"/>
      <c r="F27" s="235"/>
      <c r="G27" s="236"/>
    </row>
    <row r="28" spans="2:9" ht="19.5" customHeight="1" x14ac:dyDescent="0.35">
      <c r="B28" s="60">
        <v>9008</v>
      </c>
      <c r="C28" s="231" t="s">
        <v>38</v>
      </c>
      <c r="D28" s="232"/>
      <c r="E28" s="232"/>
      <c r="F28" s="232"/>
      <c r="G28" s="233"/>
    </row>
    <row r="29" spans="2:9" ht="19.5" customHeight="1" x14ac:dyDescent="0.35">
      <c r="B29" s="7" t="s">
        <v>10</v>
      </c>
      <c r="C29" s="234"/>
      <c r="D29" s="235"/>
      <c r="E29" s="235"/>
      <c r="F29" s="235"/>
      <c r="G29" s="236"/>
    </row>
    <row r="30" spans="2:9" ht="15" customHeight="1" x14ac:dyDescent="0.35">
      <c r="B30" s="60">
        <v>9009</v>
      </c>
      <c r="C30" s="237" t="s">
        <v>76</v>
      </c>
      <c r="D30" s="238"/>
      <c r="E30" s="238"/>
      <c r="F30" s="238"/>
      <c r="G30" s="239"/>
    </row>
    <row r="31" spans="2:9" x14ac:dyDescent="0.35">
      <c r="B31" s="61"/>
      <c r="C31" s="263" t="s">
        <v>77</v>
      </c>
      <c r="D31" s="264"/>
      <c r="E31" s="264"/>
      <c r="F31" s="264"/>
      <c r="G31" s="265"/>
    </row>
    <row r="32" spans="2:9" ht="19.5" customHeight="1" x14ac:dyDescent="0.35">
      <c r="B32" s="7" t="s">
        <v>21</v>
      </c>
      <c r="C32" s="228" t="s">
        <v>75</v>
      </c>
      <c r="D32" s="229"/>
      <c r="E32" s="229"/>
      <c r="F32" s="229"/>
      <c r="G32" s="230"/>
    </row>
    <row r="33" spans="2:7" ht="19.5" customHeight="1" x14ac:dyDescent="0.35">
      <c r="B33" s="60">
        <v>9010</v>
      </c>
      <c r="C33" s="231" t="s">
        <v>18</v>
      </c>
      <c r="D33" s="232"/>
      <c r="E33" s="232"/>
      <c r="F33" s="232"/>
      <c r="G33" s="233"/>
    </row>
    <row r="34" spans="2:7" ht="19.5" customHeight="1" x14ac:dyDescent="0.35">
      <c r="B34" s="7" t="s">
        <v>11</v>
      </c>
      <c r="C34" s="234"/>
      <c r="D34" s="235"/>
      <c r="E34" s="235"/>
      <c r="F34" s="235"/>
      <c r="G34" s="236"/>
    </row>
    <row r="35" spans="2:7" ht="19.5" customHeight="1" x14ac:dyDescent="0.35">
      <c r="B35" s="60">
        <v>9013</v>
      </c>
      <c r="C35" s="231" t="s">
        <v>19</v>
      </c>
      <c r="D35" s="232"/>
      <c r="E35" s="232"/>
      <c r="F35" s="232"/>
      <c r="G35" s="233"/>
    </row>
    <row r="36" spans="2:7" ht="19.5" customHeight="1" x14ac:dyDescent="0.35">
      <c r="B36" s="7" t="s">
        <v>12</v>
      </c>
      <c r="C36" s="234"/>
      <c r="D36" s="235"/>
      <c r="E36" s="235"/>
      <c r="F36" s="235"/>
      <c r="G36" s="236"/>
    </row>
    <row r="37" spans="2:7" ht="19.5" customHeight="1" x14ac:dyDescent="0.35">
      <c r="B37" s="60">
        <v>9014</v>
      </c>
      <c r="C37" s="231" t="s">
        <v>13</v>
      </c>
      <c r="D37" s="232"/>
      <c r="E37" s="232"/>
      <c r="F37" s="232"/>
      <c r="G37" s="233"/>
    </row>
    <row r="38" spans="2:7" ht="19.5" customHeight="1" x14ac:dyDescent="0.35">
      <c r="B38" s="64" t="s">
        <v>13</v>
      </c>
      <c r="C38" s="260"/>
      <c r="D38" s="261"/>
      <c r="E38" s="261"/>
      <c r="F38" s="261"/>
      <c r="G38" s="262"/>
    </row>
    <row r="39" spans="2:7" ht="19.5" customHeight="1" x14ac:dyDescent="0.35">
      <c r="B39" s="60">
        <v>9015</v>
      </c>
      <c r="C39" s="231" t="s">
        <v>20</v>
      </c>
      <c r="D39" s="232"/>
      <c r="E39" s="232"/>
      <c r="F39" s="232"/>
      <c r="G39" s="233"/>
    </row>
    <row r="40" spans="2:7" ht="19.5" customHeight="1" x14ac:dyDescent="0.35">
      <c r="B40" s="64" t="s">
        <v>14</v>
      </c>
      <c r="C40" s="234"/>
      <c r="D40" s="235"/>
      <c r="E40" s="235"/>
      <c r="F40" s="235"/>
      <c r="G40" s="236"/>
    </row>
    <row r="43" spans="2:7" x14ac:dyDescent="0.35">
      <c r="B43" s="58" t="s">
        <v>50</v>
      </c>
      <c r="C43" s="246" t="s">
        <v>16</v>
      </c>
      <c r="D43" s="247"/>
      <c r="E43" s="247"/>
      <c r="F43" s="247"/>
      <c r="G43" s="247"/>
    </row>
    <row r="44" spans="2:7" x14ac:dyDescent="0.35">
      <c r="B44" s="60" t="s">
        <v>51</v>
      </c>
      <c r="C44" s="231" t="s">
        <v>52</v>
      </c>
      <c r="D44" s="232"/>
      <c r="E44" s="232"/>
      <c r="F44" s="232"/>
      <c r="G44" s="233"/>
    </row>
    <row r="45" spans="2:7" x14ac:dyDescent="0.35">
      <c r="B45" s="7" t="s">
        <v>53</v>
      </c>
      <c r="C45" s="234"/>
      <c r="D45" s="235"/>
      <c r="E45" s="235"/>
      <c r="F45" s="235"/>
      <c r="G45" s="236"/>
    </row>
    <row r="46" spans="2:7" x14ac:dyDescent="0.35">
      <c r="B46" s="61" t="s">
        <v>54</v>
      </c>
      <c r="C46" s="248" t="s">
        <v>55</v>
      </c>
      <c r="D46" s="249"/>
      <c r="E46" s="249"/>
      <c r="F46" s="249"/>
      <c r="G46" s="250"/>
    </row>
    <row r="47" spans="2:7" x14ac:dyDescent="0.35">
      <c r="B47" s="7" t="s">
        <v>56</v>
      </c>
      <c r="C47" s="260"/>
      <c r="D47" s="261"/>
      <c r="E47" s="261"/>
      <c r="F47" s="261"/>
      <c r="G47" s="262"/>
    </row>
    <row r="48" spans="2:7" x14ac:dyDescent="0.35">
      <c r="B48" s="62" t="s">
        <v>57</v>
      </c>
      <c r="C48" s="231" t="s">
        <v>58</v>
      </c>
      <c r="D48" s="232"/>
      <c r="E48" s="232"/>
      <c r="F48" s="232"/>
      <c r="G48" s="233"/>
    </row>
    <row r="49" spans="2:7" x14ac:dyDescent="0.35">
      <c r="B49" s="63" t="s">
        <v>59</v>
      </c>
      <c r="C49" s="234"/>
      <c r="D49" s="235"/>
      <c r="E49" s="235"/>
      <c r="F49" s="235"/>
      <c r="G49" s="236"/>
    </row>
    <row r="50" spans="2:7" x14ac:dyDescent="0.35">
      <c r="B50" s="62" t="s">
        <v>60</v>
      </c>
      <c r="C50" s="231" t="s">
        <v>61</v>
      </c>
      <c r="D50" s="232"/>
      <c r="E50" s="232"/>
      <c r="F50" s="232"/>
      <c r="G50" s="233"/>
    </row>
    <row r="51" spans="2:7" x14ac:dyDescent="0.35">
      <c r="B51" s="63" t="s">
        <v>62</v>
      </c>
      <c r="C51" s="234"/>
      <c r="D51" s="235"/>
      <c r="E51" s="235"/>
      <c r="F51" s="235"/>
      <c r="G51" s="236"/>
    </row>
    <row r="52" spans="2:7" x14ac:dyDescent="0.35">
      <c r="B52" s="60" t="s">
        <v>63</v>
      </c>
      <c r="C52" s="231" t="s">
        <v>64</v>
      </c>
      <c r="D52" s="232"/>
      <c r="E52" s="232"/>
      <c r="F52" s="232"/>
      <c r="G52" s="233"/>
    </row>
    <row r="53" spans="2:7" x14ac:dyDescent="0.35">
      <c r="B53" s="7" t="s">
        <v>65</v>
      </c>
      <c r="C53" s="234"/>
      <c r="D53" s="235"/>
      <c r="E53" s="235"/>
      <c r="F53" s="235"/>
      <c r="G53" s="236"/>
    </row>
    <row r="54" spans="2:7" x14ac:dyDescent="0.35">
      <c r="B54" s="60" t="s">
        <v>66</v>
      </c>
      <c r="C54" s="231" t="s">
        <v>67</v>
      </c>
      <c r="D54" s="232"/>
      <c r="E54" s="232"/>
      <c r="F54" s="232"/>
      <c r="G54" s="233"/>
    </row>
    <row r="55" spans="2:7" x14ac:dyDescent="0.35">
      <c r="B55" s="7" t="s">
        <v>68</v>
      </c>
      <c r="C55" s="234"/>
      <c r="D55" s="235"/>
      <c r="E55" s="235"/>
      <c r="F55" s="235"/>
      <c r="G55" s="236"/>
    </row>
    <row r="56" spans="2:7" x14ac:dyDescent="0.35">
      <c r="B56" s="60" t="s">
        <v>69</v>
      </c>
      <c r="C56" s="231" t="s">
        <v>70</v>
      </c>
      <c r="D56" s="232"/>
      <c r="E56" s="232"/>
      <c r="F56" s="232"/>
      <c r="G56" s="233"/>
    </row>
    <row r="57" spans="2:7" x14ac:dyDescent="0.35">
      <c r="B57" s="7" t="s">
        <v>71</v>
      </c>
      <c r="C57" s="234"/>
      <c r="D57" s="235"/>
      <c r="E57" s="235"/>
      <c r="F57" s="235"/>
      <c r="G57" s="236"/>
    </row>
    <row r="58" spans="2:7" x14ac:dyDescent="0.35">
      <c r="B58" s="60" t="s">
        <v>72</v>
      </c>
      <c r="C58" s="231" t="s">
        <v>73</v>
      </c>
      <c r="D58" s="232"/>
      <c r="E58" s="232"/>
      <c r="F58" s="232"/>
      <c r="G58" s="233"/>
    </row>
    <row r="59" spans="2:7" x14ac:dyDescent="0.35">
      <c r="B59" s="7" t="s">
        <v>74</v>
      </c>
      <c r="C59" s="234"/>
      <c r="D59" s="235"/>
      <c r="E59" s="235"/>
      <c r="F59" s="235"/>
      <c r="G59" s="236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274"/>
  <sheetViews>
    <sheetView showGridLines="0" topLeftCell="D106" zoomScale="90" zoomScaleNormal="90" workbookViewId="0">
      <selection activeCell="F82" sqref="F82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206" t="str">
        <f>IF(B11=1,"Mo",IF(B11=2,"Tue",IF(B11=3,"Wed",IF(B11=4,"Thu",IF(B11=5,"Fri",IF(B11=6,"Sat",IF(B11=7,"Sun","")))))))</f>
        <v>Wed</v>
      </c>
      <c r="E11" s="207">
        <f>+D10</f>
        <v>44440</v>
      </c>
      <c r="F11" s="208"/>
      <c r="G11" s="209"/>
      <c r="H11" s="210"/>
      <c r="I11" s="209"/>
      <c r="J11" s="211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44440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44440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44440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44440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44441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44441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44441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44441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44441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44442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44442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44442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44442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44442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44443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44444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44445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44445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44445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44445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44445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44446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44446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44446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44446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44446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44447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44447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44447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44447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44447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44448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44448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44448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44448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44448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44449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44449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44449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44449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44449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44450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44451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44452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44452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44452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44452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44452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44453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44453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44453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44453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44453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44454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44454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44454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44454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44454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44455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44455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44455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44455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44455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44456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44456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44456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44456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44456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44457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44458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44459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44459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44459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44459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44459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44460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44460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44460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44460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44460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44461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44461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44461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44461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44461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44461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44462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44462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44462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44462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44462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 t="shared" si="5"/>
        <v>Fri</v>
      </c>
      <c r="E103" s="133">
        <f>+E98+1</f>
        <v>44463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44463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44463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44463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44463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44464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44465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44466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44466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44466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44466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44466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44467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44467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44467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44467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44467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44468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44468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44468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44468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44468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44469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44469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44469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44469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 t="shared" si="26"/>
        <v>Thu</v>
      </c>
      <c r="E129" s="200">
        <f t="shared" si="26"/>
        <v>44469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31" priority="21" stopIfTrue="1">
      <formula>IF($A11=1,B11,)</formula>
    </cfRule>
    <cfRule type="expression" dxfId="130" priority="22" stopIfTrue="1">
      <formula>IF($A11="",B11,)</formula>
    </cfRule>
  </conditionalFormatting>
  <conditionalFormatting sqref="E11:E15">
    <cfRule type="expression" dxfId="129" priority="23" stopIfTrue="1">
      <formula>IF($A11="",B11,"")</formula>
    </cfRule>
  </conditionalFormatting>
  <conditionalFormatting sqref="E16:E124">
    <cfRule type="expression" dxfId="128" priority="24" stopIfTrue="1">
      <formula>IF($A16&lt;&gt;1,B16,"")</formula>
    </cfRule>
  </conditionalFormatting>
  <conditionalFormatting sqref="D11:D124">
    <cfRule type="expression" dxfId="127" priority="25" stopIfTrue="1">
      <formula>IF($A11="",B11,)</formula>
    </cfRule>
  </conditionalFormatting>
  <conditionalFormatting sqref="G11:G20 G26:G80 G82:G119">
    <cfRule type="expression" dxfId="126" priority="26" stopIfTrue="1">
      <formula>#REF!="Freelancer"</formula>
    </cfRule>
    <cfRule type="expression" dxfId="125" priority="27" stopIfTrue="1">
      <formula>#REF!="DTC Int. Staff"</formula>
    </cfRule>
  </conditionalFormatting>
  <conditionalFormatting sqref="G115:G119 G87:G108 G26 G33:G53 G60:G80">
    <cfRule type="expression" dxfId="124" priority="19" stopIfTrue="1">
      <formula>$F$5="Freelancer"</formula>
    </cfRule>
    <cfRule type="expression" dxfId="123" priority="20" stopIfTrue="1">
      <formula>$F$5="DTC Int. Staff"</formula>
    </cfRule>
  </conditionalFormatting>
  <conditionalFormatting sqref="G16:G20">
    <cfRule type="expression" dxfId="122" priority="17" stopIfTrue="1">
      <formula>#REF!="Freelancer"</formula>
    </cfRule>
    <cfRule type="expression" dxfId="121" priority="18" stopIfTrue="1">
      <formula>#REF!="DTC Int. Staff"</formula>
    </cfRule>
  </conditionalFormatting>
  <conditionalFormatting sqref="G16:G20">
    <cfRule type="expression" dxfId="120" priority="15" stopIfTrue="1">
      <formula>$F$5="Freelancer"</formula>
    </cfRule>
    <cfRule type="expression" dxfId="119" priority="16" stopIfTrue="1">
      <formula>$F$5="DTC Int. Staff"</formula>
    </cfRule>
  </conditionalFormatting>
  <conditionalFormatting sqref="G21:G25">
    <cfRule type="expression" dxfId="118" priority="13" stopIfTrue="1">
      <formula>#REF!="Freelancer"</formula>
    </cfRule>
    <cfRule type="expression" dxfId="117" priority="14" stopIfTrue="1">
      <formula>#REF!="DTC Int. Staff"</formula>
    </cfRule>
  </conditionalFormatting>
  <conditionalFormatting sqref="G21:G25">
    <cfRule type="expression" dxfId="116" priority="11" stopIfTrue="1">
      <formula>$F$5="Freelancer"</formula>
    </cfRule>
    <cfRule type="expression" dxfId="115" priority="12" stopIfTrue="1">
      <formula>$F$5="DTC Int. Staff"</formula>
    </cfRule>
  </conditionalFormatting>
  <conditionalFormatting sqref="C125:C129">
    <cfRule type="expression" dxfId="114" priority="8" stopIfTrue="1">
      <formula>IF($A125=1,B125,)</formula>
    </cfRule>
    <cfRule type="expression" dxfId="113" priority="9" stopIfTrue="1">
      <formula>IF($A125="",B125,)</formula>
    </cfRule>
  </conditionalFormatting>
  <conditionalFormatting sqref="D125:D129">
    <cfRule type="expression" dxfId="112" priority="10" stopIfTrue="1">
      <formula>IF($A125="",B125,)</formula>
    </cfRule>
  </conditionalFormatting>
  <conditionalFormatting sqref="E125:E129">
    <cfRule type="expression" dxfId="111" priority="7" stopIfTrue="1">
      <formula>IF($A125&lt;&gt;1,B125,"")</formula>
    </cfRule>
  </conditionalFormatting>
  <conditionalFormatting sqref="G55:G59">
    <cfRule type="expression" dxfId="110" priority="5" stopIfTrue="1">
      <formula>$F$5="Freelancer"</formula>
    </cfRule>
    <cfRule type="expression" dxfId="109" priority="6" stopIfTrue="1">
      <formula>$F$5="DTC Int. Staff"</formula>
    </cfRule>
  </conditionalFormatting>
  <conditionalFormatting sqref="G81">
    <cfRule type="expression" dxfId="108" priority="3" stopIfTrue="1">
      <formula>#REF!="Freelancer"</formula>
    </cfRule>
    <cfRule type="expression" dxfId="107" priority="4" stopIfTrue="1">
      <formula>#REF!="DTC Int. Staff"</formula>
    </cfRule>
  </conditionalFormatting>
  <conditionalFormatting sqref="G81">
    <cfRule type="expression" dxfId="106" priority="1" stopIfTrue="1">
      <formula>$F$5="Freelancer"</formula>
    </cfRule>
    <cfRule type="expression" dxfId="1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abSelected="1" topLeftCell="D112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78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79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80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77</v>
      </c>
      <c r="J8" s="123">
        <f>I8/8</f>
        <v>9.625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12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47">
        <v>9007</v>
      </c>
      <c r="H72" s="48" t="s">
        <v>81</v>
      </c>
      <c r="I72" s="47" t="s">
        <v>82</v>
      </c>
      <c r="J72" s="49">
        <v>2</v>
      </c>
      <c r="K72" s="97" t="s">
        <v>60</v>
      </c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47">
        <v>9007</v>
      </c>
      <c r="H73" s="48" t="s">
        <v>83</v>
      </c>
      <c r="I73" s="47" t="s">
        <v>82</v>
      </c>
      <c r="J73" s="49">
        <v>4</v>
      </c>
      <c r="K73" s="97" t="s">
        <v>60</v>
      </c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47">
        <v>9004</v>
      </c>
      <c r="H74" s="48" t="s">
        <v>84</v>
      </c>
      <c r="I74" s="47" t="s">
        <v>82</v>
      </c>
      <c r="J74" s="49">
        <v>2</v>
      </c>
      <c r="K74" s="97" t="s">
        <v>60</v>
      </c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47">
        <v>9004</v>
      </c>
      <c r="H77" s="145" t="s">
        <v>87</v>
      </c>
      <c r="I77" s="47" t="s">
        <v>85</v>
      </c>
      <c r="J77" s="49">
        <v>8</v>
      </c>
      <c r="K77" s="97" t="s">
        <v>60</v>
      </c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35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>
        <v>9004</v>
      </c>
      <c r="H82" s="151" t="s">
        <v>89</v>
      </c>
      <c r="I82" s="135" t="s">
        <v>85</v>
      </c>
      <c r="J82" s="179">
        <v>4</v>
      </c>
      <c r="K82" s="97" t="s">
        <v>60</v>
      </c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>
        <v>9004</v>
      </c>
      <c r="H83" s="151" t="s">
        <v>88</v>
      </c>
      <c r="I83" s="135" t="s">
        <v>85</v>
      </c>
      <c r="J83" s="179">
        <v>1</v>
      </c>
      <c r="K83" s="97" t="s">
        <v>60</v>
      </c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 t="s">
        <v>86</v>
      </c>
      <c r="G84" s="135">
        <v>9007</v>
      </c>
      <c r="H84" s="151" t="s">
        <v>90</v>
      </c>
      <c r="I84" s="135" t="s">
        <v>85</v>
      </c>
      <c r="J84" s="179">
        <v>3</v>
      </c>
      <c r="K84" s="97" t="s">
        <v>60</v>
      </c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34" t="s">
        <v>86</v>
      </c>
      <c r="G87" s="135">
        <v>9007</v>
      </c>
      <c r="H87" s="151" t="s">
        <v>92</v>
      </c>
      <c r="I87" s="135" t="s">
        <v>85</v>
      </c>
      <c r="J87" s="179">
        <v>6</v>
      </c>
      <c r="K87" s="97" t="s">
        <v>60</v>
      </c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34" t="s">
        <v>86</v>
      </c>
      <c r="G88" s="135">
        <v>9007</v>
      </c>
      <c r="H88" s="151" t="s">
        <v>91</v>
      </c>
      <c r="I88" s="135" t="s">
        <v>85</v>
      </c>
      <c r="J88" s="179">
        <v>1</v>
      </c>
      <c r="K88" s="97" t="s">
        <v>60</v>
      </c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 t="s">
        <v>86</v>
      </c>
      <c r="G92" s="135">
        <v>9007</v>
      </c>
      <c r="H92" s="151" t="s">
        <v>100</v>
      </c>
      <c r="I92" s="47" t="s">
        <v>82</v>
      </c>
      <c r="J92" s="179">
        <v>3</v>
      </c>
      <c r="K92" s="97" t="s">
        <v>60</v>
      </c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>
        <v>9004</v>
      </c>
      <c r="H93" s="151" t="s">
        <v>101</v>
      </c>
      <c r="I93" s="47" t="s">
        <v>82</v>
      </c>
      <c r="J93" s="137">
        <v>1</v>
      </c>
      <c r="K93" s="97" t="s">
        <v>60</v>
      </c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47" t="s">
        <v>82</v>
      </c>
      <c r="J94" s="137">
        <v>4</v>
      </c>
      <c r="K94" s="97" t="s">
        <v>60</v>
      </c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 t="s">
        <v>86</v>
      </c>
      <c r="G103" s="135">
        <v>9007</v>
      </c>
      <c r="H103" s="151" t="s">
        <v>91</v>
      </c>
      <c r="I103" s="135" t="s">
        <v>85</v>
      </c>
      <c r="J103" s="179">
        <v>1</v>
      </c>
      <c r="K103" s="97" t="s">
        <v>60</v>
      </c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 t="s">
        <v>86</v>
      </c>
      <c r="G104" s="135">
        <v>9007</v>
      </c>
      <c r="H104" s="151" t="s">
        <v>93</v>
      </c>
      <c r="I104" s="135" t="s">
        <v>85</v>
      </c>
      <c r="J104" s="179">
        <v>6</v>
      </c>
      <c r="K104" s="97" t="s">
        <v>60</v>
      </c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34" t="s">
        <v>86</v>
      </c>
      <c r="G105" s="135">
        <v>9007</v>
      </c>
      <c r="H105" s="151" t="s">
        <v>94</v>
      </c>
      <c r="I105" s="135" t="s">
        <v>85</v>
      </c>
      <c r="J105" s="179">
        <v>6</v>
      </c>
      <c r="K105" s="97" t="s">
        <v>60</v>
      </c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34" t="s">
        <v>86</v>
      </c>
      <c r="G106" s="135">
        <v>9007</v>
      </c>
      <c r="H106" s="151" t="s">
        <v>95</v>
      </c>
      <c r="I106" s="135" t="s">
        <v>85</v>
      </c>
      <c r="J106" s="179">
        <v>2</v>
      </c>
      <c r="K106" s="97" t="s">
        <v>60</v>
      </c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47">
        <v>9007</v>
      </c>
      <c r="H110" s="48" t="s">
        <v>96</v>
      </c>
      <c r="I110" s="47" t="s">
        <v>82</v>
      </c>
      <c r="J110" s="49">
        <v>3</v>
      </c>
      <c r="K110" s="97" t="s">
        <v>60</v>
      </c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 t="s">
        <v>86</v>
      </c>
      <c r="G111" s="135">
        <v>9007</v>
      </c>
      <c r="H111" s="151" t="s">
        <v>97</v>
      </c>
      <c r="I111" s="47" t="s">
        <v>82</v>
      </c>
      <c r="J111" s="179">
        <v>5</v>
      </c>
      <c r="K111" s="97" t="s">
        <v>60</v>
      </c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35">
        <v>9004</v>
      </c>
      <c r="H115" s="151" t="s">
        <v>98</v>
      </c>
      <c r="I115" s="135" t="s">
        <v>85</v>
      </c>
      <c r="J115" s="179">
        <v>5</v>
      </c>
      <c r="K115" s="97" t="s">
        <v>60</v>
      </c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34" t="s">
        <v>86</v>
      </c>
      <c r="G116" s="135">
        <v>9007</v>
      </c>
      <c r="H116" s="151" t="s">
        <v>99</v>
      </c>
      <c r="I116" s="135" t="s">
        <v>85</v>
      </c>
      <c r="J116" s="179">
        <v>3</v>
      </c>
      <c r="K116" s="97" t="s">
        <v>60</v>
      </c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 t="s">
        <v>86</v>
      </c>
      <c r="G120" s="135">
        <v>9007</v>
      </c>
      <c r="H120" s="151" t="s">
        <v>102</v>
      </c>
      <c r="I120" s="47" t="s">
        <v>82</v>
      </c>
      <c r="J120" s="49">
        <v>3</v>
      </c>
      <c r="K120" s="97" t="s">
        <v>60</v>
      </c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>
        <v>9004</v>
      </c>
      <c r="H121" s="151" t="s">
        <v>101</v>
      </c>
      <c r="I121" s="47" t="s">
        <v>82</v>
      </c>
      <c r="J121" s="137">
        <v>1</v>
      </c>
      <c r="K121" s="97" t="s">
        <v>60</v>
      </c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>
        <v>9004</v>
      </c>
      <c r="H122" s="151" t="s">
        <v>103</v>
      </c>
      <c r="I122" s="47" t="s">
        <v>82</v>
      </c>
      <c r="J122" s="49">
        <v>3</v>
      </c>
      <c r="K122" s="97" t="s">
        <v>60</v>
      </c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4" t="str">
        <f t="shared" si="4"/>
        <v>Sun</v>
      </c>
      <c r="E126" s="200">
        <f>IF(MONTH(E125+1)&gt;MONTH(E125),"",E125+1)</f>
        <v>44500</v>
      </c>
      <c r="F126" s="201"/>
      <c r="G126" s="202"/>
      <c r="H126" s="203"/>
      <c r="I126" s="202"/>
      <c r="J126" s="215"/>
      <c r="K126" s="205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104" priority="53" stopIfTrue="1">
      <formula>IF($A11=1,B11,)</formula>
    </cfRule>
    <cfRule type="expression" dxfId="103" priority="54" stopIfTrue="1">
      <formula>IF($A11="",B11,)</formula>
    </cfRule>
  </conditionalFormatting>
  <conditionalFormatting sqref="E11:E15">
    <cfRule type="expression" dxfId="102" priority="55" stopIfTrue="1">
      <formula>IF($A11="",B11,"")</formula>
    </cfRule>
  </conditionalFormatting>
  <conditionalFormatting sqref="E16:E124">
    <cfRule type="expression" dxfId="101" priority="56" stopIfTrue="1">
      <formula>IF($A16&lt;&gt;1,B16,"")</formula>
    </cfRule>
  </conditionalFormatting>
  <conditionalFormatting sqref="D11:D124">
    <cfRule type="expression" dxfId="100" priority="57" stopIfTrue="1">
      <formula>IF($A11="",B11,)</formula>
    </cfRule>
  </conditionalFormatting>
  <conditionalFormatting sqref="G11:G16 G85:G86 G18:G71 G75:G76 G89:G91 G107:G109 G112:G114 G117:G119 G94:G102">
    <cfRule type="expression" dxfId="99" priority="58" stopIfTrue="1">
      <formula>#REF!="Freelancer"</formula>
    </cfRule>
    <cfRule type="expression" dxfId="98" priority="59" stopIfTrue="1">
      <formula>#REF!="DTC Int. Staff"</formula>
    </cfRule>
  </conditionalFormatting>
  <conditionalFormatting sqref="G117:G119 G18:G22 G33:G49 G60:G71 G75:G76 G89:G91 G94:G102">
    <cfRule type="expression" dxfId="97" priority="51" stopIfTrue="1">
      <formula>$F$5="Freelancer"</formula>
    </cfRule>
    <cfRule type="expression" dxfId="96" priority="52" stopIfTrue="1">
      <formula>$F$5="DTC Int. Staff"</formula>
    </cfRule>
  </conditionalFormatting>
  <conditionalFormatting sqref="G16">
    <cfRule type="expression" dxfId="95" priority="49" stopIfTrue="1">
      <formula>#REF!="Freelancer"</formula>
    </cfRule>
    <cfRule type="expression" dxfId="94" priority="50" stopIfTrue="1">
      <formula>#REF!="DTC Int. Staff"</formula>
    </cfRule>
  </conditionalFormatting>
  <conditionalFormatting sqref="G16">
    <cfRule type="expression" dxfId="93" priority="47" stopIfTrue="1">
      <formula>$F$5="Freelancer"</formula>
    </cfRule>
    <cfRule type="expression" dxfId="92" priority="48" stopIfTrue="1">
      <formula>$F$5="DTC Int. Staff"</formula>
    </cfRule>
  </conditionalFormatting>
  <conditionalFormatting sqref="G17">
    <cfRule type="expression" dxfId="91" priority="45" stopIfTrue="1">
      <formula>#REF!="Freelancer"</formula>
    </cfRule>
    <cfRule type="expression" dxfId="90" priority="46" stopIfTrue="1">
      <formula>#REF!="DTC Int. Staff"</formula>
    </cfRule>
  </conditionalFormatting>
  <conditionalFormatting sqref="G17">
    <cfRule type="expression" dxfId="89" priority="43" stopIfTrue="1">
      <formula>$F$5="Freelancer"</formula>
    </cfRule>
    <cfRule type="expression" dxfId="88" priority="44" stopIfTrue="1">
      <formula>$F$5="DTC Int. Staff"</formula>
    </cfRule>
  </conditionalFormatting>
  <conditionalFormatting sqref="C126">
    <cfRule type="expression" dxfId="87" priority="40" stopIfTrue="1">
      <formula>IF($A126=1,B126,)</formula>
    </cfRule>
    <cfRule type="expression" dxfId="86" priority="41" stopIfTrue="1">
      <formula>IF($A126="",B126,)</formula>
    </cfRule>
  </conditionalFormatting>
  <conditionalFormatting sqref="D126">
    <cfRule type="expression" dxfId="85" priority="42" stopIfTrue="1">
      <formula>IF($A126="",B126,)</formula>
    </cfRule>
  </conditionalFormatting>
  <conditionalFormatting sqref="C125">
    <cfRule type="expression" dxfId="84" priority="37" stopIfTrue="1">
      <formula>IF($A125=1,B125,)</formula>
    </cfRule>
    <cfRule type="expression" dxfId="83" priority="38" stopIfTrue="1">
      <formula>IF($A125="",B125,)</formula>
    </cfRule>
  </conditionalFormatting>
  <conditionalFormatting sqref="D125">
    <cfRule type="expression" dxfId="82" priority="39" stopIfTrue="1">
      <formula>IF($A125="",B125,)</formula>
    </cfRule>
  </conditionalFormatting>
  <conditionalFormatting sqref="E125">
    <cfRule type="expression" dxfId="81" priority="36" stopIfTrue="1">
      <formula>IF($A125&lt;&gt;1,B125,"")</formula>
    </cfRule>
  </conditionalFormatting>
  <conditionalFormatting sqref="E126">
    <cfRule type="expression" dxfId="80" priority="35" stopIfTrue="1">
      <formula>IF($A126&lt;&gt;1,B126,"")</formula>
    </cfRule>
  </conditionalFormatting>
  <conditionalFormatting sqref="G55:G59">
    <cfRule type="expression" dxfId="79" priority="33" stopIfTrue="1">
      <formula>$F$5="Freelancer"</formula>
    </cfRule>
    <cfRule type="expression" dxfId="78" priority="34" stopIfTrue="1">
      <formula>$F$5="DTC Int. Staff"</formula>
    </cfRule>
  </conditionalFormatting>
  <conditionalFormatting sqref="G78:G81">
    <cfRule type="expression" dxfId="77" priority="31" stopIfTrue="1">
      <formula>#REF!="Freelancer"</formula>
    </cfRule>
    <cfRule type="expression" dxfId="76" priority="32" stopIfTrue="1">
      <formula>#REF!="DTC Int. Staff"</formula>
    </cfRule>
  </conditionalFormatting>
  <conditionalFormatting sqref="G78:G81">
    <cfRule type="expression" dxfId="75" priority="29" stopIfTrue="1">
      <formula>$F$5="Freelancer"</formula>
    </cfRule>
    <cfRule type="expression" dxfId="74" priority="30" stopIfTrue="1">
      <formula>$F$5="DTC Int. Staff"</formula>
    </cfRule>
  </conditionalFormatting>
  <conditionalFormatting sqref="G72:G73">
    <cfRule type="expression" dxfId="73" priority="27" stopIfTrue="1">
      <formula>#REF!="Freelancer"</formula>
    </cfRule>
    <cfRule type="expression" dxfId="72" priority="28" stopIfTrue="1">
      <formula>#REF!="DTC Int. Staff"</formula>
    </cfRule>
  </conditionalFormatting>
  <conditionalFormatting sqref="G72:G73">
    <cfRule type="expression" dxfId="71" priority="25" stopIfTrue="1">
      <formula>$F$5="Freelancer"</formula>
    </cfRule>
    <cfRule type="expression" dxfId="70" priority="26" stopIfTrue="1">
      <formula>$F$5="DTC Int. Staff"</formula>
    </cfRule>
  </conditionalFormatting>
  <conditionalFormatting sqref="G77">
    <cfRule type="expression" dxfId="69" priority="23" stopIfTrue="1">
      <formula>#REF!="Freelancer"</formula>
    </cfRule>
    <cfRule type="expression" dxfId="68" priority="24" stopIfTrue="1">
      <formula>#REF!="DTC Int. Staff"</formula>
    </cfRule>
  </conditionalFormatting>
  <conditionalFormatting sqref="G77">
    <cfRule type="expression" dxfId="67" priority="21" stopIfTrue="1">
      <formula>$F$5="Freelancer"</formula>
    </cfRule>
    <cfRule type="expression" dxfId="66" priority="22" stopIfTrue="1">
      <formula>$F$5="DTC Int. Staff"</formula>
    </cfRule>
  </conditionalFormatting>
  <conditionalFormatting sqref="G74">
    <cfRule type="expression" dxfId="65" priority="19" stopIfTrue="1">
      <formula>#REF!="Freelancer"</formula>
    </cfRule>
    <cfRule type="expression" dxfId="64" priority="20" stopIfTrue="1">
      <formula>#REF!="DTC Int. Staff"</formula>
    </cfRule>
  </conditionalFormatting>
  <conditionalFormatting sqref="G74">
    <cfRule type="expression" dxfId="63" priority="17" stopIfTrue="1">
      <formula>$F$5="Freelancer"</formula>
    </cfRule>
    <cfRule type="expression" dxfId="62" priority="18" stopIfTrue="1">
      <formula>$F$5="DTC Int. Staff"</formula>
    </cfRule>
  </conditionalFormatting>
  <conditionalFormatting sqref="G110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110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13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13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13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13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7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8" t="str">
        <f t="shared" si="25"/>
        <v>Tue</v>
      </c>
      <c r="E129" s="156">
        <f t="shared" si="25"/>
        <v>44530</v>
      </c>
      <c r="F129" s="157"/>
      <c r="G129" s="158"/>
      <c r="H129" s="219"/>
      <c r="I129" s="158"/>
      <c r="J129" s="220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6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12"/>
    </row>
    <row r="12" spans="1:11" ht="22.5" customHeight="1" x14ac:dyDescent="0.25">
      <c r="C12" s="213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13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13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13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21"/>
      <c r="D134" s="218" t="str">
        <f t="shared" si="27"/>
        <v>Fri</v>
      </c>
      <c r="E134" s="156">
        <f t="shared" si="27"/>
        <v>44561</v>
      </c>
      <c r="F134" s="157"/>
      <c r="G134" s="158"/>
      <c r="H134" s="219"/>
      <c r="I134" s="158"/>
      <c r="J134" s="220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81" priority="29" stopIfTrue="1">
      <formula>IF($A11=1,B11,)</formula>
    </cfRule>
    <cfRule type="expression" dxfId="380" priority="30" stopIfTrue="1">
      <formula>IF($A11="",B11,)</formula>
    </cfRule>
  </conditionalFormatting>
  <conditionalFormatting sqref="E11:E15">
    <cfRule type="expression" dxfId="379" priority="31" stopIfTrue="1">
      <formula>IF($A11="",B11,"")</formula>
    </cfRule>
  </conditionalFormatting>
  <conditionalFormatting sqref="E16:E124">
    <cfRule type="expression" dxfId="378" priority="32" stopIfTrue="1">
      <formula>IF($A16&lt;&gt;1,B16,"")</formula>
    </cfRule>
  </conditionalFormatting>
  <conditionalFormatting sqref="D11:D124">
    <cfRule type="expression" dxfId="377" priority="33" stopIfTrue="1">
      <formula>IF($A11="",B11,)</formula>
    </cfRule>
  </conditionalFormatting>
  <conditionalFormatting sqref="G11:G16 G82:G119 G18:G76">
    <cfRule type="expression" dxfId="376" priority="34" stopIfTrue="1">
      <formula>#REF!="Freelancer"</formula>
    </cfRule>
    <cfRule type="expression" dxfId="375" priority="35" stopIfTrue="1">
      <formula>#REF!="DTC Int. Staff"</formula>
    </cfRule>
  </conditionalFormatting>
  <conditionalFormatting sqref="G115:G119 G87:G104 G18:G22 G33:G49 G60:G76">
    <cfRule type="expression" dxfId="374" priority="27" stopIfTrue="1">
      <formula>$F$5="Freelancer"</formula>
    </cfRule>
    <cfRule type="expression" dxfId="373" priority="28" stopIfTrue="1">
      <formula>$F$5="DTC Int. Staff"</formula>
    </cfRule>
  </conditionalFormatting>
  <conditionalFormatting sqref="G16">
    <cfRule type="expression" dxfId="372" priority="25" stopIfTrue="1">
      <formula>#REF!="Freelancer"</formula>
    </cfRule>
    <cfRule type="expression" dxfId="371" priority="26" stopIfTrue="1">
      <formula>#REF!="DTC Int. Staff"</formula>
    </cfRule>
  </conditionalFormatting>
  <conditionalFormatting sqref="G16">
    <cfRule type="expression" dxfId="370" priority="23" stopIfTrue="1">
      <formula>$F$5="Freelancer"</formula>
    </cfRule>
    <cfRule type="expression" dxfId="369" priority="24" stopIfTrue="1">
      <formula>$F$5="DTC Int. Staff"</formula>
    </cfRule>
  </conditionalFormatting>
  <conditionalFormatting sqref="G17">
    <cfRule type="expression" dxfId="368" priority="21" stopIfTrue="1">
      <formula>#REF!="Freelancer"</formula>
    </cfRule>
    <cfRule type="expression" dxfId="367" priority="22" stopIfTrue="1">
      <formula>#REF!="DTC Int. Staff"</formula>
    </cfRule>
  </conditionalFormatting>
  <conditionalFormatting sqref="G17">
    <cfRule type="expression" dxfId="366" priority="19" stopIfTrue="1">
      <formula>$F$5="Freelancer"</formula>
    </cfRule>
    <cfRule type="expression" dxfId="365" priority="20" stopIfTrue="1">
      <formula>$F$5="DTC Int. Staff"</formula>
    </cfRule>
  </conditionalFormatting>
  <conditionalFormatting sqref="C126">
    <cfRule type="expression" dxfId="364" priority="16" stopIfTrue="1">
      <formula>IF($A126=1,B126,)</formula>
    </cfRule>
    <cfRule type="expression" dxfId="363" priority="17" stopIfTrue="1">
      <formula>IF($A126="",B126,)</formula>
    </cfRule>
  </conditionalFormatting>
  <conditionalFormatting sqref="D126">
    <cfRule type="expression" dxfId="362" priority="18" stopIfTrue="1">
      <formula>IF($A126="",B126,)</formula>
    </cfRule>
  </conditionalFormatting>
  <conditionalFormatting sqref="C125">
    <cfRule type="expression" dxfId="361" priority="13" stopIfTrue="1">
      <formula>IF($A125=1,B125,)</formula>
    </cfRule>
    <cfRule type="expression" dxfId="360" priority="14" stopIfTrue="1">
      <formula>IF($A125="",B125,)</formula>
    </cfRule>
  </conditionalFormatting>
  <conditionalFormatting sqref="D125">
    <cfRule type="expression" dxfId="359" priority="15" stopIfTrue="1">
      <formula>IF($A125="",B125,)</formula>
    </cfRule>
  </conditionalFormatting>
  <conditionalFormatting sqref="E125">
    <cfRule type="expression" dxfId="358" priority="12" stopIfTrue="1">
      <formula>IF($A125&lt;&gt;1,B125,"")</formula>
    </cfRule>
  </conditionalFormatting>
  <conditionalFormatting sqref="E126">
    <cfRule type="expression" dxfId="357" priority="11" stopIfTrue="1">
      <formula>IF($A126&lt;&gt;1,B126,"")</formula>
    </cfRule>
  </conditionalFormatting>
  <conditionalFormatting sqref="G55:G59">
    <cfRule type="expression" dxfId="356" priority="9" stopIfTrue="1">
      <formula>$F$5="Freelancer"</formula>
    </cfRule>
    <cfRule type="expression" dxfId="355" priority="10" stopIfTrue="1">
      <formula>$F$5="DTC Int. Staff"</formula>
    </cfRule>
  </conditionalFormatting>
  <conditionalFormatting sqref="G77:G81">
    <cfRule type="expression" dxfId="354" priority="7" stopIfTrue="1">
      <formula>#REF!="Freelancer"</formula>
    </cfRule>
    <cfRule type="expression" dxfId="353" priority="8" stopIfTrue="1">
      <formula>#REF!="DTC Int. Staff"</formula>
    </cfRule>
  </conditionalFormatting>
  <conditionalFormatting sqref="G77:G81">
    <cfRule type="expression" dxfId="352" priority="5" stopIfTrue="1">
      <formula>$F$5="Freelancer"</formula>
    </cfRule>
    <cfRule type="expression" dxfId="351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350" priority="43" stopIfTrue="1">
      <formula>IF($A11=1,B11,)</formula>
    </cfRule>
    <cfRule type="expression" dxfId="349" priority="44" stopIfTrue="1">
      <formula>IF($A11="",B11,)</formula>
    </cfRule>
  </conditionalFormatting>
  <conditionalFormatting sqref="E11:E15">
    <cfRule type="expression" dxfId="348" priority="45" stopIfTrue="1">
      <formula>IF($A11="",B11,"")</formula>
    </cfRule>
  </conditionalFormatting>
  <conditionalFormatting sqref="E26:E43 E48 E53:E70 E75 E102 E107:E118 E80:E97">
    <cfRule type="expression" dxfId="347" priority="46" stopIfTrue="1">
      <formula>IF($A26&lt;&gt;1,B26,"")</formula>
    </cfRule>
  </conditionalFormatting>
  <conditionalFormatting sqref="D11:D15 D26:D43 D48 D53:D70 D75 D102 D107:D118 D80:D97">
    <cfRule type="expression" dxfId="346" priority="47" stopIfTrue="1">
      <formula>IF($A11="",B11,)</formula>
    </cfRule>
  </conditionalFormatting>
  <conditionalFormatting sqref="G11:G20 G26:G84 G90:G118">
    <cfRule type="expression" dxfId="345" priority="48" stopIfTrue="1">
      <formula>#REF!="Freelancer"</formula>
    </cfRule>
    <cfRule type="expression" dxfId="344" priority="49" stopIfTrue="1">
      <formula>#REF!="DTC Int. Staff"</formula>
    </cfRule>
  </conditionalFormatting>
  <conditionalFormatting sqref="G118 G26:G30 G37:G57 G64:G84 G91:G111">
    <cfRule type="expression" dxfId="343" priority="41" stopIfTrue="1">
      <formula>$F$5="Freelancer"</formula>
    </cfRule>
    <cfRule type="expression" dxfId="342" priority="42" stopIfTrue="1">
      <formula>$F$5="DTC Int. Staff"</formula>
    </cfRule>
  </conditionalFormatting>
  <conditionalFormatting sqref="G16:G20">
    <cfRule type="expression" dxfId="341" priority="39" stopIfTrue="1">
      <formula>#REF!="Freelancer"</formula>
    </cfRule>
    <cfRule type="expression" dxfId="340" priority="40" stopIfTrue="1">
      <formula>#REF!="DTC Int. Staff"</formula>
    </cfRule>
  </conditionalFormatting>
  <conditionalFormatting sqref="G16:G20">
    <cfRule type="expression" dxfId="339" priority="37" stopIfTrue="1">
      <formula>$F$5="Freelancer"</formula>
    </cfRule>
    <cfRule type="expression" dxfId="338" priority="38" stopIfTrue="1">
      <formula>$F$5="DTC Int. Staff"</formula>
    </cfRule>
  </conditionalFormatting>
  <conditionalFormatting sqref="G21:G25">
    <cfRule type="expression" dxfId="337" priority="35" stopIfTrue="1">
      <formula>#REF!="Freelancer"</formula>
    </cfRule>
    <cfRule type="expression" dxfId="336" priority="36" stopIfTrue="1">
      <formula>#REF!="DTC Int. Staff"</formula>
    </cfRule>
  </conditionalFormatting>
  <conditionalFormatting sqref="G21:G25">
    <cfRule type="expression" dxfId="335" priority="33" stopIfTrue="1">
      <formula>$F$5="Freelancer"</formula>
    </cfRule>
    <cfRule type="expression" dxfId="334" priority="34" stopIfTrue="1">
      <formula>$F$5="DTC Int. Staff"</formula>
    </cfRule>
  </conditionalFormatting>
  <conditionalFormatting sqref="G63">
    <cfRule type="expression" dxfId="333" priority="23" stopIfTrue="1">
      <formula>$F$5="Freelancer"</formula>
    </cfRule>
    <cfRule type="expression" dxfId="332" priority="24" stopIfTrue="1">
      <formula>$F$5="DTC Int. Staff"</formula>
    </cfRule>
  </conditionalFormatting>
  <conditionalFormatting sqref="G85:G89">
    <cfRule type="expression" dxfId="331" priority="21" stopIfTrue="1">
      <formula>#REF!="Freelancer"</formula>
    </cfRule>
    <cfRule type="expression" dxfId="330" priority="22" stopIfTrue="1">
      <formula>#REF!="DTC Int. Staff"</formula>
    </cfRule>
  </conditionalFormatting>
  <conditionalFormatting sqref="G85:G89">
    <cfRule type="expression" dxfId="329" priority="19" stopIfTrue="1">
      <formula>$F$5="Freelancer"</formula>
    </cfRule>
    <cfRule type="expression" dxfId="328" priority="20" stopIfTrue="1">
      <formula>$F$5="DTC Int. Staff"</formula>
    </cfRule>
  </conditionalFormatting>
  <conditionalFormatting sqref="E17:E20">
    <cfRule type="expression" dxfId="327" priority="17" stopIfTrue="1">
      <formula>IF($A17="",B17,"")</formula>
    </cfRule>
  </conditionalFormatting>
  <conditionalFormatting sqref="D17:D20">
    <cfRule type="expression" dxfId="326" priority="18" stopIfTrue="1">
      <formula>IF($A17="",B17,)</formula>
    </cfRule>
  </conditionalFormatting>
  <conditionalFormatting sqref="E22:E25">
    <cfRule type="expression" dxfId="325" priority="15" stopIfTrue="1">
      <formula>IF($A22="",B22,"")</formula>
    </cfRule>
  </conditionalFormatting>
  <conditionalFormatting sqref="D22:D25">
    <cfRule type="expression" dxfId="324" priority="16" stopIfTrue="1">
      <formula>IF($A22="",B22,)</formula>
    </cfRule>
  </conditionalFormatting>
  <conditionalFormatting sqref="E44:E47">
    <cfRule type="expression" dxfId="323" priority="13" stopIfTrue="1">
      <formula>IF($A44="",B44,"")</formula>
    </cfRule>
  </conditionalFormatting>
  <conditionalFormatting sqref="D44:D47">
    <cfRule type="expression" dxfId="322" priority="14" stopIfTrue="1">
      <formula>IF($A44="",B44,)</formula>
    </cfRule>
  </conditionalFormatting>
  <conditionalFormatting sqref="E49:E52">
    <cfRule type="expression" dxfId="321" priority="11" stopIfTrue="1">
      <formula>IF($A49="",B49,"")</formula>
    </cfRule>
  </conditionalFormatting>
  <conditionalFormatting sqref="D49:D52">
    <cfRule type="expression" dxfId="320" priority="12" stopIfTrue="1">
      <formula>IF($A49="",B49,)</formula>
    </cfRule>
  </conditionalFormatting>
  <conditionalFormatting sqref="E71:E74">
    <cfRule type="expression" dxfId="319" priority="9" stopIfTrue="1">
      <formula>IF($A71="",B71,"")</formula>
    </cfRule>
  </conditionalFormatting>
  <conditionalFormatting sqref="D71:D74">
    <cfRule type="expression" dxfId="318" priority="10" stopIfTrue="1">
      <formula>IF($A71="",B71,)</formula>
    </cfRule>
  </conditionalFormatting>
  <conditionalFormatting sqref="E76:E79">
    <cfRule type="expression" dxfId="317" priority="7" stopIfTrue="1">
      <formula>IF($A76="",B76,"")</formula>
    </cfRule>
  </conditionalFormatting>
  <conditionalFormatting sqref="D76:D79">
    <cfRule type="expression" dxfId="316" priority="8" stopIfTrue="1">
      <formula>IF($A76="",B76,)</formula>
    </cfRule>
  </conditionalFormatting>
  <conditionalFormatting sqref="E98:E101">
    <cfRule type="expression" dxfId="315" priority="5" stopIfTrue="1">
      <formula>IF($A98="",B98,"")</formula>
    </cfRule>
  </conditionalFormatting>
  <conditionalFormatting sqref="D98:D101">
    <cfRule type="expression" dxfId="314" priority="6" stopIfTrue="1">
      <formula>IF($A98="",B98,)</formula>
    </cfRule>
  </conditionalFormatting>
  <conditionalFormatting sqref="E98">
    <cfRule type="timePeriod" dxfId="313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312" priority="2" stopIfTrue="1">
      <formula>IF($A103="",B103,"")</formula>
    </cfRule>
  </conditionalFormatting>
  <conditionalFormatting sqref="D103:D106">
    <cfRule type="expression" dxfId="311" priority="3" stopIfTrue="1">
      <formula>IF($A103="",B103,)</formula>
    </cfRule>
  </conditionalFormatting>
  <conditionalFormatting sqref="E103:E106">
    <cfRule type="timePeriod" dxfId="310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309" priority="29" stopIfTrue="1">
      <formula>IF($A11=1,B11,)</formula>
    </cfRule>
    <cfRule type="expression" dxfId="308" priority="30" stopIfTrue="1">
      <formula>IF($A11="",B11,)</formula>
    </cfRule>
  </conditionalFormatting>
  <conditionalFormatting sqref="E11:E15">
    <cfRule type="expression" dxfId="307" priority="31" stopIfTrue="1">
      <formula>IF($A11="",B11,"")</formula>
    </cfRule>
  </conditionalFormatting>
  <conditionalFormatting sqref="E130:E134 E26:E124">
    <cfRule type="expression" dxfId="306" priority="32" stopIfTrue="1">
      <formula>IF($A26&lt;&gt;1,B26,"")</formula>
    </cfRule>
  </conditionalFormatting>
  <conditionalFormatting sqref="D130:D134 D11:D15 D26:D124">
    <cfRule type="expression" dxfId="305" priority="33" stopIfTrue="1">
      <formula>IF($A11="",B11,)</formula>
    </cfRule>
  </conditionalFormatting>
  <conditionalFormatting sqref="G11:G20 G26:G84 G90:G119">
    <cfRule type="expression" dxfId="304" priority="34" stopIfTrue="1">
      <formula>#REF!="Freelancer"</formula>
    </cfRule>
    <cfRule type="expression" dxfId="303" priority="35" stopIfTrue="1">
      <formula>#REF!="DTC Int. Staff"</formula>
    </cfRule>
  </conditionalFormatting>
  <conditionalFormatting sqref="G119 G26:G30 G37:G57 G64:G84 G91:G112">
    <cfRule type="expression" dxfId="302" priority="27" stopIfTrue="1">
      <formula>$F$5="Freelancer"</formula>
    </cfRule>
    <cfRule type="expression" dxfId="301" priority="28" stopIfTrue="1">
      <formula>$F$5="DTC Int. Staff"</formula>
    </cfRule>
  </conditionalFormatting>
  <conditionalFormatting sqref="G16:G20">
    <cfRule type="expression" dxfId="300" priority="25" stopIfTrue="1">
      <formula>#REF!="Freelancer"</formula>
    </cfRule>
    <cfRule type="expression" dxfId="299" priority="26" stopIfTrue="1">
      <formula>#REF!="DTC Int. Staff"</formula>
    </cfRule>
  </conditionalFormatting>
  <conditionalFormatting sqref="G16:G20">
    <cfRule type="expression" dxfId="298" priority="23" stopIfTrue="1">
      <formula>$F$5="Freelancer"</formula>
    </cfRule>
    <cfRule type="expression" dxfId="297" priority="24" stopIfTrue="1">
      <formula>$F$5="DTC Int. Staff"</formula>
    </cfRule>
  </conditionalFormatting>
  <conditionalFormatting sqref="G21:G25">
    <cfRule type="expression" dxfId="296" priority="21" stopIfTrue="1">
      <formula>#REF!="Freelancer"</formula>
    </cfRule>
    <cfRule type="expression" dxfId="295" priority="22" stopIfTrue="1">
      <formula>#REF!="DTC Int. Staff"</formula>
    </cfRule>
  </conditionalFormatting>
  <conditionalFormatting sqref="G21:G25">
    <cfRule type="expression" dxfId="294" priority="19" stopIfTrue="1">
      <formula>$F$5="Freelancer"</formula>
    </cfRule>
    <cfRule type="expression" dxfId="293" priority="20" stopIfTrue="1">
      <formula>$F$5="DTC Int. Staff"</formula>
    </cfRule>
  </conditionalFormatting>
  <conditionalFormatting sqref="C125:C129">
    <cfRule type="expression" dxfId="292" priority="13" stopIfTrue="1">
      <formula>IF($A125=1,B125,)</formula>
    </cfRule>
    <cfRule type="expression" dxfId="291" priority="14" stopIfTrue="1">
      <formula>IF($A125="",B125,)</formula>
    </cfRule>
  </conditionalFormatting>
  <conditionalFormatting sqref="D125:D129">
    <cfRule type="expression" dxfId="290" priority="15" stopIfTrue="1">
      <formula>IF($A125="",B125,)</formula>
    </cfRule>
  </conditionalFormatting>
  <conditionalFormatting sqref="E125:E129">
    <cfRule type="expression" dxfId="289" priority="12" stopIfTrue="1">
      <formula>IF($A125&lt;&gt;1,B125,"")</formula>
    </cfRule>
  </conditionalFormatting>
  <conditionalFormatting sqref="G63">
    <cfRule type="expression" dxfId="288" priority="9" stopIfTrue="1">
      <formula>$F$5="Freelancer"</formula>
    </cfRule>
    <cfRule type="expression" dxfId="287" priority="10" stopIfTrue="1">
      <formula>$F$5="DTC Int. Staff"</formula>
    </cfRule>
  </conditionalFormatting>
  <conditionalFormatting sqref="G85:G89">
    <cfRule type="expression" dxfId="286" priority="7" stopIfTrue="1">
      <formula>#REF!="Freelancer"</formula>
    </cfRule>
    <cfRule type="expression" dxfId="285" priority="8" stopIfTrue="1">
      <formula>#REF!="DTC Int. Staff"</formula>
    </cfRule>
  </conditionalFormatting>
  <conditionalFormatting sqref="G85:G89">
    <cfRule type="expression" dxfId="284" priority="5" stopIfTrue="1">
      <formula>$F$5="Freelancer"</formula>
    </cfRule>
    <cfRule type="expression" dxfId="283" priority="6" stopIfTrue="1">
      <formula>$F$5="DTC Int. Staff"</formula>
    </cfRule>
  </conditionalFormatting>
  <conditionalFormatting sqref="E17:E20">
    <cfRule type="expression" dxfId="282" priority="3" stopIfTrue="1">
      <formula>IF($A17="",B17,"")</formula>
    </cfRule>
  </conditionalFormatting>
  <conditionalFormatting sqref="D17:D20">
    <cfRule type="expression" dxfId="281" priority="4" stopIfTrue="1">
      <formula>IF($A17="",B17,)</formula>
    </cfRule>
  </conditionalFormatting>
  <conditionalFormatting sqref="E22:E25">
    <cfRule type="expression" dxfId="280" priority="1" stopIfTrue="1">
      <formula>IF($A22="",B22,"")</formula>
    </cfRule>
  </conditionalFormatting>
  <conditionalFormatting sqref="D22:D25">
    <cfRule type="expression" dxfId="27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78" priority="25" stopIfTrue="1">
      <formula>IF($A11=1,B11,)</formula>
    </cfRule>
    <cfRule type="expression" dxfId="277" priority="26" stopIfTrue="1">
      <formula>IF($A11="",B11,)</formula>
    </cfRule>
  </conditionalFormatting>
  <conditionalFormatting sqref="E11:E15">
    <cfRule type="expression" dxfId="276" priority="27" stopIfTrue="1">
      <formula>IF($A11="",B11,"")</formula>
    </cfRule>
  </conditionalFormatting>
  <conditionalFormatting sqref="E16:E128">
    <cfRule type="expression" dxfId="275" priority="28" stopIfTrue="1">
      <formula>IF($A16&lt;&gt;1,B16,"")</formula>
    </cfRule>
  </conditionalFormatting>
  <conditionalFormatting sqref="D11:D128">
    <cfRule type="expression" dxfId="274" priority="29" stopIfTrue="1">
      <formula>IF($A11="",B11,)</formula>
    </cfRule>
  </conditionalFormatting>
  <conditionalFormatting sqref="G11:G20 G82:G123 G22:G76">
    <cfRule type="expression" dxfId="273" priority="30" stopIfTrue="1">
      <formula>#REF!="Freelancer"</formula>
    </cfRule>
    <cfRule type="expression" dxfId="272" priority="31" stopIfTrue="1">
      <formula>#REF!="DTC Int. Staff"</formula>
    </cfRule>
  </conditionalFormatting>
  <conditionalFormatting sqref="G119:G123 G87:G108 G22 G33:G49 G60:G76">
    <cfRule type="expression" dxfId="271" priority="23" stopIfTrue="1">
      <formula>$F$5="Freelancer"</formula>
    </cfRule>
    <cfRule type="expression" dxfId="270" priority="24" stopIfTrue="1">
      <formula>$F$5="DTC Int. Staff"</formula>
    </cfRule>
  </conditionalFormatting>
  <conditionalFormatting sqref="G16:G20">
    <cfRule type="expression" dxfId="269" priority="21" stopIfTrue="1">
      <formula>#REF!="Freelancer"</formula>
    </cfRule>
    <cfRule type="expression" dxfId="268" priority="22" stopIfTrue="1">
      <formula>#REF!="DTC Int. Staff"</formula>
    </cfRule>
  </conditionalFormatting>
  <conditionalFormatting sqref="G16:G20">
    <cfRule type="expression" dxfId="267" priority="19" stopIfTrue="1">
      <formula>$F$5="Freelancer"</formula>
    </cfRule>
    <cfRule type="expression" dxfId="266" priority="20" stopIfTrue="1">
      <formula>$F$5="DTC Int. Staff"</formula>
    </cfRule>
  </conditionalFormatting>
  <conditionalFormatting sqref="G21">
    <cfRule type="expression" dxfId="265" priority="17" stopIfTrue="1">
      <formula>#REF!="Freelancer"</formula>
    </cfRule>
    <cfRule type="expression" dxfId="264" priority="18" stopIfTrue="1">
      <formula>#REF!="DTC Int. Staff"</formula>
    </cfRule>
  </conditionalFormatting>
  <conditionalFormatting sqref="G21">
    <cfRule type="expression" dxfId="263" priority="15" stopIfTrue="1">
      <formula>$F$5="Freelancer"</formula>
    </cfRule>
    <cfRule type="expression" dxfId="262" priority="16" stopIfTrue="1">
      <formula>$F$5="DTC Int. Staff"</formula>
    </cfRule>
  </conditionalFormatting>
  <conditionalFormatting sqref="C129:C133">
    <cfRule type="expression" dxfId="261" priority="9" stopIfTrue="1">
      <formula>IF($A129=1,B129,)</formula>
    </cfRule>
    <cfRule type="expression" dxfId="260" priority="10" stopIfTrue="1">
      <formula>IF($A129="",B129,)</formula>
    </cfRule>
  </conditionalFormatting>
  <conditionalFormatting sqref="D129:D133">
    <cfRule type="expression" dxfId="259" priority="11" stopIfTrue="1">
      <formula>IF($A129="",B129,)</formula>
    </cfRule>
  </conditionalFormatting>
  <conditionalFormatting sqref="E129:E133">
    <cfRule type="expression" dxfId="258" priority="8" stopIfTrue="1">
      <formula>IF($A129&lt;&gt;1,B129,"")</formula>
    </cfRule>
  </conditionalFormatting>
  <conditionalFormatting sqref="G55:G59">
    <cfRule type="expression" dxfId="257" priority="5" stopIfTrue="1">
      <formula>$F$5="Freelancer"</formula>
    </cfRule>
    <cfRule type="expression" dxfId="256" priority="6" stopIfTrue="1">
      <formula>$F$5="DTC Int. Staff"</formula>
    </cfRule>
  </conditionalFormatting>
  <conditionalFormatting sqref="G77:G81">
    <cfRule type="expression" dxfId="255" priority="3" stopIfTrue="1">
      <formula>#REF!="Freelancer"</formula>
    </cfRule>
    <cfRule type="expression" dxfId="254" priority="4" stopIfTrue="1">
      <formula>#REF!="DTC Int. Staff"</formula>
    </cfRule>
  </conditionalFormatting>
  <conditionalFormatting sqref="G77:G81">
    <cfRule type="expression" dxfId="253" priority="1" stopIfTrue="1">
      <formula>$F$5="Freelancer"</formula>
    </cfRule>
    <cfRule type="expression" dxfId="2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51" priority="25" stopIfTrue="1">
      <formula>IF($A11=1,B11,)</formula>
    </cfRule>
    <cfRule type="expression" dxfId="250" priority="26" stopIfTrue="1">
      <formula>IF($A11="",B11,)</formula>
    </cfRule>
  </conditionalFormatting>
  <conditionalFormatting sqref="E11">
    <cfRule type="expression" dxfId="249" priority="27" stopIfTrue="1">
      <formula>IF($A11="",B11,"")</formula>
    </cfRule>
  </conditionalFormatting>
  <conditionalFormatting sqref="E12:E119">
    <cfRule type="expression" dxfId="248" priority="28" stopIfTrue="1">
      <formula>IF($A12&lt;&gt;1,B12,"")</formula>
    </cfRule>
  </conditionalFormatting>
  <conditionalFormatting sqref="D11:D119">
    <cfRule type="expression" dxfId="247" priority="29" stopIfTrue="1">
      <formula>IF($A11="",B11,)</formula>
    </cfRule>
  </conditionalFormatting>
  <conditionalFormatting sqref="G11:G12 G18:G76 G82:G118">
    <cfRule type="expression" dxfId="246" priority="30" stopIfTrue="1">
      <formula>#REF!="Freelancer"</formula>
    </cfRule>
    <cfRule type="expression" dxfId="245" priority="31" stopIfTrue="1">
      <formula>#REF!="DTC Int. Staff"</formula>
    </cfRule>
  </conditionalFormatting>
  <conditionalFormatting sqref="G114:G118 G18:G22 G33:G49 G60:G76 G87:G103">
    <cfRule type="expression" dxfId="244" priority="23" stopIfTrue="1">
      <formula>$F$5="Freelancer"</formula>
    </cfRule>
    <cfRule type="expression" dxfId="243" priority="24" stopIfTrue="1">
      <formula>$F$5="DTC Int. Staff"</formula>
    </cfRule>
  </conditionalFormatting>
  <conditionalFormatting sqref="G12">
    <cfRule type="expression" dxfId="242" priority="21" stopIfTrue="1">
      <formula>#REF!="Freelancer"</formula>
    </cfRule>
    <cfRule type="expression" dxfId="241" priority="22" stopIfTrue="1">
      <formula>#REF!="DTC Int. Staff"</formula>
    </cfRule>
  </conditionalFormatting>
  <conditionalFormatting sqref="G12">
    <cfRule type="expression" dxfId="240" priority="19" stopIfTrue="1">
      <formula>$F$5="Freelancer"</formula>
    </cfRule>
    <cfRule type="expression" dxfId="239" priority="20" stopIfTrue="1">
      <formula>$F$5="DTC Int. Staff"</formula>
    </cfRule>
  </conditionalFormatting>
  <conditionalFormatting sqref="G13:G17">
    <cfRule type="expression" dxfId="238" priority="17" stopIfTrue="1">
      <formula>#REF!="Freelancer"</formula>
    </cfRule>
    <cfRule type="expression" dxfId="237" priority="18" stopIfTrue="1">
      <formula>#REF!="DTC Int. Staff"</formula>
    </cfRule>
  </conditionalFormatting>
  <conditionalFormatting sqref="G13:G17">
    <cfRule type="expression" dxfId="236" priority="15" stopIfTrue="1">
      <formula>$F$5="Freelancer"</formula>
    </cfRule>
    <cfRule type="expression" dxfId="235" priority="16" stopIfTrue="1">
      <formula>$F$5="DTC Int. Staff"</formula>
    </cfRule>
  </conditionalFormatting>
  <conditionalFormatting sqref="C121:C125">
    <cfRule type="expression" dxfId="234" priority="12" stopIfTrue="1">
      <formula>IF($A121=1,B121,)</formula>
    </cfRule>
    <cfRule type="expression" dxfId="233" priority="13" stopIfTrue="1">
      <formula>IF($A121="",B121,)</formula>
    </cfRule>
  </conditionalFormatting>
  <conditionalFormatting sqref="D121:D125">
    <cfRule type="expression" dxfId="232" priority="14" stopIfTrue="1">
      <formula>IF($A121="",B121,)</formula>
    </cfRule>
  </conditionalFormatting>
  <conditionalFormatting sqref="C120">
    <cfRule type="expression" dxfId="231" priority="9" stopIfTrue="1">
      <formula>IF($A120=1,B120,)</formula>
    </cfRule>
    <cfRule type="expression" dxfId="230" priority="10" stopIfTrue="1">
      <formula>IF($A120="",B120,)</formula>
    </cfRule>
  </conditionalFormatting>
  <conditionalFormatting sqref="D120">
    <cfRule type="expression" dxfId="229" priority="11" stopIfTrue="1">
      <formula>IF($A120="",B120,)</formula>
    </cfRule>
  </conditionalFormatting>
  <conditionalFormatting sqref="E120">
    <cfRule type="expression" dxfId="228" priority="8" stopIfTrue="1">
      <formula>IF($A120&lt;&gt;1,B120,"")</formula>
    </cfRule>
  </conditionalFormatting>
  <conditionalFormatting sqref="E121:E125">
    <cfRule type="expression" dxfId="227" priority="7" stopIfTrue="1">
      <formula>IF($A121&lt;&gt;1,B121,"")</formula>
    </cfRule>
  </conditionalFormatting>
  <conditionalFormatting sqref="G55:G59">
    <cfRule type="expression" dxfId="226" priority="5" stopIfTrue="1">
      <formula>$F$5="Freelancer"</formula>
    </cfRule>
    <cfRule type="expression" dxfId="225" priority="6" stopIfTrue="1">
      <formula>$F$5="DTC Int. Staff"</formula>
    </cfRule>
  </conditionalFormatting>
  <conditionalFormatting sqref="G77:G81">
    <cfRule type="expression" dxfId="224" priority="3" stopIfTrue="1">
      <formula>#REF!="Freelancer"</formula>
    </cfRule>
    <cfRule type="expression" dxfId="223" priority="4" stopIfTrue="1">
      <formula>#REF!="DTC Int. Staff"</formula>
    </cfRule>
  </conditionalFormatting>
  <conditionalFormatting sqref="G77:G81">
    <cfRule type="expression" dxfId="222" priority="1" stopIfTrue="1">
      <formula>$F$5="Freelancer"</formula>
    </cfRule>
    <cfRule type="expression" dxfId="2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40" zoomScale="90" zoomScaleNormal="90" workbookViewId="0">
      <selection activeCell="H17" sqref="H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68" t="s">
        <v>5</v>
      </c>
      <c r="E1" s="269"/>
      <c r="F1" s="269"/>
      <c r="G1" s="269"/>
      <c r="H1" s="269"/>
      <c r="I1" s="269"/>
      <c r="J1" s="269"/>
      <c r="K1" s="270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66" t="s">
        <v>8</v>
      </c>
      <c r="E4" s="267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20" priority="25" stopIfTrue="1">
      <formula>IF($A11=1,B11,)</formula>
    </cfRule>
    <cfRule type="expression" dxfId="219" priority="26" stopIfTrue="1">
      <formula>IF($A11="",B11,)</formula>
    </cfRule>
  </conditionalFormatting>
  <conditionalFormatting sqref="E11:E15">
    <cfRule type="expression" dxfId="218" priority="27" stopIfTrue="1">
      <formula>IF($A11="",B11,"")</formula>
    </cfRule>
  </conditionalFormatting>
  <conditionalFormatting sqref="E16:E124">
    <cfRule type="expression" dxfId="217" priority="28" stopIfTrue="1">
      <formula>IF($A16&lt;&gt;1,B16,"")</formula>
    </cfRule>
  </conditionalFormatting>
  <conditionalFormatting sqref="D11:D124">
    <cfRule type="expression" dxfId="216" priority="29" stopIfTrue="1">
      <formula>IF($A11="",B11,)</formula>
    </cfRule>
  </conditionalFormatting>
  <conditionalFormatting sqref="G11:G20 G26:G84 G86:G119">
    <cfRule type="expression" dxfId="215" priority="30" stopIfTrue="1">
      <formula>#REF!="Freelancer"</formula>
    </cfRule>
    <cfRule type="expression" dxfId="214" priority="31" stopIfTrue="1">
      <formula>#REF!="DTC Int. Staff"</formula>
    </cfRule>
  </conditionalFormatting>
  <conditionalFormatting sqref="G115:G119 G87:G112 G26:G30 G33:G57 G60:G84">
    <cfRule type="expression" dxfId="213" priority="23" stopIfTrue="1">
      <formula>$F$5="Freelancer"</formula>
    </cfRule>
    <cfRule type="expression" dxfId="212" priority="24" stopIfTrue="1">
      <formula>$F$5="DTC Int. Staff"</formula>
    </cfRule>
  </conditionalFormatting>
  <conditionalFormatting sqref="G16:G20">
    <cfRule type="expression" dxfId="211" priority="21" stopIfTrue="1">
      <formula>#REF!="Freelancer"</formula>
    </cfRule>
    <cfRule type="expression" dxfId="210" priority="22" stopIfTrue="1">
      <formula>#REF!="DTC Int. Staff"</formula>
    </cfRule>
  </conditionalFormatting>
  <conditionalFormatting sqref="G16:G20">
    <cfRule type="expression" dxfId="209" priority="19" stopIfTrue="1">
      <formula>$F$5="Freelancer"</formula>
    </cfRule>
    <cfRule type="expression" dxfId="208" priority="20" stopIfTrue="1">
      <formula>$F$5="DTC Int. Staff"</formula>
    </cfRule>
  </conditionalFormatting>
  <conditionalFormatting sqref="G21:G25">
    <cfRule type="expression" dxfId="207" priority="17" stopIfTrue="1">
      <formula>#REF!="Freelancer"</formula>
    </cfRule>
    <cfRule type="expression" dxfId="206" priority="18" stopIfTrue="1">
      <formula>#REF!="DTC Int. Staff"</formula>
    </cfRule>
  </conditionalFormatting>
  <conditionalFormatting sqref="G21:G25">
    <cfRule type="expression" dxfId="205" priority="15" stopIfTrue="1">
      <formula>$F$5="Freelancer"</formula>
    </cfRule>
    <cfRule type="expression" dxfId="204" priority="16" stopIfTrue="1">
      <formula>$F$5="DTC Int. Staff"</formula>
    </cfRule>
  </conditionalFormatting>
  <conditionalFormatting sqref="C125:C129">
    <cfRule type="expression" dxfId="203" priority="9" stopIfTrue="1">
      <formula>IF($A125=1,B125,)</formula>
    </cfRule>
    <cfRule type="expression" dxfId="202" priority="10" stopIfTrue="1">
      <formula>IF($A125="",B125,)</formula>
    </cfRule>
  </conditionalFormatting>
  <conditionalFormatting sqref="D125:D129">
    <cfRule type="expression" dxfId="201" priority="11" stopIfTrue="1">
      <formula>IF($A125="",B125,)</formula>
    </cfRule>
  </conditionalFormatting>
  <conditionalFormatting sqref="E125:E129">
    <cfRule type="expression" dxfId="200" priority="8" stopIfTrue="1">
      <formula>IF($A125&lt;&gt;1,B125,"")</formula>
    </cfRule>
  </conditionalFormatting>
  <conditionalFormatting sqref="G59">
    <cfRule type="expression" dxfId="199" priority="5" stopIfTrue="1">
      <formula>$F$5="Freelancer"</formula>
    </cfRule>
    <cfRule type="expression" dxfId="198" priority="6" stopIfTrue="1">
      <formula>$F$5="DTC Int. Staff"</formula>
    </cfRule>
  </conditionalFormatting>
  <conditionalFormatting sqref="G85">
    <cfRule type="expression" dxfId="197" priority="3" stopIfTrue="1">
      <formula>#REF!="Freelancer"</formula>
    </cfRule>
    <cfRule type="expression" dxfId="196" priority="4" stopIfTrue="1">
      <formula>#REF!="DTC Int. Staff"</formula>
    </cfRule>
  </conditionalFormatting>
  <conditionalFormatting sqref="G85">
    <cfRule type="expression" dxfId="195" priority="1" stopIfTrue="1">
      <formula>$F$5="Freelancer"</formula>
    </cfRule>
    <cfRule type="expression" dxfId="1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274"/>
  <sheetViews>
    <sheetView showGridLines="0" topLeftCell="D1" zoomScale="90" zoomScaleNormal="90" workbookViewId="0">
      <selection activeCell="I15" sqref="I1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134"/>
      <c r="G11" s="135"/>
      <c r="H11" s="136"/>
      <c r="I11" s="135"/>
      <c r="J11" s="137"/>
      <c r="K11" s="138"/>
    </row>
    <row r="12" spans="1:11" ht="22.5" customHeight="1" x14ac:dyDescent="0.25">
      <c r="C12" s="139"/>
      <c r="D12" s="132" t="str">
        <f>D11</f>
        <v>Thu</v>
      </c>
      <c r="E12" s="133">
        <f>E11</f>
        <v>44378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Thu</v>
      </c>
      <c r="E13" s="133">
        <f t="shared" si="2"/>
        <v>44378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Thu</v>
      </c>
      <c r="E14" s="133">
        <f t="shared" si="2"/>
        <v>44378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Thu</v>
      </c>
      <c r="E15" s="133">
        <f t="shared" si="2"/>
        <v>44378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>
        <f t="shared" si="0"/>
        <v>1</v>
      </c>
      <c r="B16" s="111">
        <f t="shared" si="1"/>
        <v>5</v>
      </c>
      <c r="C16" s="140"/>
      <c r="D16" s="141" t="str">
        <f>IF(B16=1,"Mo",IF(B16=2,"Tue",IF(B16=3,"Wed",IF(B16=4,"Thu",IF(B16=5,"Fri",IF(B16=6,"Sat",IF(B16=7,"Sun","")))))))</f>
        <v>Fri</v>
      </c>
      <c r="E16" s="142">
        <f>+E11+1</f>
        <v>44379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C17" s="140"/>
      <c r="D17" s="141" t="str">
        <f>D16</f>
        <v>Fri</v>
      </c>
      <c r="E17" s="142">
        <f>E16</f>
        <v>44379</v>
      </c>
      <c r="F17" s="143"/>
      <c r="G17" s="144"/>
      <c r="H17" s="145"/>
      <c r="I17" s="144"/>
      <c r="J17" s="146"/>
      <c r="K17" s="147"/>
    </row>
    <row r="18" spans="1:11" ht="22.5" customHeight="1" x14ac:dyDescent="0.25">
      <c r="C18" s="140"/>
      <c r="D18" s="141" t="str">
        <f t="shared" ref="D18:E20" si="3">D17</f>
        <v>Fri</v>
      </c>
      <c r="E18" s="142">
        <f t="shared" si="3"/>
        <v>44379</v>
      </c>
      <c r="F18" s="143"/>
      <c r="G18" s="144"/>
      <c r="H18" s="145"/>
      <c r="I18" s="144"/>
      <c r="J18" s="146"/>
      <c r="K18" s="147"/>
    </row>
    <row r="19" spans="1:11" ht="22.5" customHeight="1" x14ac:dyDescent="0.25">
      <c r="C19" s="140"/>
      <c r="D19" s="141" t="str">
        <f t="shared" si="3"/>
        <v>Fri</v>
      </c>
      <c r="E19" s="142">
        <f t="shared" si="3"/>
        <v>44379</v>
      </c>
      <c r="F19" s="143"/>
      <c r="G19" s="144"/>
      <c r="H19" s="145"/>
      <c r="I19" s="144"/>
      <c r="J19" s="146"/>
      <c r="K19" s="147"/>
    </row>
    <row r="20" spans="1:11" ht="22.5" customHeight="1" x14ac:dyDescent="0.25">
      <c r="C20" s="140"/>
      <c r="D20" s="141" t="str">
        <f t="shared" si="3"/>
        <v>Fri</v>
      </c>
      <c r="E20" s="142">
        <f t="shared" si="3"/>
        <v>44379</v>
      </c>
      <c r="F20" s="143"/>
      <c r="G20" s="144"/>
      <c r="H20" s="145"/>
      <c r="I20" s="144"/>
      <c r="J20" s="146"/>
      <c r="K20" s="147"/>
    </row>
    <row r="21" spans="1:11" ht="22.5" customHeight="1" x14ac:dyDescent="0.25">
      <c r="A21" s="111" t="str">
        <f t="shared" si="0"/>
        <v/>
      </c>
      <c r="B21" s="111">
        <f t="shared" si="1"/>
        <v>6</v>
      </c>
      <c r="C21" s="140"/>
      <c r="D21" s="148" t="str">
        <f>IF(B21=1,"Mo",IF(B21=2,"Tue",IF(B21=3,"Wed",IF(B21=4,"Thu",IF(B21=5,"Fri",IF(B21=6,"Sat",IF(B21=7,"Sun","")))))))</f>
        <v>Sat</v>
      </c>
      <c r="E21" s="149">
        <f>+E16+1</f>
        <v>44380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A22" s="111" t="str">
        <f t="shared" si="0"/>
        <v/>
      </c>
      <c r="B22" s="111">
        <f t="shared" si="1"/>
        <v>7</v>
      </c>
      <c r="C22" s="140"/>
      <c r="D22" s="132" t="str">
        <f t="shared" ref="D22:D115" si="4">IF(B22=1,"Mo",IF(B22=2,"Tue",IF(B22=3,"Wed",IF(B22=4,"Thu",IF(B22=5,"Fri",IF(B22=6,"Sat",IF(B22=7,"Sun","")))))))</f>
        <v>Sun</v>
      </c>
      <c r="E22" s="133">
        <f t="shared" ref="E22:E76" si="5">+E21+1</f>
        <v>44381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1</v>
      </c>
      <c r="C23" s="140"/>
      <c r="D23" s="141" t="str">
        <f t="shared" si="4"/>
        <v>Mo</v>
      </c>
      <c r="E23" s="142">
        <f>+E22+1</f>
        <v>44382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Mo</v>
      </c>
      <c r="E24" s="142">
        <f>E23</f>
        <v>44382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Mo</v>
      </c>
      <c r="E25" s="142">
        <f t="shared" si="6"/>
        <v>44382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Mo</v>
      </c>
      <c r="E26" s="142">
        <f t="shared" si="6"/>
        <v>44382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Mo</v>
      </c>
      <c r="E27" s="142">
        <f t="shared" si="6"/>
        <v>44382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40"/>
      <c r="D28" s="132" t="str">
        <f t="shared" si="4"/>
        <v>Tue</v>
      </c>
      <c r="E28" s="133">
        <f>+E23+1</f>
        <v>44383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Tue</v>
      </c>
      <c r="E29" s="133">
        <f>E28</f>
        <v>44383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Tue</v>
      </c>
      <c r="E30" s="133">
        <f t="shared" si="7"/>
        <v>44383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Tue</v>
      </c>
      <c r="E31" s="133">
        <f t="shared" si="7"/>
        <v>44383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Tue</v>
      </c>
      <c r="E32" s="133">
        <f t="shared" si="7"/>
        <v>44383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3</v>
      </c>
      <c r="C33" s="140"/>
      <c r="D33" s="141" t="str">
        <f t="shared" si="4"/>
        <v>Wed</v>
      </c>
      <c r="E33" s="142">
        <f>+E28+1</f>
        <v>44384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Wed</v>
      </c>
      <c r="E34" s="142">
        <f>E33</f>
        <v>44384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Wed</v>
      </c>
      <c r="E35" s="142">
        <f t="shared" si="8"/>
        <v>44384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Wed</v>
      </c>
      <c r="E36" s="142">
        <f t="shared" si="8"/>
        <v>44384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Wed</v>
      </c>
      <c r="E37" s="142">
        <f t="shared" si="8"/>
        <v>44384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4</v>
      </c>
      <c r="C38" s="140"/>
      <c r="D38" s="132" t="str">
        <f>IF(B38=1,"Mo",IF(B38=2,"Tue",IF(B38=3,"Wed",IF(B38=4,"Thu",IF(B38=5,"Fri",IF(B38=6,"Sat",IF(B38=7,"Sun","")))))))</f>
        <v>Thu</v>
      </c>
      <c r="E38" s="133">
        <f>+E33+1</f>
        <v>44385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Thu</v>
      </c>
      <c r="E39" s="133">
        <f t="shared" si="9"/>
        <v>44385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Thu</v>
      </c>
      <c r="E40" s="133">
        <f t="shared" si="9"/>
        <v>44385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Thu</v>
      </c>
      <c r="E41" s="133">
        <f t="shared" si="9"/>
        <v>44385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Thu</v>
      </c>
      <c r="E42" s="133">
        <f t="shared" si="9"/>
        <v>44385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>
        <f t="shared" si="0"/>
        <v>1</v>
      </c>
      <c r="B43" s="111">
        <f t="shared" si="1"/>
        <v>5</v>
      </c>
      <c r="C43" s="140"/>
      <c r="D43" s="141" t="str">
        <f>IF(B43=1,"Mo",IF(B43=2,"Tue",IF(B43=3,"Wed",IF(B43=4,"Thu",IF(B43=5,"Fri",IF(B43=6,"Sat",IF(B43=7,"Sun","")))))))</f>
        <v>Fri</v>
      </c>
      <c r="E43" s="142">
        <f>+E38+1</f>
        <v>44386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C44" s="140"/>
      <c r="D44" s="141" t="str">
        <f>D43</f>
        <v>Fri</v>
      </c>
      <c r="E44" s="142">
        <f>E43</f>
        <v>44386</v>
      </c>
      <c r="F44" s="143"/>
      <c r="G44" s="144"/>
      <c r="H44" s="145"/>
      <c r="I44" s="144"/>
      <c r="J44" s="146"/>
      <c r="K44" s="147"/>
    </row>
    <row r="45" spans="1:11" ht="22.5" customHeight="1" x14ac:dyDescent="0.25">
      <c r="C45" s="140"/>
      <c r="D45" s="141" t="str">
        <f t="shared" ref="D45:E47" si="10">D44</f>
        <v>Fri</v>
      </c>
      <c r="E45" s="142">
        <f t="shared" si="10"/>
        <v>44386</v>
      </c>
      <c r="F45" s="143"/>
      <c r="G45" s="144"/>
      <c r="H45" s="145"/>
      <c r="I45" s="144"/>
      <c r="J45" s="146"/>
      <c r="K45" s="147"/>
    </row>
    <row r="46" spans="1:11" ht="22.5" customHeight="1" x14ac:dyDescent="0.25">
      <c r="C46" s="140"/>
      <c r="D46" s="141" t="str">
        <f t="shared" si="10"/>
        <v>Fri</v>
      </c>
      <c r="E46" s="142">
        <f t="shared" si="10"/>
        <v>44386</v>
      </c>
      <c r="F46" s="143"/>
      <c r="G46" s="144"/>
      <c r="H46" s="145"/>
      <c r="I46" s="144"/>
      <c r="J46" s="146"/>
      <c r="K46" s="147"/>
    </row>
    <row r="47" spans="1:11" ht="22.5" customHeight="1" x14ac:dyDescent="0.25">
      <c r="C47" s="140"/>
      <c r="D47" s="141" t="str">
        <f t="shared" si="10"/>
        <v>Fri</v>
      </c>
      <c r="E47" s="142">
        <f t="shared" si="10"/>
        <v>44386</v>
      </c>
      <c r="F47" s="143"/>
      <c r="G47" s="144"/>
      <c r="H47" s="145"/>
      <c r="I47" s="144"/>
      <c r="J47" s="146"/>
      <c r="K47" s="147"/>
    </row>
    <row r="48" spans="1:11" ht="22.5" customHeight="1" x14ac:dyDescent="0.25">
      <c r="A48" s="111" t="str">
        <f t="shared" si="0"/>
        <v/>
      </c>
      <c r="B48" s="111">
        <f t="shared" si="1"/>
        <v>6</v>
      </c>
      <c r="C48" s="140"/>
      <c r="D48" s="132" t="str">
        <f>IF(B48=1,"Mo",IF(B48=2,"Tue",IF(B48=3,"Wed",IF(B48=4,"Thu",IF(B48=5,"Fri",IF(B48=6,"Sat",IF(B48=7,"Sun","")))))))</f>
        <v>Sat</v>
      </c>
      <c r="E48" s="133">
        <f>+E43+1</f>
        <v>44387</v>
      </c>
      <c r="F48" s="134"/>
      <c r="G48" s="135"/>
      <c r="H48" s="136"/>
      <c r="I48" s="135"/>
      <c r="J48" s="137"/>
      <c r="K48" s="138"/>
    </row>
    <row r="49" spans="1:11" ht="22.5" customHeight="1" x14ac:dyDescent="0.25">
      <c r="A49" s="111" t="str">
        <f t="shared" si="0"/>
        <v/>
      </c>
      <c r="B49" s="111">
        <f t="shared" si="1"/>
        <v>7</v>
      </c>
      <c r="C49" s="140"/>
      <c r="D49" s="132" t="str">
        <f t="shared" si="4"/>
        <v>Sun</v>
      </c>
      <c r="E49" s="133">
        <f t="shared" si="5"/>
        <v>44388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1</v>
      </c>
      <c r="C50" s="140"/>
      <c r="D50" s="141" t="str">
        <f t="shared" si="4"/>
        <v>Mo</v>
      </c>
      <c r="E50" s="142">
        <f>+E49+1</f>
        <v>44389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Mo</v>
      </c>
      <c r="E51" s="142">
        <f t="shared" si="11"/>
        <v>44389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Mo</v>
      </c>
      <c r="E52" s="142">
        <f t="shared" si="11"/>
        <v>44389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Mo</v>
      </c>
      <c r="E53" s="142">
        <f t="shared" si="11"/>
        <v>44389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Mo</v>
      </c>
      <c r="E54" s="142">
        <f t="shared" si="11"/>
        <v>44389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2</v>
      </c>
      <c r="C55" s="140"/>
      <c r="D55" s="132" t="str">
        <f t="shared" si="4"/>
        <v>Tue</v>
      </c>
      <c r="E55" s="133">
        <f>+E50+1</f>
        <v>44390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Tue</v>
      </c>
      <c r="E56" s="133">
        <f>E55</f>
        <v>44390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Tue</v>
      </c>
      <c r="E57" s="133">
        <f t="shared" si="12"/>
        <v>44390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Tue</v>
      </c>
      <c r="E58" s="133">
        <f t="shared" si="12"/>
        <v>44390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Tue</v>
      </c>
      <c r="E59" s="133">
        <f t="shared" si="12"/>
        <v>44390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3</v>
      </c>
      <c r="C60" s="140"/>
      <c r="D60" s="141" t="str">
        <f t="shared" si="4"/>
        <v>Wed</v>
      </c>
      <c r="E60" s="142">
        <f>+E55+1</f>
        <v>44391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Wed</v>
      </c>
      <c r="E61" s="142">
        <f>E60</f>
        <v>44391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Wed</v>
      </c>
      <c r="E62" s="142">
        <f t="shared" si="13"/>
        <v>44391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Wed</v>
      </c>
      <c r="E63" s="142">
        <f t="shared" si="13"/>
        <v>44391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Wed</v>
      </c>
      <c r="E64" s="142">
        <f t="shared" si="13"/>
        <v>44391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4</v>
      </c>
      <c r="C65" s="140"/>
      <c r="D65" s="132" t="str">
        <f t="shared" si="4"/>
        <v>Thu</v>
      </c>
      <c r="E65" s="133">
        <f>+E60+1</f>
        <v>44392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Thu</v>
      </c>
      <c r="E66" s="133">
        <f>E65</f>
        <v>44392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Thu</v>
      </c>
      <c r="E67" s="133">
        <f t="shared" si="14"/>
        <v>44392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Thu</v>
      </c>
      <c r="E68" s="133">
        <f t="shared" si="14"/>
        <v>44392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Thu</v>
      </c>
      <c r="E69" s="133">
        <f t="shared" si="14"/>
        <v>44392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>
        <f t="shared" si="0"/>
        <v>1</v>
      </c>
      <c r="B70" s="111">
        <f t="shared" si="1"/>
        <v>5</v>
      </c>
      <c r="C70" s="140"/>
      <c r="D70" s="141" t="str">
        <f t="shared" si="4"/>
        <v>Fri</v>
      </c>
      <c r="E70" s="142">
        <f>+E65+1</f>
        <v>44393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C71" s="140"/>
      <c r="D71" s="141" t="str">
        <f>D70</f>
        <v>Fri</v>
      </c>
      <c r="E71" s="142">
        <f>E70</f>
        <v>44393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C72" s="140"/>
      <c r="D72" s="141" t="str">
        <f t="shared" ref="D72:E74" si="15">D71</f>
        <v>Fri</v>
      </c>
      <c r="E72" s="142">
        <f t="shared" si="15"/>
        <v>44393</v>
      </c>
      <c r="F72" s="143"/>
      <c r="G72" s="144"/>
      <c r="H72" s="145"/>
      <c r="I72" s="144"/>
      <c r="J72" s="146"/>
      <c r="K72" s="147"/>
    </row>
    <row r="73" spans="1:11" ht="22.5" customHeight="1" x14ac:dyDescent="0.25">
      <c r="C73" s="140"/>
      <c r="D73" s="141" t="str">
        <f t="shared" si="15"/>
        <v>Fri</v>
      </c>
      <c r="E73" s="142">
        <f t="shared" si="15"/>
        <v>44393</v>
      </c>
      <c r="F73" s="143"/>
      <c r="G73" s="144"/>
      <c r="H73" s="145"/>
      <c r="I73" s="144"/>
      <c r="J73" s="146"/>
      <c r="K73" s="147"/>
    </row>
    <row r="74" spans="1:11" ht="22.5" customHeight="1" x14ac:dyDescent="0.25">
      <c r="C74" s="140"/>
      <c r="D74" s="141" t="str">
        <f t="shared" si="15"/>
        <v>Fri</v>
      </c>
      <c r="E74" s="142">
        <f t="shared" si="15"/>
        <v>44393</v>
      </c>
      <c r="F74" s="143"/>
      <c r="G74" s="144"/>
      <c r="H74" s="145"/>
      <c r="I74" s="144"/>
      <c r="J74" s="146"/>
      <c r="K74" s="147"/>
    </row>
    <row r="75" spans="1:11" ht="22.5" customHeight="1" x14ac:dyDescent="0.25">
      <c r="A75" s="111" t="str">
        <f t="shared" si="0"/>
        <v/>
      </c>
      <c r="B75" s="111">
        <f t="shared" si="1"/>
        <v>6</v>
      </c>
      <c r="C75" s="140"/>
      <c r="D75" s="132" t="str">
        <f t="shared" si="4"/>
        <v>Sat</v>
      </c>
      <c r="E75" s="133">
        <f>+E70+1</f>
        <v>44394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A76" s="111" t="str">
        <f t="shared" si="0"/>
        <v/>
      </c>
      <c r="B76" s="111">
        <f t="shared" si="1"/>
        <v>7</v>
      </c>
      <c r="C76" s="140"/>
      <c r="D76" s="132" t="str">
        <f t="shared" si="4"/>
        <v>Sun</v>
      </c>
      <c r="E76" s="133">
        <f t="shared" si="5"/>
        <v>44395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1</v>
      </c>
      <c r="C77" s="140"/>
      <c r="D77" s="141" t="str">
        <f t="shared" si="4"/>
        <v>Mo</v>
      </c>
      <c r="E77" s="142">
        <f>+E76+1</f>
        <v>44396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Mo</v>
      </c>
      <c r="E78" s="142">
        <f>E77</f>
        <v>44396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Mo</v>
      </c>
      <c r="E79" s="142">
        <f>E78</f>
        <v>44396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Mo</v>
      </c>
      <c r="E80" s="142">
        <f t="shared" si="16"/>
        <v>44396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Mo</v>
      </c>
      <c r="E81" s="142">
        <f t="shared" si="16"/>
        <v>44396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2</v>
      </c>
      <c r="C82" s="140"/>
      <c r="D82" s="132" t="str">
        <f t="shared" si="4"/>
        <v>Tue</v>
      </c>
      <c r="E82" s="133">
        <f>+E77+1</f>
        <v>44397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Tue</v>
      </c>
      <c r="E83" s="133">
        <f>E82</f>
        <v>44397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Tue</v>
      </c>
      <c r="E84" s="133">
        <f t="shared" si="17"/>
        <v>44397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Tue</v>
      </c>
      <c r="E85" s="133">
        <f t="shared" si="17"/>
        <v>44397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Tue</v>
      </c>
      <c r="E86" s="133">
        <f t="shared" si="17"/>
        <v>44397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3</v>
      </c>
      <c r="C87" s="140"/>
      <c r="D87" s="141" t="str">
        <f t="shared" si="4"/>
        <v>Wed</v>
      </c>
      <c r="E87" s="142">
        <f>+E82+1</f>
        <v>44398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Wed</v>
      </c>
      <c r="E88" s="142">
        <f>E87</f>
        <v>44398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Wed</v>
      </c>
      <c r="E89" s="142">
        <f t="shared" si="18"/>
        <v>44398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Wed</v>
      </c>
      <c r="E90" s="142">
        <f t="shared" si="18"/>
        <v>44398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Wed</v>
      </c>
      <c r="E91" s="142">
        <f t="shared" si="18"/>
        <v>44398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4</v>
      </c>
      <c r="C92" s="140"/>
      <c r="D92" s="132" t="str">
        <f t="shared" si="4"/>
        <v>Thu</v>
      </c>
      <c r="E92" s="133">
        <f>+E87+1</f>
        <v>44399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Thu</v>
      </c>
      <c r="E93" s="133">
        <f>E92</f>
        <v>44399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Thu</v>
      </c>
      <c r="E94" s="133">
        <f t="shared" si="19"/>
        <v>44399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>D94</f>
        <v>Thu</v>
      </c>
      <c r="E95" s="133">
        <f>E94</f>
        <v>44399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Thu</v>
      </c>
      <c r="E96" s="133">
        <f t="shared" si="19"/>
        <v>44399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Thu</v>
      </c>
      <c r="E97" s="133">
        <f t="shared" si="19"/>
        <v>44399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>
        <f t="shared" si="0"/>
        <v>1</v>
      </c>
      <c r="B98" s="111">
        <f t="shared" si="1"/>
        <v>5</v>
      </c>
      <c r="C98" s="140"/>
      <c r="D98" s="141" t="str">
        <f t="shared" si="4"/>
        <v>Fri</v>
      </c>
      <c r="E98" s="142">
        <f>+E92+1</f>
        <v>44400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C99" s="140"/>
      <c r="D99" s="141" t="str">
        <f>D98</f>
        <v>Fri</v>
      </c>
      <c r="E99" s="142">
        <f>E98</f>
        <v>44400</v>
      </c>
      <c r="F99" s="143"/>
      <c r="G99" s="144"/>
      <c r="H99" s="153"/>
      <c r="I99" s="144"/>
      <c r="J99" s="146"/>
      <c r="K99" s="147"/>
    </row>
    <row r="100" spans="1:11" ht="22.5" customHeight="1" x14ac:dyDescent="0.25">
      <c r="C100" s="140"/>
      <c r="D100" s="141" t="str">
        <f t="shared" ref="D100:E102" si="20">D99</f>
        <v>Fri</v>
      </c>
      <c r="E100" s="142">
        <f t="shared" si="20"/>
        <v>44400</v>
      </c>
      <c r="F100" s="143"/>
      <c r="G100" s="144"/>
      <c r="H100" s="153"/>
      <c r="I100" s="144"/>
      <c r="J100" s="146"/>
      <c r="K100" s="147"/>
    </row>
    <row r="101" spans="1:11" ht="22.5" customHeight="1" x14ac:dyDescent="0.25">
      <c r="C101" s="140"/>
      <c r="D101" s="141" t="str">
        <f t="shared" si="20"/>
        <v>Fri</v>
      </c>
      <c r="E101" s="142">
        <f t="shared" si="20"/>
        <v>44400</v>
      </c>
      <c r="F101" s="143"/>
      <c r="G101" s="144"/>
      <c r="H101" s="153"/>
      <c r="I101" s="144"/>
      <c r="J101" s="146"/>
      <c r="K101" s="147"/>
    </row>
    <row r="102" spans="1:11" ht="22.5" customHeight="1" x14ac:dyDescent="0.25">
      <c r="C102" s="140"/>
      <c r="D102" s="141" t="str">
        <f t="shared" si="20"/>
        <v>Fri</v>
      </c>
      <c r="E102" s="142">
        <f t="shared" si="20"/>
        <v>44400</v>
      </c>
      <c r="F102" s="143"/>
      <c r="G102" s="144"/>
      <c r="H102" s="153"/>
      <c r="I102" s="144"/>
      <c r="J102" s="146"/>
      <c r="K102" s="147"/>
    </row>
    <row r="103" spans="1:11" ht="22.5" customHeight="1" x14ac:dyDescent="0.25">
      <c r="A103" s="111" t="str">
        <f t="shared" si="0"/>
        <v/>
      </c>
      <c r="B103" s="111">
        <f t="shared" si="1"/>
        <v>6</v>
      </c>
      <c r="C103" s="140"/>
      <c r="D103" s="132" t="str">
        <f t="shared" si="4"/>
        <v>Sat</v>
      </c>
      <c r="E103" s="133">
        <f>+E98+1</f>
        <v>44401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A104" s="111" t="str">
        <f t="shared" si="0"/>
        <v/>
      </c>
      <c r="B104" s="111">
        <f t="shared" si="1"/>
        <v>7</v>
      </c>
      <c r="C104" s="140"/>
      <c r="D104" s="132" t="str">
        <f t="shared" si="4"/>
        <v>Sun</v>
      </c>
      <c r="E104" s="133">
        <f t="shared" ref="E104" si="21">+E103+1</f>
        <v>44402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1</v>
      </c>
      <c r="C105" s="140"/>
      <c r="D105" s="141" t="str">
        <f t="shared" si="4"/>
        <v>Mo</v>
      </c>
      <c r="E105" s="142">
        <f>+E104+1</f>
        <v>44403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Mo</v>
      </c>
      <c r="E106" s="142">
        <f>E105</f>
        <v>44403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Mo</v>
      </c>
      <c r="E107" s="142">
        <f t="shared" si="22"/>
        <v>44403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Mo</v>
      </c>
      <c r="E108" s="142">
        <f t="shared" si="22"/>
        <v>44403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Mo</v>
      </c>
      <c r="E109" s="142">
        <f t="shared" si="22"/>
        <v>44403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2</v>
      </c>
      <c r="C110" s="140"/>
      <c r="D110" s="132" t="str">
        <f t="shared" si="4"/>
        <v>Tue</v>
      </c>
      <c r="E110" s="133">
        <f>+E105+1</f>
        <v>44404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Tue</v>
      </c>
      <c r="E111" s="133">
        <f>E110</f>
        <v>44404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Tue</v>
      </c>
      <c r="E112" s="133">
        <f t="shared" si="23"/>
        <v>44404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Tue</v>
      </c>
      <c r="E113" s="133">
        <f t="shared" si="23"/>
        <v>44404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Tue</v>
      </c>
      <c r="E114" s="133">
        <f t="shared" si="23"/>
        <v>44404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3</v>
      </c>
      <c r="C115" s="140"/>
      <c r="D115" s="141" t="str">
        <f t="shared" si="4"/>
        <v>Wed</v>
      </c>
      <c r="E115" s="142">
        <f>+E110+1</f>
        <v>44405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Wed</v>
      </c>
      <c r="E116" s="142">
        <f>E115</f>
        <v>44405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Wed</v>
      </c>
      <c r="E117" s="142">
        <f t="shared" si="24"/>
        <v>44405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Wed</v>
      </c>
      <c r="E118" s="142">
        <f t="shared" si="24"/>
        <v>44405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Wed</v>
      </c>
      <c r="E119" s="142">
        <f t="shared" si="24"/>
        <v>44405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4</v>
      </c>
      <c r="C120" s="140"/>
      <c r="D120" s="132" t="str">
        <f>IF(B120=1,"Mo",IF(B120=2,"Tue",IF(B120=3,"Wed",IF(B120=4,"Thu",IF(B120=5,"Fri",IF(B120=6,"Sat",IF(B120=7,"Sun","")))))))</f>
        <v>Thu</v>
      </c>
      <c r="E120" s="133">
        <f>IF(MONTH(E115+1)&gt;MONTH(E115),"",E115+1)</f>
        <v>44406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Thu</v>
      </c>
      <c r="E121" s="133">
        <f>E120</f>
        <v>44406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Thu</v>
      </c>
      <c r="E122" s="133">
        <f t="shared" si="25"/>
        <v>44406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Thu</v>
      </c>
      <c r="E123" s="133">
        <f t="shared" si="25"/>
        <v>44406</v>
      </c>
      <c r="F123" s="134"/>
      <c r="G123" s="135"/>
      <c r="H123" s="151"/>
      <c r="I123" s="135"/>
      <c r="J123" s="137"/>
      <c r="K123" s="138"/>
    </row>
    <row r="124" spans="1:11" ht="21" customHeight="1" x14ac:dyDescent="0.25">
      <c r="C124" s="140"/>
      <c r="D124" s="132" t="str">
        <f t="shared" si="25"/>
        <v>Thu</v>
      </c>
      <c r="E124" s="133">
        <f t="shared" si="25"/>
        <v>44406</v>
      </c>
      <c r="F124" s="134"/>
      <c r="G124" s="135"/>
      <c r="H124" s="151"/>
      <c r="I124" s="135"/>
      <c r="J124" s="137"/>
      <c r="K124" s="138"/>
    </row>
    <row r="125" spans="1:11" ht="21" customHeight="1" x14ac:dyDescent="0.25">
      <c r="A125" s="111">
        <f t="shared" si="0"/>
        <v>1</v>
      </c>
      <c r="B125" s="111">
        <v>5</v>
      </c>
      <c r="C125" s="140"/>
      <c r="D125" s="141" t="str">
        <f>IF(B125=1,"Mo",IF(B125=2,"Tue",IF(B125=3,"Wed",IF(B125=4,"Thu",IF(B125=5,"Fri",IF(B125=6,"Sat",IF(B125=7,"Sun","")))))))</f>
        <v>Fri</v>
      </c>
      <c r="E125" s="142">
        <f>IF(MONTH(E120+1)&gt;MONTH(E120),"",E120+1)</f>
        <v>44407</v>
      </c>
      <c r="F125" s="143"/>
      <c r="G125" s="144"/>
      <c r="H125" s="153"/>
      <c r="I125" s="144"/>
      <c r="J125" s="146"/>
      <c r="K125" s="147"/>
    </row>
    <row r="126" spans="1:11" ht="21" customHeight="1" x14ac:dyDescent="0.25">
      <c r="C126" s="140"/>
      <c r="D126" s="141" t="str">
        <f>D125</f>
        <v>Fri</v>
      </c>
      <c r="E126" s="142">
        <f t="shared" ref="E126:E129" si="26">IF(MONTH(E121+1)&gt;MONTH(E121),"",E121+1)</f>
        <v>44407</v>
      </c>
      <c r="F126" s="143"/>
      <c r="G126" s="144"/>
      <c r="H126" s="153"/>
      <c r="I126" s="144"/>
      <c r="J126" s="146"/>
      <c r="K126" s="147"/>
    </row>
    <row r="127" spans="1:11" ht="21" customHeight="1" x14ac:dyDescent="0.25">
      <c r="C127" s="140"/>
      <c r="D127" s="141" t="str">
        <f t="shared" ref="D127:D129" si="27">D126</f>
        <v>Fri</v>
      </c>
      <c r="E127" s="142">
        <f t="shared" si="26"/>
        <v>44407</v>
      </c>
      <c r="F127" s="143"/>
      <c r="G127" s="144"/>
      <c r="H127" s="153"/>
      <c r="I127" s="144"/>
      <c r="J127" s="146"/>
      <c r="K127" s="147"/>
    </row>
    <row r="128" spans="1:11" ht="21" customHeight="1" x14ac:dyDescent="0.25">
      <c r="C128" s="140"/>
      <c r="D128" s="141" t="str">
        <f t="shared" si="27"/>
        <v>Fri</v>
      </c>
      <c r="E128" s="142">
        <f>IF(MONTH(E123+1)&gt;MONTH(E123),"",E123+1)</f>
        <v>44407</v>
      </c>
      <c r="F128" s="143"/>
      <c r="G128" s="144"/>
      <c r="H128" s="153"/>
      <c r="I128" s="144"/>
      <c r="J128" s="146"/>
      <c r="K128" s="147"/>
    </row>
    <row r="129" spans="1:11" ht="21" customHeight="1" x14ac:dyDescent="0.25">
      <c r="C129" s="140"/>
      <c r="D129" s="141" t="str">
        <f t="shared" si="27"/>
        <v>Fri</v>
      </c>
      <c r="E129" s="142">
        <f t="shared" si="26"/>
        <v>44407</v>
      </c>
      <c r="F129" s="143"/>
      <c r="G129" s="144"/>
      <c r="H129" s="153"/>
      <c r="I129" s="144"/>
      <c r="J129" s="146"/>
      <c r="K129" s="147"/>
    </row>
    <row r="130" spans="1:11" ht="22.5" customHeight="1" thickBot="1" x14ac:dyDescent="0.3">
      <c r="A130" s="111" t="str">
        <f t="shared" ref="A130" si="28">IF(OR(C130="f",C130="u",C130="F",C130="U"),"",IF(OR(B130=1,B130=2,B130=3,B130=4,B130=5),1,""))</f>
        <v/>
      </c>
      <c r="B130" s="111">
        <f t="shared" ref="B130" si="29">WEEKDAY(E130,2)</f>
        <v>6</v>
      </c>
      <c r="C130" s="154"/>
      <c r="D130" s="155" t="str">
        <f t="shared" ref="D130" si="30">IF(B130=1,"Mo",IF(B130=2,"Tue",IF(B130=3,"Wed",IF(B130=4,"Thu",IF(B130=5,"Fri",IF(B130=6,"Sat",IF(B130=7,"Sun","")))))))</f>
        <v>Sat</v>
      </c>
      <c r="E130" s="156">
        <f>+E125+1</f>
        <v>44408</v>
      </c>
      <c r="F130" s="157"/>
      <c r="G130" s="158"/>
      <c r="H130" s="159"/>
      <c r="I130" s="158"/>
      <c r="J130" s="160"/>
      <c r="K130" s="161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24">
    <cfRule type="expression" dxfId="193" priority="29" stopIfTrue="1">
      <formula>IF($A11=1,B11,)</formula>
    </cfRule>
    <cfRule type="expression" dxfId="192" priority="30" stopIfTrue="1">
      <formula>IF($A11="",B11,)</formula>
    </cfRule>
  </conditionalFormatting>
  <conditionalFormatting sqref="E11:E15">
    <cfRule type="expression" dxfId="191" priority="31" stopIfTrue="1">
      <formula>IF($A11="",B11,"")</formula>
    </cfRule>
  </conditionalFormatting>
  <conditionalFormatting sqref="E16:E124">
    <cfRule type="expression" dxfId="190" priority="32" stopIfTrue="1">
      <formula>IF($A16&lt;&gt;1,B16,"")</formula>
    </cfRule>
  </conditionalFormatting>
  <conditionalFormatting sqref="D11:D124">
    <cfRule type="expression" dxfId="189" priority="33" stopIfTrue="1">
      <formula>IF($A11="",B11,)</formula>
    </cfRule>
  </conditionalFormatting>
  <conditionalFormatting sqref="G11:G20 G22:G76 G82:G119">
    <cfRule type="expression" dxfId="188" priority="34" stopIfTrue="1">
      <formula>#REF!="Freelancer"</formula>
    </cfRule>
    <cfRule type="expression" dxfId="187" priority="35" stopIfTrue="1">
      <formula>#REF!="DTC Int. Staff"</formula>
    </cfRule>
  </conditionalFormatting>
  <conditionalFormatting sqref="G115:G119 G87:G104 G22 G33:G49 G60:G76">
    <cfRule type="expression" dxfId="186" priority="27" stopIfTrue="1">
      <formula>$F$5="Freelancer"</formula>
    </cfRule>
    <cfRule type="expression" dxfId="185" priority="28" stopIfTrue="1">
      <formula>$F$5="DTC Int. Staff"</formula>
    </cfRule>
  </conditionalFormatting>
  <conditionalFormatting sqref="G16:G20">
    <cfRule type="expression" dxfId="184" priority="25" stopIfTrue="1">
      <formula>#REF!="Freelancer"</formula>
    </cfRule>
    <cfRule type="expression" dxfId="183" priority="26" stopIfTrue="1">
      <formula>#REF!="DTC Int. Staff"</formula>
    </cfRule>
  </conditionalFormatting>
  <conditionalFormatting sqref="G16:G20">
    <cfRule type="expression" dxfId="182" priority="23" stopIfTrue="1">
      <formula>$F$5="Freelancer"</formula>
    </cfRule>
    <cfRule type="expression" dxfId="181" priority="24" stopIfTrue="1">
      <formula>$F$5="DTC Int. Staff"</formula>
    </cfRule>
  </conditionalFormatting>
  <conditionalFormatting sqref="G21">
    <cfRule type="expression" dxfId="180" priority="21" stopIfTrue="1">
      <formula>#REF!="Freelancer"</formula>
    </cfRule>
    <cfRule type="expression" dxfId="179" priority="22" stopIfTrue="1">
      <formula>#REF!="DTC Int. Staff"</formula>
    </cfRule>
  </conditionalFormatting>
  <conditionalFormatting sqref="G21">
    <cfRule type="expression" dxfId="178" priority="19" stopIfTrue="1">
      <formula>$F$5="Freelancer"</formula>
    </cfRule>
    <cfRule type="expression" dxfId="177" priority="20" stopIfTrue="1">
      <formula>$F$5="DTC Int. Staff"</formula>
    </cfRule>
  </conditionalFormatting>
  <conditionalFormatting sqref="C125:C129">
    <cfRule type="expression" dxfId="176" priority="16" stopIfTrue="1">
      <formula>IF($A125=1,B125,)</formula>
    </cfRule>
    <cfRule type="expression" dxfId="175" priority="17" stopIfTrue="1">
      <formula>IF($A125="",B125,)</formula>
    </cfRule>
  </conditionalFormatting>
  <conditionalFormatting sqref="D125:D129">
    <cfRule type="expression" dxfId="174" priority="18" stopIfTrue="1">
      <formula>IF($A125="",B125,)</formula>
    </cfRule>
  </conditionalFormatting>
  <conditionalFormatting sqref="E125:E129">
    <cfRule type="expression" dxfId="173" priority="15" stopIfTrue="1">
      <formula>IF($A125&lt;&gt;1,B125,"")</formula>
    </cfRule>
  </conditionalFormatting>
  <conditionalFormatting sqref="G55:G59">
    <cfRule type="expression" dxfId="172" priority="13" stopIfTrue="1">
      <formula>$F$5="Freelancer"</formula>
    </cfRule>
    <cfRule type="expression" dxfId="171" priority="14" stopIfTrue="1">
      <formula>$F$5="DTC Int. Staff"</formula>
    </cfRule>
  </conditionalFormatting>
  <conditionalFormatting sqref="G77:G81">
    <cfRule type="expression" dxfId="170" priority="11" stopIfTrue="1">
      <formula>#REF!="Freelancer"</formula>
    </cfRule>
    <cfRule type="expression" dxfId="169" priority="12" stopIfTrue="1">
      <formula>#REF!="DTC Int. Staff"</formula>
    </cfRule>
  </conditionalFormatting>
  <conditionalFormatting sqref="G77:G81">
    <cfRule type="expression" dxfId="168" priority="9" stopIfTrue="1">
      <formula>$F$5="Freelancer"</formula>
    </cfRule>
    <cfRule type="expression" dxfId="167" priority="10" stopIfTrue="1">
      <formula>$F$5="DTC Int. Staff"</formula>
    </cfRule>
  </conditionalFormatting>
  <conditionalFormatting sqref="G130">
    <cfRule type="expression" dxfId="166" priority="1" stopIfTrue="1">
      <formula>$F$5="Freelancer"</formula>
    </cfRule>
    <cfRule type="expression" dxfId="165" priority="2" stopIfTrue="1">
      <formula>$F$5="DTC Int. Staff"</formula>
    </cfRule>
  </conditionalFormatting>
  <conditionalFormatting sqref="C130">
    <cfRule type="expression" dxfId="164" priority="3" stopIfTrue="1">
      <formula>IF($A130=1,B130,)</formula>
    </cfRule>
    <cfRule type="expression" dxfId="163" priority="4" stopIfTrue="1">
      <formula>IF($A130="",B130,)</formula>
    </cfRule>
  </conditionalFormatting>
  <conditionalFormatting sqref="E130">
    <cfRule type="expression" dxfId="162" priority="5" stopIfTrue="1">
      <formula>IF($A130&lt;&gt;1,B130,"")</formula>
    </cfRule>
  </conditionalFormatting>
  <conditionalFormatting sqref="D130">
    <cfRule type="expression" dxfId="161" priority="6" stopIfTrue="1">
      <formula>IF($A130="",B130,)</formula>
    </cfRule>
  </conditionalFormatting>
  <conditionalFormatting sqref="G130">
    <cfRule type="expression" dxfId="160" priority="7" stopIfTrue="1">
      <formula>#REF!="Freelancer"</formula>
    </cfRule>
    <cfRule type="expression" dxfId="15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274"/>
  <sheetViews>
    <sheetView showGridLines="0" topLeftCell="D4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1" t="s">
        <v>5</v>
      </c>
      <c r="E1" s="272"/>
      <c r="F1" s="272"/>
      <c r="G1" s="272"/>
      <c r="H1" s="272"/>
      <c r="I1" s="272"/>
      <c r="J1" s="272"/>
      <c r="K1" s="273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4" t="s">
        <v>8</v>
      </c>
      <c r="E4" s="275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SUM(J10:J140)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120" si="0">IF(OR(C11="f",C11="u",C11="F",C11="U"),"",IF(OR(B11=1,B11=2,B11=3,B11=4,B11=5),1,""))</f>
        <v/>
      </c>
      <c r="B11" s="111">
        <f t="shared" ref="B11:B118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/>
      <c r="G12" s="135"/>
      <c r="H12" s="151"/>
      <c r="I12" s="135"/>
      <c r="J12" s="179"/>
      <c r="K12" s="138"/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/>
      <c r="G13" s="135"/>
      <c r="H13" s="151"/>
      <c r="I13" s="135"/>
      <c r="J13" s="179"/>
      <c r="K13" s="138"/>
    </row>
    <row r="14" spans="1:11" ht="22.5" customHeight="1" x14ac:dyDescent="0.25">
      <c r="C14" s="177"/>
      <c r="D14" s="178" t="str">
        <f t="shared" ref="D14:E16" si="2">D13</f>
        <v>Mo</v>
      </c>
      <c r="E14" s="133">
        <f t="shared" si="2"/>
        <v>44410</v>
      </c>
      <c r="F14" s="134"/>
      <c r="G14" s="135"/>
      <c r="H14" s="151"/>
      <c r="I14" s="135"/>
      <c r="J14" s="179"/>
      <c r="K14" s="138"/>
    </row>
    <row r="15" spans="1:11" ht="22.5" customHeight="1" x14ac:dyDescent="0.25">
      <c r="C15" s="177"/>
      <c r="D15" s="178" t="str">
        <f t="shared" si="2"/>
        <v>Mo</v>
      </c>
      <c r="E15" s="133">
        <f t="shared" si="2"/>
        <v>44410</v>
      </c>
      <c r="F15" s="134"/>
      <c r="G15" s="135"/>
      <c r="H15" s="151"/>
      <c r="I15" s="135"/>
      <c r="J15" s="179"/>
      <c r="K15" s="138"/>
    </row>
    <row r="16" spans="1:11" ht="22.5" customHeight="1" x14ac:dyDescent="0.25">
      <c r="C16" s="180"/>
      <c r="D16" s="178" t="str">
        <f t="shared" si="2"/>
        <v>Mo</v>
      </c>
      <c r="E16" s="133">
        <f t="shared" si="2"/>
        <v>44410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A17" s="111">
        <f t="shared" si="0"/>
        <v>1</v>
      </c>
      <c r="B17" s="111">
        <f t="shared" si="1"/>
        <v>2</v>
      </c>
      <c r="C17" s="177"/>
      <c r="D17" s="181" t="str">
        <f>IF(B17=1,"Mo",IF(B17=2,"Tue",IF(B17=3,"Wed",IF(B17=4,"Thu",IF(B17=5,"Fri",IF(B17=6,"Sat",IF(B17=7,"Sun","")))))))</f>
        <v>Tue</v>
      </c>
      <c r="E17" s="142">
        <f>+E12+1</f>
        <v>44411</v>
      </c>
      <c r="F17" s="143"/>
      <c r="G17" s="144"/>
      <c r="H17" s="153"/>
      <c r="I17" s="144"/>
      <c r="J17" s="182"/>
      <c r="K17" s="147"/>
    </row>
    <row r="18" spans="1:11" ht="22.5" customHeight="1" x14ac:dyDescent="0.25">
      <c r="C18" s="177"/>
      <c r="D18" s="181" t="str">
        <f>D17</f>
        <v>Tue</v>
      </c>
      <c r="E18" s="142">
        <f>E17</f>
        <v>44411</v>
      </c>
      <c r="F18" s="143"/>
      <c r="G18" s="144"/>
      <c r="H18" s="153"/>
      <c r="I18" s="144"/>
      <c r="J18" s="182"/>
      <c r="K18" s="147"/>
    </row>
    <row r="19" spans="1:11" ht="22.5" customHeight="1" x14ac:dyDescent="0.25">
      <c r="C19" s="177"/>
      <c r="D19" s="181" t="str">
        <f t="shared" ref="D19:E21" si="3">D18</f>
        <v>Tue</v>
      </c>
      <c r="E19" s="142">
        <f t="shared" si="3"/>
        <v>44411</v>
      </c>
      <c r="F19" s="143"/>
      <c r="G19" s="144"/>
      <c r="H19" s="153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Tue</v>
      </c>
      <c r="E20" s="142">
        <f t="shared" si="3"/>
        <v>44411</v>
      </c>
      <c r="F20" s="143"/>
      <c r="G20" s="144"/>
      <c r="H20" s="153"/>
      <c r="I20" s="144"/>
      <c r="J20" s="182"/>
      <c r="K20" s="147"/>
    </row>
    <row r="21" spans="1:11" ht="22.5" customHeight="1" x14ac:dyDescent="0.25">
      <c r="C21" s="177"/>
      <c r="D21" s="181" t="str">
        <f t="shared" si="3"/>
        <v>Tue</v>
      </c>
      <c r="E21" s="142">
        <f t="shared" si="3"/>
        <v>44411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ref="D22:D118" si="4">IF(B22=1,"Mo",IF(B22=2,"Tue",IF(B22=3,"Wed",IF(B22=4,"Thu",IF(B22=5,"Fri",IF(B22=6,"Sat",IF(B22=7,"Sun","")))))))</f>
        <v>Wed</v>
      </c>
      <c r="E22" s="133">
        <f>+E17+1</f>
        <v>44412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>D22</f>
        <v>Wed</v>
      </c>
      <c r="E23" s="133">
        <f>E22</f>
        <v>44412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ref="D24:E26" si="5">D23</f>
        <v>Wed</v>
      </c>
      <c r="E24" s="133">
        <f t="shared" si="5"/>
        <v>44412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5"/>
        <v>Wed</v>
      </c>
      <c r="E25" s="133">
        <f t="shared" si="5"/>
        <v>44412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C26" s="180"/>
      <c r="D26" s="178" t="str">
        <f t="shared" si="5"/>
        <v>Wed</v>
      </c>
      <c r="E26" s="133">
        <f t="shared" si="5"/>
        <v>44412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A27" s="111">
        <f t="shared" si="0"/>
        <v>1</v>
      </c>
      <c r="B27" s="111">
        <f t="shared" si="1"/>
        <v>4</v>
      </c>
      <c r="C27" s="177"/>
      <c r="D27" s="181" t="str">
        <f t="shared" si="4"/>
        <v>Thu</v>
      </c>
      <c r="E27" s="142">
        <f>+E22+1</f>
        <v>44413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C28" s="177"/>
      <c r="D28" s="181" t="str">
        <f>D27</f>
        <v>Thu</v>
      </c>
      <c r="E28" s="142">
        <f>E27</f>
        <v>44413</v>
      </c>
      <c r="F28" s="143"/>
      <c r="G28" s="144"/>
      <c r="H28" s="145"/>
      <c r="I28" s="144"/>
      <c r="J28" s="182"/>
      <c r="K28" s="147"/>
    </row>
    <row r="29" spans="1:11" ht="22.5" customHeight="1" x14ac:dyDescent="0.25">
      <c r="C29" s="177"/>
      <c r="D29" s="181" t="str">
        <f t="shared" ref="D29:E31" si="6">D28</f>
        <v>Thu</v>
      </c>
      <c r="E29" s="142">
        <f t="shared" si="6"/>
        <v>44413</v>
      </c>
      <c r="F29" s="143"/>
      <c r="G29" s="144"/>
      <c r="H29" s="145"/>
      <c r="I29" s="144"/>
      <c r="J29" s="182"/>
      <c r="K29" s="147"/>
    </row>
    <row r="30" spans="1:11" ht="22.5" customHeight="1" x14ac:dyDescent="0.25">
      <c r="C30" s="177"/>
      <c r="D30" s="181" t="str">
        <f t="shared" si="6"/>
        <v>Thu</v>
      </c>
      <c r="E30" s="142">
        <f t="shared" si="6"/>
        <v>44413</v>
      </c>
      <c r="F30" s="143"/>
      <c r="G30" s="144"/>
      <c r="H30" s="145"/>
      <c r="I30" s="144"/>
      <c r="J30" s="182"/>
      <c r="K30" s="147"/>
    </row>
    <row r="31" spans="1:11" ht="22.5" customHeight="1" x14ac:dyDescent="0.25">
      <c r="C31" s="177"/>
      <c r="D31" s="181" t="str">
        <f t="shared" si="6"/>
        <v>Thu</v>
      </c>
      <c r="E31" s="142">
        <f t="shared" si="6"/>
        <v>44413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A32" s="111">
        <f t="shared" si="0"/>
        <v>1</v>
      </c>
      <c r="B32" s="111">
        <f t="shared" si="1"/>
        <v>5</v>
      </c>
      <c r="C32" s="177"/>
      <c r="D32" s="178" t="str">
        <f t="shared" si="4"/>
        <v>Fri</v>
      </c>
      <c r="E32" s="133">
        <f>+E27+1</f>
        <v>44414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C33" s="177"/>
      <c r="D33" s="178" t="str">
        <f>D32</f>
        <v>Fri</v>
      </c>
      <c r="E33" s="133">
        <f>E32</f>
        <v>44414</v>
      </c>
      <c r="F33" s="134"/>
      <c r="G33" s="135"/>
      <c r="H33" s="150"/>
      <c r="I33" s="135"/>
      <c r="J33" s="179"/>
      <c r="K33" s="138"/>
    </row>
    <row r="34" spans="1:11" ht="22.5" customHeight="1" x14ac:dyDescent="0.25">
      <c r="C34" s="177"/>
      <c r="D34" s="178" t="str">
        <f t="shared" ref="D34:E36" si="7">D33</f>
        <v>Fri</v>
      </c>
      <c r="E34" s="133">
        <f t="shared" si="7"/>
        <v>44414</v>
      </c>
      <c r="F34" s="134"/>
      <c r="G34" s="135"/>
      <c r="H34" s="150"/>
      <c r="I34" s="135"/>
      <c r="J34" s="179"/>
      <c r="K34" s="138"/>
    </row>
    <row r="35" spans="1:11" ht="22.5" customHeight="1" x14ac:dyDescent="0.25">
      <c r="C35" s="177"/>
      <c r="D35" s="178" t="str">
        <f t="shared" si="7"/>
        <v>Fri</v>
      </c>
      <c r="E35" s="133">
        <f t="shared" si="7"/>
        <v>44414</v>
      </c>
      <c r="F35" s="134"/>
      <c r="G35" s="135"/>
      <c r="H35" s="150"/>
      <c r="I35" s="135"/>
      <c r="J35" s="179"/>
      <c r="K35" s="138"/>
    </row>
    <row r="36" spans="1:11" ht="22.5" customHeight="1" x14ac:dyDescent="0.25">
      <c r="C36" s="177"/>
      <c r="D36" s="178" t="str">
        <f t="shared" si="7"/>
        <v>Fri</v>
      </c>
      <c r="E36" s="133">
        <f t="shared" si="7"/>
        <v>44414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6</v>
      </c>
      <c r="C37" s="177"/>
      <c r="D37" s="181" t="str">
        <f t="shared" si="4"/>
        <v>Sat</v>
      </c>
      <c r="E37" s="142">
        <f>+E32+1</f>
        <v>44415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 t="str">
        <f t="shared" si="0"/>
        <v/>
      </c>
      <c r="B38" s="111">
        <f t="shared" si="1"/>
        <v>7</v>
      </c>
      <c r="C38" s="180"/>
      <c r="D38" s="181" t="str">
        <f>IF(B38=1,"Mo",IF(B38=2,"Tue",IF(B38=3,"Wed",IF(B38=4,"Thu",IF(B38=5,"Fri",IF(B38=6,"Sat",IF(B38=7,"Sun","")))))))</f>
        <v>Sun</v>
      </c>
      <c r="E38" s="142">
        <f>+E37+1</f>
        <v>44416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A39" s="111">
        <f t="shared" si="0"/>
        <v>1</v>
      </c>
      <c r="B39" s="111">
        <f t="shared" si="1"/>
        <v>1</v>
      </c>
      <c r="C39" s="177"/>
      <c r="D39" s="178" t="str">
        <f>IF(B39=1,"Mo",IF(B39=2,"Tue",IF(B39=3,"Wed",IF(B39=4,"Thu",IF(B39=5,"Fri",IF(B39=6,"Sat",IF(B39=7,"Sun","")))))))</f>
        <v>Mo</v>
      </c>
      <c r="E39" s="133">
        <f>+E38+1</f>
        <v>44417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>D39</f>
        <v>Mo</v>
      </c>
      <c r="E40" s="133">
        <f>E39</f>
        <v>44417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ref="D41:E43" si="8">D40</f>
        <v>Mo</v>
      </c>
      <c r="E41" s="133">
        <f t="shared" si="8"/>
        <v>44417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Mo</v>
      </c>
      <c r="E42" s="133">
        <f t="shared" si="8"/>
        <v>44417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C43" s="177"/>
      <c r="D43" s="178" t="str">
        <f t="shared" si="8"/>
        <v>Mo</v>
      </c>
      <c r="E43" s="133">
        <f t="shared" si="8"/>
        <v>44417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A44" s="111">
        <f t="shared" si="0"/>
        <v>1</v>
      </c>
      <c r="B44" s="111">
        <f t="shared" si="1"/>
        <v>2</v>
      </c>
      <c r="C44" s="177"/>
      <c r="D44" s="181" t="str">
        <f>IF(B44=1,"Mo",IF(B44=2,"Tue",IF(B44=3,"Wed",IF(B44=4,"Thu",IF(B44=5,"Fri",IF(B44=6,"Sat",IF(B44=7,"Sun","")))))))</f>
        <v>Tue</v>
      </c>
      <c r="E44" s="142">
        <f>+E39+1</f>
        <v>44418</v>
      </c>
      <c r="F44" s="143"/>
      <c r="G44" s="144"/>
      <c r="H44" s="153"/>
      <c r="I44" s="144"/>
      <c r="J44" s="182"/>
      <c r="K44" s="147"/>
    </row>
    <row r="45" spans="1:11" ht="22.5" customHeight="1" x14ac:dyDescent="0.25">
      <c r="C45" s="177"/>
      <c r="D45" s="181" t="str">
        <f>D44</f>
        <v>Tue</v>
      </c>
      <c r="E45" s="142">
        <f>E44</f>
        <v>44418</v>
      </c>
      <c r="F45" s="143"/>
      <c r="G45" s="144"/>
      <c r="H45" s="153"/>
      <c r="I45" s="144"/>
      <c r="J45" s="182"/>
      <c r="K45" s="147"/>
    </row>
    <row r="46" spans="1:11" ht="22.5" customHeight="1" x14ac:dyDescent="0.25">
      <c r="C46" s="177"/>
      <c r="D46" s="181" t="str">
        <f t="shared" ref="D46:E48" si="9">D45</f>
        <v>Tue</v>
      </c>
      <c r="E46" s="142">
        <f t="shared" si="9"/>
        <v>44418</v>
      </c>
      <c r="F46" s="143"/>
      <c r="G46" s="144"/>
      <c r="H46" s="153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Tue</v>
      </c>
      <c r="E47" s="142">
        <f t="shared" si="9"/>
        <v>44418</v>
      </c>
      <c r="F47" s="143"/>
      <c r="G47" s="144"/>
      <c r="H47" s="153"/>
      <c r="I47" s="144"/>
      <c r="J47" s="182"/>
      <c r="K47" s="147"/>
    </row>
    <row r="48" spans="1:11" ht="22.5" customHeight="1" x14ac:dyDescent="0.25">
      <c r="C48" s="177"/>
      <c r="D48" s="181" t="str">
        <f t="shared" si="9"/>
        <v>Tue</v>
      </c>
      <c r="E48" s="142">
        <f t="shared" si="9"/>
        <v>44418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A49" s="111">
        <f t="shared" si="0"/>
        <v>1</v>
      </c>
      <c r="B49" s="111">
        <f t="shared" si="1"/>
        <v>3</v>
      </c>
      <c r="C49" s="177"/>
      <c r="D49" s="178" t="str">
        <f t="shared" si="4"/>
        <v>Wed</v>
      </c>
      <c r="E49" s="133">
        <f>+E44+1</f>
        <v>44419</v>
      </c>
      <c r="F49" s="134"/>
      <c r="G49" s="135"/>
      <c r="H49" s="151"/>
      <c r="I49" s="135"/>
      <c r="J49" s="179"/>
      <c r="K49" s="138"/>
    </row>
    <row r="50" spans="1:11" ht="22.5" customHeight="1" x14ac:dyDescent="0.25">
      <c r="C50" s="177"/>
      <c r="D50" s="178" t="str">
        <f>D49</f>
        <v>Wed</v>
      </c>
      <c r="E50" s="133">
        <f>E49</f>
        <v>44419</v>
      </c>
      <c r="F50" s="134"/>
      <c r="G50" s="135"/>
      <c r="H50" s="151"/>
      <c r="I50" s="135"/>
      <c r="J50" s="179"/>
      <c r="K50" s="138"/>
    </row>
    <row r="51" spans="1:11" ht="22.5" customHeight="1" x14ac:dyDescent="0.25">
      <c r="C51" s="177"/>
      <c r="D51" s="178" t="str">
        <f t="shared" ref="D51:E53" si="10">D50</f>
        <v>Wed</v>
      </c>
      <c r="E51" s="133">
        <f t="shared" si="10"/>
        <v>44419</v>
      </c>
      <c r="F51" s="134"/>
      <c r="G51" s="135"/>
      <c r="H51" s="151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Wed</v>
      </c>
      <c r="E52" s="133">
        <f t="shared" si="10"/>
        <v>44419</v>
      </c>
      <c r="F52" s="134"/>
      <c r="G52" s="135"/>
      <c r="H52" s="151"/>
      <c r="I52" s="135"/>
      <c r="J52" s="179"/>
      <c r="K52" s="138"/>
    </row>
    <row r="53" spans="1:11" ht="22.5" customHeight="1" x14ac:dyDescent="0.25">
      <c r="C53" s="177"/>
      <c r="D53" s="178" t="str">
        <f t="shared" si="10"/>
        <v>Wed</v>
      </c>
      <c r="E53" s="133">
        <f t="shared" si="10"/>
        <v>44419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A54" s="111">
        <f t="shared" si="0"/>
        <v>1</v>
      </c>
      <c r="B54" s="111">
        <f t="shared" si="1"/>
        <v>4</v>
      </c>
      <c r="C54" s="177"/>
      <c r="D54" s="181" t="str">
        <f t="shared" si="4"/>
        <v>Thu</v>
      </c>
      <c r="E54" s="142">
        <f>+E49+1</f>
        <v>44420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C55" s="177"/>
      <c r="D55" s="181" t="str">
        <f>D54</f>
        <v>Thu</v>
      </c>
      <c r="E55" s="142">
        <f>E54</f>
        <v>44420</v>
      </c>
      <c r="F55" s="143"/>
      <c r="G55" s="144"/>
      <c r="H55" s="152"/>
      <c r="I55" s="144"/>
      <c r="J55" s="182"/>
      <c r="K55" s="147"/>
    </row>
    <row r="56" spans="1:11" ht="22.5" customHeight="1" x14ac:dyDescent="0.25">
      <c r="C56" s="177"/>
      <c r="D56" s="181" t="str">
        <f t="shared" ref="D56:E58" si="11">D55</f>
        <v>Thu</v>
      </c>
      <c r="E56" s="142">
        <f t="shared" si="11"/>
        <v>44420</v>
      </c>
      <c r="F56" s="143"/>
      <c r="G56" s="144"/>
      <c r="H56" s="152"/>
      <c r="I56" s="144"/>
      <c r="J56" s="182"/>
      <c r="K56" s="147"/>
    </row>
    <row r="57" spans="1:11" ht="22.5" customHeight="1" x14ac:dyDescent="0.25">
      <c r="C57" s="177"/>
      <c r="D57" s="181" t="str">
        <f t="shared" si="11"/>
        <v>Thu</v>
      </c>
      <c r="E57" s="142">
        <f t="shared" si="11"/>
        <v>44420</v>
      </c>
      <c r="F57" s="143"/>
      <c r="G57" s="144"/>
      <c r="H57" s="152"/>
      <c r="I57" s="144"/>
      <c r="J57" s="182"/>
      <c r="K57" s="147"/>
    </row>
    <row r="58" spans="1:11" ht="22.5" customHeight="1" x14ac:dyDescent="0.25">
      <c r="C58" s="177"/>
      <c r="D58" s="181" t="str">
        <f t="shared" si="11"/>
        <v>Thu</v>
      </c>
      <c r="E58" s="142">
        <f t="shared" si="11"/>
        <v>44420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A59" s="111">
        <f t="shared" si="0"/>
        <v>1</v>
      </c>
      <c r="B59" s="111">
        <f t="shared" si="1"/>
        <v>5</v>
      </c>
      <c r="C59" s="177"/>
      <c r="D59" s="178" t="str">
        <f t="shared" si="4"/>
        <v>Fri</v>
      </c>
      <c r="E59" s="133">
        <f>+E54+1</f>
        <v>44421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C60" s="177"/>
      <c r="D60" s="178" t="str">
        <f>D59</f>
        <v>Fri</v>
      </c>
      <c r="E60" s="133">
        <f>E59</f>
        <v>44421</v>
      </c>
      <c r="F60" s="134"/>
      <c r="G60" s="135"/>
      <c r="H60" s="151"/>
      <c r="I60" s="135"/>
      <c r="J60" s="179"/>
      <c r="K60" s="138"/>
    </row>
    <row r="61" spans="1:11" ht="22.5" customHeight="1" x14ac:dyDescent="0.25">
      <c r="C61" s="177"/>
      <c r="D61" s="178" t="str">
        <f t="shared" ref="D61:E63" si="12">D60</f>
        <v>Fri</v>
      </c>
      <c r="E61" s="133">
        <f t="shared" si="12"/>
        <v>44421</v>
      </c>
      <c r="F61" s="134"/>
      <c r="G61" s="135"/>
      <c r="H61" s="151"/>
      <c r="I61" s="135"/>
      <c r="J61" s="179"/>
      <c r="K61" s="138"/>
    </row>
    <row r="62" spans="1:11" ht="22.5" customHeight="1" x14ac:dyDescent="0.25">
      <c r="C62" s="177"/>
      <c r="D62" s="178" t="str">
        <f t="shared" si="12"/>
        <v>Fri</v>
      </c>
      <c r="E62" s="133">
        <f t="shared" si="12"/>
        <v>44421</v>
      </c>
      <c r="F62" s="134"/>
      <c r="G62" s="135"/>
      <c r="H62" s="151"/>
      <c r="I62" s="135"/>
      <c r="J62" s="179"/>
      <c r="K62" s="138"/>
    </row>
    <row r="63" spans="1:11" ht="22.5" customHeight="1" x14ac:dyDescent="0.25">
      <c r="C63" s="177"/>
      <c r="D63" s="178" t="str">
        <f t="shared" si="12"/>
        <v>Fri</v>
      </c>
      <c r="E63" s="133">
        <f t="shared" si="12"/>
        <v>44421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6</v>
      </c>
      <c r="C64" s="177"/>
      <c r="D64" s="181" t="str">
        <f t="shared" si="4"/>
        <v>Sat</v>
      </c>
      <c r="E64" s="142">
        <f>+E59+1</f>
        <v>44422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 t="str">
        <f t="shared" si="0"/>
        <v/>
      </c>
      <c r="B65" s="111">
        <f t="shared" si="1"/>
        <v>7</v>
      </c>
      <c r="C65" s="177"/>
      <c r="D65" s="181" t="str">
        <f t="shared" si="4"/>
        <v>Sun</v>
      </c>
      <c r="E65" s="142">
        <f>+E64+1</f>
        <v>44423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A66" s="111">
        <f t="shared" si="0"/>
        <v>1</v>
      </c>
      <c r="B66" s="111">
        <f t="shared" si="1"/>
        <v>1</v>
      </c>
      <c r="C66" s="177"/>
      <c r="D66" s="178" t="str">
        <f t="shared" si="4"/>
        <v>Mo</v>
      </c>
      <c r="E66" s="133">
        <f>+E65+1</f>
        <v>44424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>D66</f>
        <v>Mo</v>
      </c>
      <c r="E67" s="133">
        <f>E66</f>
        <v>44424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ref="D68:E70" si="13">D67</f>
        <v>Mo</v>
      </c>
      <c r="E68" s="133">
        <f t="shared" si="13"/>
        <v>44424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Mo</v>
      </c>
      <c r="E69" s="133">
        <f t="shared" si="13"/>
        <v>44424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C70" s="177"/>
      <c r="D70" s="178" t="str">
        <f t="shared" si="13"/>
        <v>Mo</v>
      </c>
      <c r="E70" s="133">
        <f t="shared" si="13"/>
        <v>44424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A71" s="111">
        <f t="shared" si="0"/>
        <v>1</v>
      </c>
      <c r="B71" s="111">
        <f t="shared" si="1"/>
        <v>2</v>
      </c>
      <c r="C71" s="177"/>
      <c r="D71" s="181" t="str">
        <f t="shared" si="4"/>
        <v>Tue</v>
      </c>
      <c r="E71" s="142">
        <f>+E66+1</f>
        <v>44425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>D71</f>
        <v>Tue</v>
      </c>
      <c r="E72" s="142">
        <f>E71</f>
        <v>44425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ref="D73:E75" si="14">D72</f>
        <v>Tue</v>
      </c>
      <c r="E73" s="142">
        <f t="shared" si="14"/>
        <v>44425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Tue</v>
      </c>
      <c r="E74" s="142">
        <f t="shared" si="14"/>
        <v>44425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C75" s="177"/>
      <c r="D75" s="181" t="str">
        <f t="shared" si="14"/>
        <v>Tue</v>
      </c>
      <c r="E75" s="142">
        <f t="shared" si="14"/>
        <v>44425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A76" s="111">
        <f t="shared" si="0"/>
        <v>1</v>
      </c>
      <c r="B76" s="111">
        <f t="shared" si="1"/>
        <v>3</v>
      </c>
      <c r="C76" s="177"/>
      <c r="D76" s="178" t="str">
        <f t="shared" si="4"/>
        <v>Wed</v>
      </c>
      <c r="E76" s="133">
        <f t="shared" ref="E76" si="15">+E71+1</f>
        <v>44426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>D76</f>
        <v>Wed</v>
      </c>
      <c r="E77" s="133">
        <f>E76</f>
        <v>44426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ref="D78:E80" si="16">D77</f>
        <v>Wed</v>
      </c>
      <c r="E78" s="133">
        <f t="shared" si="16"/>
        <v>44426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6"/>
        <v>Wed</v>
      </c>
      <c r="E79" s="133">
        <f t="shared" si="16"/>
        <v>44426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C80" s="177"/>
      <c r="D80" s="178" t="str">
        <f t="shared" si="16"/>
        <v>Wed</v>
      </c>
      <c r="E80" s="133">
        <f t="shared" si="16"/>
        <v>44426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A81" s="111">
        <f t="shared" si="0"/>
        <v>1</v>
      </c>
      <c r="B81" s="111">
        <f t="shared" si="1"/>
        <v>4</v>
      </c>
      <c r="C81" s="177"/>
      <c r="D81" s="181" t="str">
        <f t="shared" si="4"/>
        <v>Thu</v>
      </c>
      <c r="E81" s="142">
        <f>+E76+1</f>
        <v>44427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C82" s="177"/>
      <c r="D82" s="181" t="str">
        <f>D81</f>
        <v>Thu</v>
      </c>
      <c r="E82" s="142">
        <f>E81</f>
        <v>44427</v>
      </c>
      <c r="F82" s="143"/>
      <c r="G82" s="144"/>
      <c r="H82" s="145"/>
      <c r="I82" s="144"/>
      <c r="J82" s="182"/>
      <c r="K82" s="147"/>
    </row>
    <row r="83" spans="1:11" ht="22.5" customHeight="1" x14ac:dyDescent="0.25">
      <c r="C83" s="177"/>
      <c r="D83" s="181" t="str">
        <f t="shared" ref="D83:E85" si="17">D82</f>
        <v>Thu</v>
      </c>
      <c r="E83" s="142">
        <f t="shared" si="17"/>
        <v>44427</v>
      </c>
      <c r="F83" s="143"/>
      <c r="G83" s="144"/>
      <c r="H83" s="145"/>
      <c r="I83" s="144"/>
      <c r="J83" s="182"/>
      <c r="K83" s="147"/>
    </row>
    <row r="84" spans="1:11" ht="22.5" customHeight="1" x14ac:dyDescent="0.25">
      <c r="C84" s="177"/>
      <c r="D84" s="181" t="str">
        <f t="shared" si="17"/>
        <v>Thu</v>
      </c>
      <c r="E84" s="142">
        <f t="shared" si="17"/>
        <v>44427</v>
      </c>
      <c r="F84" s="143"/>
      <c r="G84" s="144"/>
      <c r="H84" s="145"/>
      <c r="I84" s="144"/>
      <c r="J84" s="182"/>
      <c r="K84" s="147"/>
    </row>
    <row r="85" spans="1:11" ht="22.5" customHeight="1" x14ac:dyDescent="0.25">
      <c r="C85" s="177"/>
      <c r="D85" s="181" t="str">
        <f t="shared" si="17"/>
        <v>Thu</v>
      </c>
      <c r="E85" s="142">
        <f t="shared" si="17"/>
        <v>44427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A86" s="111">
        <f t="shared" si="0"/>
        <v>1</v>
      </c>
      <c r="B86" s="111">
        <f t="shared" si="1"/>
        <v>5</v>
      </c>
      <c r="C86" s="177"/>
      <c r="D86" s="178" t="str">
        <f t="shared" si="4"/>
        <v>Fri</v>
      </c>
      <c r="E86" s="133">
        <f>+E81+1</f>
        <v>44428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C87" s="177"/>
      <c r="D87" s="178" t="str">
        <f>D86</f>
        <v>Fri</v>
      </c>
      <c r="E87" s="133">
        <f>E86</f>
        <v>44428</v>
      </c>
      <c r="F87" s="134"/>
      <c r="G87" s="135"/>
      <c r="H87" s="151"/>
      <c r="I87" s="135"/>
      <c r="J87" s="179"/>
      <c r="K87" s="138"/>
    </row>
    <row r="88" spans="1:11" ht="22.5" customHeight="1" x14ac:dyDescent="0.25">
      <c r="C88" s="177"/>
      <c r="D88" s="178" t="str">
        <f t="shared" ref="D88:E90" si="18">D87</f>
        <v>Fri</v>
      </c>
      <c r="E88" s="133">
        <f t="shared" si="18"/>
        <v>44428</v>
      </c>
      <c r="F88" s="134"/>
      <c r="G88" s="135"/>
      <c r="H88" s="151"/>
      <c r="I88" s="135"/>
      <c r="J88" s="179"/>
      <c r="K88" s="138"/>
    </row>
    <row r="89" spans="1:11" ht="22.5" customHeight="1" x14ac:dyDescent="0.25">
      <c r="C89" s="177"/>
      <c r="D89" s="178" t="str">
        <f t="shared" si="18"/>
        <v>Fri</v>
      </c>
      <c r="E89" s="133">
        <f t="shared" si="18"/>
        <v>44428</v>
      </c>
      <c r="F89" s="134"/>
      <c r="G89" s="135"/>
      <c r="H89" s="151"/>
      <c r="I89" s="135"/>
      <c r="J89" s="179"/>
      <c r="K89" s="138"/>
    </row>
    <row r="90" spans="1:11" ht="22.5" customHeight="1" x14ac:dyDescent="0.25">
      <c r="C90" s="177"/>
      <c r="D90" s="178" t="str">
        <f t="shared" si="18"/>
        <v>Fri</v>
      </c>
      <c r="E90" s="133">
        <f t="shared" si="18"/>
        <v>44428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6</v>
      </c>
      <c r="C91" s="177"/>
      <c r="D91" s="181" t="str">
        <f t="shared" si="4"/>
        <v>Sat</v>
      </c>
      <c r="E91" s="142">
        <f>+E86+1</f>
        <v>44429</v>
      </c>
      <c r="F91" s="143"/>
      <c r="G91" s="144"/>
      <c r="H91" s="145"/>
      <c r="I91" s="144"/>
      <c r="J91" s="182"/>
      <c r="K91" s="147"/>
    </row>
    <row r="92" spans="1:11" s="183" customFormat="1" ht="22.5" customHeight="1" x14ac:dyDescent="0.25">
      <c r="A92" s="183" t="str">
        <f t="shared" si="0"/>
        <v/>
      </c>
      <c r="B92" s="183">
        <f t="shared" si="1"/>
        <v>7</v>
      </c>
      <c r="C92" s="184"/>
      <c r="D92" s="181" t="str">
        <f t="shared" si="4"/>
        <v>Sun</v>
      </c>
      <c r="E92" s="142">
        <f>+E91+1</f>
        <v>44430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A93" s="111">
        <f t="shared" si="0"/>
        <v>1</v>
      </c>
      <c r="B93" s="111">
        <f t="shared" si="1"/>
        <v>1</v>
      </c>
      <c r="C93" s="177"/>
      <c r="D93" s="178" t="str">
        <f>IF(B93=1,"Mo",IF(B93=2,"Tue",IF(B93=3,"Wed",IF(B93=4,"Thu",IF(B93=5,"Fri",IF(B93=6,"Sat",IF(B93=7,"Sun","")))))))</f>
        <v>Mo</v>
      </c>
      <c r="E93" s="133">
        <f>+E92+1</f>
        <v>44431</v>
      </c>
      <c r="F93" s="134"/>
      <c r="G93" s="135"/>
      <c r="H93" s="136"/>
      <c r="I93" s="135"/>
      <c r="J93" s="179"/>
      <c r="K93" s="138"/>
    </row>
    <row r="94" spans="1:11" ht="22.5" customHeight="1" x14ac:dyDescent="0.25">
      <c r="C94" s="177"/>
      <c r="D94" s="178" t="str">
        <f>D93</f>
        <v>Mo</v>
      </c>
      <c r="E94" s="133">
        <f>E93</f>
        <v>44431</v>
      </c>
      <c r="F94" s="134"/>
      <c r="G94" s="135"/>
      <c r="H94" s="136"/>
      <c r="I94" s="135"/>
      <c r="J94" s="179"/>
      <c r="K94" s="138"/>
    </row>
    <row r="95" spans="1:11" ht="22.5" customHeight="1" x14ac:dyDescent="0.25">
      <c r="C95" s="177"/>
      <c r="D95" s="178" t="str">
        <f t="shared" ref="D95:E97" si="19">D94</f>
        <v>Mo</v>
      </c>
      <c r="E95" s="133">
        <f t="shared" si="19"/>
        <v>44431</v>
      </c>
      <c r="F95" s="134"/>
      <c r="G95" s="135"/>
      <c r="H95" s="136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Mo</v>
      </c>
      <c r="E96" s="133">
        <f t="shared" si="19"/>
        <v>44431</v>
      </c>
      <c r="F96" s="134"/>
      <c r="G96" s="135"/>
      <c r="H96" s="136"/>
      <c r="I96" s="135"/>
      <c r="J96" s="179"/>
      <c r="K96" s="138"/>
    </row>
    <row r="97" spans="1:11" ht="22.5" customHeight="1" x14ac:dyDescent="0.25">
      <c r="C97" s="180"/>
      <c r="D97" s="178" t="str">
        <f t="shared" si="19"/>
        <v>Mo</v>
      </c>
      <c r="E97" s="133">
        <f t="shared" si="19"/>
        <v>44431</v>
      </c>
      <c r="F97" s="134"/>
      <c r="G97" s="135"/>
      <c r="H97" s="136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81" t="str">
        <f>IF(B98=1,"Mo",IF(B98=2,"Tue",IF(B98=3,"Wed",IF(B98=4,"Thu",IF(B98=5,"Fri",IF(B98=6,"Sat",IF(B98=7,"Sun","")))))))</f>
        <v>Tue</v>
      </c>
      <c r="E98" s="142">
        <f>+E93+1</f>
        <v>44432</v>
      </c>
      <c r="F98" s="143"/>
      <c r="G98" s="144"/>
      <c r="H98" s="145"/>
      <c r="I98" s="144"/>
      <c r="J98" s="182"/>
      <c r="K98" s="147"/>
    </row>
    <row r="99" spans="1:11" ht="22.5" customHeight="1" x14ac:dyDescent="0.25">
      <c r="C99" s="177"/>
      <c r="D99" s="181" t="str">
        <f>D98</f>
        <v>Tue</v>
      </c>
      <c r="E99" s="142">
        <f>E98</f>
        <v>44432</v>
      </c>
      <c r="F99" s="143"/>
      <c r="G99" s="144"/>
      <c r="H99" s="145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Tue</v>
      </c>
      <c r="E100" s="142">
        <f t="shared" si="20"/>
        <v>44432</v>
      </c>
      <c r="F100" s="143"/>
      <c r="G100" s="144"/>
      <c r="H100" s="145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Tue</v>
      </c>
      <c r="E101" s="142">
        <f t="shared" si="20"/>
        <v>44432</v>
      </c>
      <c r="F101" s="143"/>
      <c r="G101" s="144"/>
      <c r="H101" s="145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Tue</v>
      </c>
      <c r="E102" s="142">
        <f t="shared" si="20"/>
        <v>44432</v>
      </c>
      <c r="F102" s="143"/>
      <c r="G102" s="144"/>
      <c r="H102" s="145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78" t="str">
        <f t="shared" si="4"/>
        <v>Wed</v>
      </c>
      <c r="E103" s="133">
        <f t="shared" ref="E103" si="21">+E98+1</f>
        <v>44433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Wed</v>
      </c>
      <c r="E104" s="133">
        <f>E103</f>
        <v>44433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2">D104</f>
        <v>Wed</v>
      </c>
      <c r="E105" s="133">
        <f t="shared" si="22"/>
        <v>44433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2"/>
        <v>Wed</v>
      </c>
      <c r="E106" s="133">
        <f t="shared" si="22"/>
        <v>44433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2"/>
        <v>Wed</v>
      </c>
      <c r="E107" s="133">
        <f t="shared" si="22"/>
        <v>44433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81" t="str">
        <f t="shared" si="4"/>
        <v>Thu</v>
      </c>
      <c r="E108" s="142">
        <f>+E103+1</f>
        <v>44434</v>
      </c>
      <c r="F108" s="143"/>
      <c r="G108" s="144"/>
      <c r="H108" s="145"/>
      <c r="I108" s="144"/>
      <c r="J108" s="182"/>
      <c r="K108" s="147"/>
    </row>
    <row r="109" spans="1:11" ht="22.5" customHeight="1" x14ac:dyDescent="0.25">
      <c r="C109" s="177"/>
      <c r="D109" s="181" t="str">
        <f>D108</f>
        <v>Thu</v>
      </c>
      <c r="E109" s="142">
        <f>E108</f>
        <v>44434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C110" s="177"/>
      <c r="D110" s="181" t="str">
        <f t="shared" ref="D110:E112" si="23">D109</f>
        <v>Thu</v>
      </c>
      <c r="E110" s="142">
        <f t="shared" si="23"/>
        <v>44434</v>
      </c>
      <c r="F110" s="143"/>
      <c r="G110" s="144"/>
      <c r="H110" s="145"/>
      <c r="I110" s="144"/>
      <c r="J110" s="182"/>
      <c r="K110" s="147"/>
    </row>
    <row r="111" spans="1:11" ht="22.5" customHeight="1" x14ac:dyDescent="0.25">
      <c r="C111" s="177"/>
      <c r="D111" s="181" t="str">
        <f t="shared" si="23"/>
        <v>Thu</v>
      </c>
      <c r="E111" s="142">
        <f t="shared" si="23"/>
        <v>44434</v>
      </c>
      <c r="F111" s="143"/>
      <c r="G111" s="144"/>
      <c r="H111" s="145"/>
      <c r="I111" s="144"/>
      <c r="J111" s="182"/>
      <c r="K111" s="147"/>
    </row>
    <row r="112" spans="1:11" ht="22.5" customHeight="1" x14ac:dyDescent="0.25">
      <c r="C112" s="177"/>
      <c r="D112" s="181" t="str">
        <f t="shared" si="23"/>
        <v>Thu</v>
      </c>
      <c r="E112" s="142">
        <f t="shared" si="23"/>
        <v>44434</v>
      </c>
      <c r="F112" s="143"/>
      <c r="G112" s="144"/>
      <c r="H112" s="145"/>
      <c r="I112" s="144"/>
      <c r="J112" s="182"/>
      <c r="K112" s="147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78" t="str">
        <f t="shared" si="4"/>
        <v>Fri</v>
      </c>
      <c r="E113" s="133">
        <f>+E108+1</f>
        <v>44435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>D113</f>
        <v>Fri</v>
      </c>
      <c r="E114" s="133">
        <f>E113</f>
        <v>44435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C115" s="177"/>
      <c r="D115" s="178" t="str">
        <f t="shared" ref="D115:E117" si="24">D114</f>
        <v>Fri</v>
      </c>
      <c r="E115" s="133">
        <f t="shared" si="24"/>
        <v>44435</v>
      </c>
      <c r="F115" s="134"/>
      <c r="G115" s="135"/>
      <c r="H115" s="151"/>
      <c r="I115" s="135"/>
      <c r="J115" s="179"/>
      <c r="K115" s="138"/>
    </row>
    <row r="116" spans="1:11" ht="22.5" customHeight="1" x14ac:dyDescent="0.25">
      <c r="C116" s="177"/>
      <c r="D116" s="178" t="str">
        <f t="shared" si="24"/>
        <v>Fri</v>
      </c>
      <c r="E116" s="133">
        <f t="shared" si="24"/>
        <v>44435</v>
      </c>
      <c r="F116" s="134"/>
      <c r="G116" s="135"/>
      <c r="H116" s="151"/>
      <c r="I116" s="135"/>
      <c r="J116" s="179"/>
      <c r="K116" s="138"/>
    </row>
    <row r="117" spans="1:11" ht="22.5" customHeight="1" x14ac:dyDescent="0.25">
      <c r="C117" s="177"/>
      <c r="D117" s="178" t="str">
        <f t="shared" si="24"/>
        <v>Fri</v>
      </c>
      <c r="E117" s="133">
        <f t="shared" si="24"/>
        <v>44435</v>
      </c>
      <c r="F117" s="134"/>
      <c r="G117" s="135"/>
      <c r="H117" s="151"/>
      <c r="I117" s="135"/>
      <c r="J117" s="179"/>
      <c r="K117" s="138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81" t="str">
        <f t="shared" si="4"/>
        <v>Sat</v>
      </c>
      <c r="E118" s="142">
        <f>+E113+1</f>
        <v>44436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A119" s="111" t="str">
        <f t="shared" si="0"/>
        <v/>
      </c>
      <c r="B119" s="111">
        <f>WEEKDAY(E118+1,2)</f>
        <v>7</v>
      </c>
      <c r="C119" s="177"/>
      <c r="D119" s="178" t="str">
        <f>IF(B119=1,"Mo",IF(B119=2,"Tue",IF(B119=3,"Wed",IF(B119=4,"Thu",IF(B119=5,"Fri",IF(B119=6,"Sat",IF(B119=7,"Sun","")))))))</f>
        <v>Sun</v>
      </c>
      <c r="E119" s="133">
        <f>IF(MONTH(E118+1)&gt;MONTH(E118),"",E118+1)</f>
        <v>44437</v>
      </c>
      <c r="F119" s="143"/>
      <c r="G119" s="144"/>
      <c r="H119" s="145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v>3</v>
      </c>
      <c r="C120" s="177"/>
      <c r="D120" s="178" t="str">
        <f>IF(B93=1,"Mo",IF(B93=2,"Tue",IF(B93=3,"Wed",IF(B93=4,"Thu",IF(B93=5,"Fri",IF(B93=6,"Sat",IF(B93=7,"Sun","")))))))</f>
        <v>Mo</v>
      </c>
      <c r="E120" s="133">
        <f>IF(MONTH(E119+1)&gt;MONTH(E119),"",E119+1)</f>
        <v>44438</v>
      </c>
      <c r="F120" s="134"/>
      <c r="G120" s="135"/>
      <c r="H120" s="136"/>
      <c r="I120" s="135"/>
      <c r="J120" s="179"/>
      <c r="K120" s="138"/>
    </row>
    <row r="121" spans="1:11" ht="22.5" customHeight="1" x14ac:dyDescent="0.25">
      <c r="C121" s="177"/>
      <c r="D121" s="185" t="str">
        <f>D120</f>
        <v>Mo</v>
      </c>
      <c r="E121" s="186">
        <f>E120</f>
        <v>44438</v>
      </c>
      <c r="F121" s="187"/>
      <c r="G121" s="188"/>
      <c r="H121" s="189"/>
      <c r="I121" s="188"/>
      <c r="J121" s="190"/>
      <c r="K121" s="138"/>
    </row>
    <row r="122" spans="1:11" ht="22.5" customHeight="1" x14ac:dyDescent="0.25">
      <c r="C122" s="177"/>
      <c r="D122" s="185" t="str">
        <f t="shared" ref="D122:E124" si="25">D121</f>
        <v>Mo</v>
      </c>
      <c r="E122" s="186">
        <f t="shared" si="25"/>
        <v>44438</v>
      </c>
      <c r="F122" s="187"/>
      <c r="G122" s="188"/>
      <c r="H122" s="189"/>
      <c r="I122" s="188"/>
      <c r="J122" s="190"/>
      <c r="K122" s="138"/>
    </row>
    <row r="123" spans="1:11" ht="21.75" customHeight="1" x14ac:dyDescent="0.25">
      <c r="C123" s="177"/>
      <c r="D123" s="185" t="str">
        <f t="shared" si="25"/>
        <v>Mo</v>
      </c>
      <c r="E123" s="186">
        <f t="shared" si="25"/>
        <v>44438</v>
      </c>
      <c r="F123" s="187"/>
      <c r="G123" s="188"/>
      <c r="H123" s="189"/>
      <c r="I123" s="188"/>
      <c r="J123" s="190"/>
      <c r="K123" s="138"/>
    </row>
    <row r="124" spans="1:11" ht="21.75" customHeight="1" x14ac:dyDescent="0.25">
      <c r="C124" s="191"/>
      <c r="D124" s="185" t="str">
        <f t="shared" si="25"/>
        <v>Mo</v>
      </c>
      <c r="E124" s="186">
        <f t="shared" si="25"/>
        <v>44438</v>
      </c>
      <c r="F124" s="187"/>
      <c r="G124" s="188"/>
      <c r="H124" s="189"/>
      <c r="I124" s="188"/>
      <c r="J124" s="190"/>
      <c r="K124" s="138"/>
    </row>
    <row r="125" spans="1:11" ht="21.75" customHeight="1" x14ac:dyDescent="0.25">
      <c r="C125" s="191"/>
      <c r="D125" s="192" t="str">
        <f>IF(B98=1,"Mo",IF(B98=2,"Tue",IF(B98=3,"Wed",IF(B98=4,"Thu",IF(B98=5,"Fri",IF(B98=6,"Sat",IF(B98=7,"Sun","")))))))</f>
        <v>Tue</v>
      </c>
      <c r="E125" s="193">
        <f>E124+1</f>
        <v>44439</v>
      </c>
      <c r="F125" s="194"/>
      <c r="G125" s="195"/>
      <c r="H125" s="196"/>
      <c r="I125" s="195"/>
      <c r="J125" s="197"/>
      <c r="K125" s="147"/>
    </row>
    <row r="126" spans="1:11" ht="21.75" customHeight="1" x14ac:dyDescent="0.25">
      <c r="C126" s="191"/>
      <c r="D126" s="192" t="str">
        <f>D125</f>
        <v>Tue</v>
      </c>
      <c r="E126" s="193">
        <f>E125</f>
        <v>44439</v>
      </c>
      <c r="F126" s="194"/>
      <c r="G126" s="195"/>
      <c r="H126" s="196"/>
      <c r="I126" s="195"/>
      <c r="J126" s="197"/>
      <c r="K126" s="147"/>
    </row>
    <row r="127" spans="1:11" ht="21.75" customHeight="1" x14ac:dyDescent="0.25">
      <c r="C127" s="191"/>
      <c r="D127" s="192" t="str">
        <f t="shared" ref="D127:E128" si="26">D126</f>
        <v>Tue</v>
      </c>
      <c r="E127" s="193">
        <f t="shared" si="26"/>
        <v>44439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91"/>
      <c r="D128" s="192" t="str">
        <f t="shared" si="26"/>
        <v>Tue</v>
      </c>
      <c r="E128" s="193">
        <f t="shared" si="26"/>
        <v>44439</v>
      </c>
      <c r="F128" s="194"/>
      <c r="G128" s="195"/>
      <c r="H128" s="196"/>
      <c r="I128" s="195"/>
      <c r="J128" s="197"/>
      <c r="K128" s="147"/>
    </row>
    <row r="129" spans="3:11" ht="21.75" customHeight="1" thickBot="1" x14ac:dyDescent="0.3">
      <c r="C129" s="198"/>
      <c r="D129" s="199" t="str">
        <f>D125</f>
        <v>Tue</v>
      </c>
      <c r="E129" s="200">
        <f>E125</f>
        <v>44439</v>
      </c>
      <c r="F129" s="201"/>
      <c r="G129" s="202"/>
      <c r="H129" s="203"/>
      <c r="I129" s="202"/>
      <c r="J129" s="204"/>
      <c r="K129" s="205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K1"/>
    <mergeCell ref="D4:E4"/>
  </mergeCells>
  <conditionalFormatting sqref="C11:C119">
    <cfRule type="expression" dxfId="158" priority="21" stopIfTrue="1">
      <formula>IF($A11=1,B11,)</formula>
    </cfRule>
    <cfRule type="expression" dxfId="157" priority="22" stopIfTrue="1">
      <formula>IF($A11="",B11,)</formula>
    </cfRule>
  </conditionalFormatting>
  <conditionalFormatting sqref="E11">
    <cfRule type="expression" dxfId="156" priority="23" stopIfTrue="1">
      <formula>IF($A11="",B11,"")</formula>
    </cfRule>
  </conditionalFormatting>
  <conditionalFormatting sqref="E12:E119">
    <cfRule type="expression" dxfId="155" priority="24" stopIfTrue="1">
      <formula>IF($A12&lt;&gt;1,B12,"")</formula>
    </cfRule>
  </conditionalFormatting>
  <conditionalFormatting sqref="D11:D119">
    <cfRule type="expression" dxfId="154" priority="25" stopIfTrue="1">
      <formula>IF($A11="",B11,)</formula>
    </cfRule>
  </conditionalFormatting>
  <conditionalFormatting sqref="G11:G16 G22:G80 G86:G118">
    <cfRule type="expression" dxfId="153" priority="26" stopIfTrue="1">
      <formula>#REF!="Freelancer"</formula>
    </cfRule>
    <cfRule type="expression" dxfId="152" priority="27" stopIfTrue="1">
      <formula>#REF!="DTC Int. Staff"</formula>
    </cfRule>
  </conditionalFormatting>
  <conditionalFormatting sqref="G118 G22:G26 G37:G53 G64:G80 G91:G107">
    <cfRule type="expression" dxfId="151" priority="19" stopIfTrue="1">
      <formula>$F$5="Freelancer"</formula>
    </cfRule>
    <cfRule type="expression" dxfId="150" priority="20" stopIfTrue="1">
      <formula>$F$5="DTC Int. Staff"</formula>
    </cfRule>
  </conditionalFormatting>
  <conditionalFormatting sqref="G12:G16">
    <cfRule type="expression" dxfId="149" priority="17" stopIfTrue="1">
      <formula>#REF!="Freelancer"</formula>
    </cfRule>
    <cfRule type="expression" dxfId="148" priority="18" stopIfTrue="1">
      <formula>#REF!="DTC Int. Staff"</formula>
    </cfRule>
  </conditionalFormatting>
  <conditionalFormatting sqref="G12:G16">
    <cfRule type="expression" dxfId="147" priority="15" stopIfTrue="1">
      <formula>$F$5="Freelancer"</formula>
    </cfRule>
    <cfRule type="expression" dxfId="146" priority="16" stopIfTrue="1">
      <formula>$F$5="DTC Int. Staff"</formula>
    </cfRule>
  </conditionalFormatting>
  <conditionalFormatting sqref="G17:G21">
    <cfRule type="expression" dxfId="145" priority="13" stopIfTrue="1">
      <formula>#REF!="Freelancer"</formula>
    </cfRule>
    <cfRule type="expression" dxfId="144" priority="14" stopIfTrue="1">
      <formula>#REF!="DTC Int. Staff"</formula>
    </cfRule>
  </conditionalFormatting>
  <conditionalFormatting sqref="G17:G21">
    <cfRule type="expression" dxfId="143" priority="11" stopIfTrue="1">
      <formula>$F$5="Freelancer"</formula>
    </cfRule>
    <cfRule type="expression" dxfId="142" priority="12" stopIfTrue="1">
      <formula>$F$5="DTC Int. Staff"</formula>
    </cfRule>
  </conditionalFormatting>
  <conditionalFormatting sqref="C120:C129">
    <cfRule type="expression" dxfId="141" priority="8" stopIfTrue="1">
      <formula>IF($A120=1,B120,)</formula>
    </cfRule>
    <cfRule type="expression" dxfId="140" priority="9" stopIfTrue="1">
      <formula>IF($A120="",B120,)</formula>
    </cfRule>
  </conditionalFormatting>
  <conditionalFormatting sqref="D120:D129">
    <cfRule type="expression" dxfId="139" priority="10" stopIfTrue="1">
      <formula>IF($A120="",B120,)</formula>
    </cfRule>
  </conditionalFormatting>
  <conditionalFormatting sqref="E120:E129">
    <cfRule type="expression" dxfId="138" priority="7" stopIfTrue="1">
      <formula>IF($A120&lt;&gt;1,B120,"")</formula>
    </cfRule>
  </conditionalFormatting>
  <conditionalFormatting sqref="G59:G63">
    <cfRule type="expression" dxfId="137" priority="5" stopIfTrue="1">
      <formula>$F$5="Freelancer"</formula>
    </cfRule>
    <cfRule type="expression" dxfId="136" priority="6" stopIfTrue="1">
      <formula>$F$5="DTC Int. Staff"</formula>
    </cfRule>
  </conditionalFormatting>
  <conditionalFormatting sqref="G81:G85">
    <cfRule type="expression" dxfId="135" priority="3" stopIfTrue="1">
      <formula>#REF!="Freelancer"</formula>
    </cfRule>
    <cfRule type="expression" dxfId="134" priority="4" stopIfTrue="1">
      <formula>#REF!="DTC Int. Staff"</formula>
    </cfRule>
  </conditionalFormatting>
  <conditionalFormatting sqref="G81:G85">
    <cfRule type="expression" dxfId="133" priority="1" stopIfTrue="1">
      <formula>$F$5="Freelancer"</formula>
    </cfRule>
    <cfRule type="expression" dxfId="1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2021-11-08T09:29:32Z</dcterms:modified>
</cp:coreProperties>
</file>