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604B906-0260-439A-B919-4A35AFCF70E8}" xr6:coauthVersionLast="47" xr6:coauthVersionMax="47" xr10:uidLastSave="{00000000-0000-0000-0000-000000000000}"/>
  <bookViews>
    <workbookView xWindow="-28920" yWindow="-2235" windowWidth="29040" windowHeight="1584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 localSheetId="7">#REF!</definedName>
    <definedName name="consultant_level" localSheetId="8">#REF!</definedName>
    <definedName name="consultant_level" localSheetId="9">#REF!</definedName>
    <definedName name="consultant_level" localSheetId="10">#REF!</definedName>
    <definedName name="consultant_level" localSheetId="11">#REF!</definedName>
    <definedName name="consultant_level" localSheetId="12">#REF!</definedName>
    <definedName name="consultant_level">#REF!</definedName>
    <definedName name="jk" localSheetId="7">#REF!</definedName>
    <definedName name="jk" localSheetId="8">#REF!</definedName>
    <definedName name="jk" localSheetId="9">#REF!</definedName>
    <definedName name="jk" localSheetId="10">#REF!</definedName>
    <definedName name="jk" localSheetId="11">#REF!</definedName>
    <definedName name="jk" localSheetId="12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6" l="1"/>
  <c r="F5" i="46"/>
  <c r="F3" i="46"/>
  <c r="F4" i="45"/>
  <c r="F5" i="45"/>
  <c r="F3" i="45"/>
  <c r="F5" i="44"/>
  <c r="F4" i="44"/>
  <c r="F3" i="44"/>
  <c r="F4" i="43"/>
  <c r="F5" i="43"/>
  <c r="F3" i="43"/>
  <c r="A125" i="48"/>
  <c r="E11" i="48"/>
  <c r="B11" i="48" s="1"/>
  <c r="D11" i="48"/>
  <c r="D12" i="48" s="1"/>
  <c r="D13" i="48" s="1"/>
  <c r="D14" i="48" s="1"/>
  <c r="D15" i="48" s="1"/>
  <c r="A11" i="48"/>
  <c r="B10" i="48"/>
  <c r="I8" i="48"/>
  <c r="J8" i="48" s="1"/>
  <c r="A130" i="47"/>
  <c r="D127" i="47"/>
  <c r="D128" i="47" s="1"/>
  <c r="D129" i="47" s="1"/>
  <c r="D125" i="47"/>
  <c r="D126" i="47" s="1"/>
  <c r="A125" i="47"/>
  <c r="E11" i="47"/>
  <c r="B11" i="47" s="1"/>
  <c r="I8" i="47"/>
  <c r="J8" i="47" s="1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I8" i="46"/>
  <c r="J8" i="46" s="1"/>
  <c r="A125" i="45"/>
  <c r="E11" i="45"/>
  <c r="B11" i="45" s="1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8" l="1"/>
  <c r="E13" i="48" s="1"/>
  <c r="E14" i="48" s="1"/>
  <c r="E15" i="48" s="1"/>
  <c r="E16" i="48"/>
  <c r="A11" i="47"/>
  <c r="D11" i="47"/>
  <c r="D12" i="47" s="1"/>
  <c r="D13" i="47" s="1"/>
  <c r="D14" i="47" s="1"/>
  <c r="D15" i="47" s="1"/>
  <c r="E12" i="47"/>
  <c r="E13" i="47" s="1"/>
  <c r="E14" i="47" s="1"/>
  <c r="E15" i="47" s="1"/>
  <c r="B10" i="47"/>
  <c r="E16" i="47"/>
  <c r="E17" i="46"/>
  <c r="B16" i="46"/>
  <c r="E12" i="45"/>
  <c r="E13" i="45" s="1"/>
  <c r="E14" i="45" s="1"/>
  <c r="E15" i="45" s="1"/>
  <c r="E16" i="45"/>
  <c r="E12" i="44"/>
  <c r="B11" i="44"/>
  <c r="E17" i="43"/>
  <c r="E18" i="43" s="1"/>
  <c r="E19" i="43" s="1"/>
  <c r="E20" i="43" s="1"/>
  <c r="E21" i="43"/>
  <c r="B16" i="43"/>
  <c r="B11" i="43"/>
  <c r="B10" i="43"/>
  <c r="E12" i="43"/>
  <c r="E13" i="43" s="1"/>
  <c r="E14" i="43" s="1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6" i="48" l="1"/>
  <c r="E17" i="48"/>
  <c r="E18" i="48" s="1"/>
  <c r="E19" i="48" s="1"/>
  <c r="E20" i="48" s="1"/>
  <c r="E21" i="48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A16" i="46"/>
  <c r="D16" i="46"/>
  <c r="B17" i="46"/>
  <c r="E18" i="46"/>
  <c r="B16" i="45"/>
  <c r="E17" i="45"/>
  <c r="E18" i="45" s="1"/>
  <c r="E19" i="45" s="1"/>
  <c r="E20" i="45" s="1"/>
  <c r="E21" i="45"/>
  <c r="A11" i="44"/>
  <c r="D11" i="44"/>
  <c r="E17" i="44"/>
  <c r="B12" i="44"/>
  <c r="E13" i="44"/>
  <c r="E14" i="44" s="1"/>
  <c r="E15" i="44" s="1"/>
  <c r="E16" i="44" s="1"/>
  <c r="A16" i="43"/>
  <c r="D16" i="43"/>
  <c r="D17" i="43" s="1"/>
  <c r="D18" i="43" s="1"/>
  <c r="D19" i="43" s="1"/>
  <c r="D20" i="43" s="1"/>
  <c r="E22" i="43"/>
  <c r="B21" i="43"/>
  <c r="A11" i="43"/>
  <c r="D11" i="43"/>
  <c r="D12" i="43" s="1"/>
  <c r="D13" i="43" s="1"/>
  <c r="D14" i="43" s="1"/>
  <c r="D15" i="43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B21" i="48" l="1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D17" i="46"/>
  <c r="A17" i="46"/>
  <c r="B18" i="46"/>
  <c r="E19" i="46"/>
  <c r="E20" i="46" s="1"/>
  <c r="E21" i="46" s="1"/>
  <c r="E22" i="46" s="1"/>
  <c r="E23" i="46"/>
  <c r="B21" i="45"/>
  <c r="E26" i="45"/>
  <c r="E22" i="45"/>
  <c r="E23" i="45" s="1"/>
  <c r="E24" i="45" s="1"/>
  <c r="E25" i="45" s="1"/>
  <c r="D16" i="45"/>
  <c r="D17" i="45" s="1"/>
  <c r="D18" i="45" s="1"/>
  <c r="D19" i="45" s="1"/>
  <c r="D20" i="45" s="1"/>
  <c r="A16" i="45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A21" i="43"/>
  <c r="D21" i="43"/>
  <c r="E23" i="43"/>
  <c r="B22" i="43"/>
  <c r="E26" i="39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48" l="1"/>
  <c r="B26" i="48"/>
  <c r="A21" i="48"/>
  <c r="D21" i="48"/>
  <c r="D22" i="48" s="1"/>
  <c r="D23" i="48" s="1"/>
  <c r="D24" i="48" s="1"/>
  <c r="D25" i="48" s="1"/>
  <c r="B26" i="47"/>
  <c r="E27" i="47"/>
  <c r="E28" i="47" s="1"/>
  <c r="E29" i="47" s="1"/>
  <c r="E30" i="47" s="1"/>
  <c r="E31" i="47"/>
  <c r="A18" i="46"/>
  <c r="D18" i="46"/>
  <c r="D19" i="46" s="1"/>
  <c r="D20" i="46" s="1"/>
  <c r="D21" i="46" s="1"/>
  <c r="D22" i="46" s="1"/>
  <c r="B23" i="46"/>
  <c r="E28" i="46"/>
  <c r="E24" i="46"/>
  <c r="E25" i="46" s="1"/>
  <c r="E26" i="46" s="1"/>
  <c r="E27" i="46" s="1"/>
  <c r="E27" i="45"/>
  <c r="B26" i="45"/>
  <c r="D21" i="45"/>
  <c r="D22" i="45" s="1"/>
  <c r="D23" i="45" s="1"/>
  <c r="D24" i="45" s="1"/>
  <c r="D25" i="45" s="1"/>
  <c r="A21" i="45"/>
  <c r="D17" i="44"/>
  <c r="D18" i="44" s="1"/>
  <c r="D19" i="44" s="1"/>
  <c r="D20" i="44" s="1"/>
  <c r="D21" i="44" s="1"/>
  <c r="A17" i="44"/>
  <c r="E27" i="44"/>
  <c r="E23" i="44"/>
  <c r="E24" i="44" s="1"/>
  <c r="E25" i="44" s="1"/>
  <c r="E26" i="44" s="1"/>
  <c r="B22" i="44"/>
  <c r="B23" i="43"/>
  <c r="E28" i="43"/>
  <c r="E24" i="43"/>
  <c r="E25" i="43" s="1"/>
  <c r="E26" i="43" s="1"/>
  <c r="E27" i="43" s="1"/>
  <c r="D22" i="43"/>
  <c r="A22" i="43"/>
  <c r="E31" i="39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48" l="1"/>
  <c r="A26" i="48"/>
  <c r="B27" i="48"/>
  <c r="E28" i="48"/>
  <c r="E32" i="47"/>
  <c r="E33" i="47" s="1"/>
  <c r="E34" i="47" s="1"/>
  <c r="E35" i="47" s="1"/>
  <c r="B31" i="47"/>
  <c r="E36" i="47"/>
  <c r="D26" i="47"/>
  <c r="D27" i="47" s="1"/>
  <c r="D28" i="47" s="1"/>
  <c r="D29" i="47" s="1"/>
  <c r="D30" i="47" s="1"/>
  <c r="A26" i="47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D26" i="45"/>
  <c r="A26" i="45"/>
  <c r="B27" i="45"/>
  <c r="E28" i="45"/>
  <c r="D22" i="44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B28" i="43"/>
  <c r="E33" i="43"/>
  <c r="E29" i="43"/>
  <c r="E30" i="43" s="1"/>
  <c r="E31" i="43" s="1"/>
  <c r="E32" i="43" s="1"/>
  <c r="D23" i="43"/>
  <c r="D24" i="43" s="1"/>
  <c r="D25" i="43" s="1"/>
  <c r="D26" i="43" s="1"/>
  <c r="D27" i="43" s="1"/>
  <c r="A23" i="43"/>
  <c r="A26" i="39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29" i="48" l="1"/>
  <c r="E30" i="48" s="1"/>
  <c r="E31" i="48" s="1"/>
  <c r="E32" i="48" s="1"/>
  <c r="E33" i="48"/>
  <c r="B28" i="48"/>
  <c r="A27" i="48"/>
  <c r="D27" i="48"/>
  <c r="E37" i="47"/>
  <c r="B36" i="47"/>
  <c r="D31" i="47"/>
  <c r="D32" i="47" s="1"/>
  <c r="D33" i="47" s="1"/>
  <c r="D34" i="47" s="1"/>
  <c r="D35" i="47" s="1"/>
  <c r="A31" i="47"/>
  <c r="B33" i="46"/>
  <c r="E34" i="46"/>
  <c r="E35" i="46" s="1"/>
  <c r="E36" i="46" s="1"/>
  <c r="E37" i="46" s="1"/>
  <c r="E38" i="46"/>
  <c r="A28" i="46"/>
  <c r="D28" i="46"/>
  <c r="D29" i="46" s="1"/>
  <c r="D30" i="46" s="1"/>
  <c r="D31" i="46" s="1"/>
  <c r="D32" i="46" s="1"/>
  <c r="E29" i="45"/>
  <c r="E30" i="45" s="1"/>
  <c r="E31" i="45" s="1"/>
  <c r="E32" i="45" s="1"/>
  <c r="E33" i="45"/>
  <c r="B28" i="45"/>
  <c r="A27" i="45"/>
  <c r="D27" i="45"/>
  <c r="D27" i="44"/>
  <c r="D28" i="44" s="1"/>
  <c r="D29" i="44" s="1"/>
  <c r="D30" i="44" s="1"/>
  <c r="D31" i="44" s="1"/>
  <c r="A27" i="44"/>
  <c r="E37" i="44"/>
  <c r="E33" i="44"/>
  <c r="E34" i="44" s="1"/>
  <c r="E35" i="44" s="1"/>
  <c r="E36" i="44" s="1"/>
  <c r="B32" i="44"/>
  <c r="E38" i="43"/>
  <c r="B33" i="43"/>
  <c r="E34" i="43"/>
  <c r="E35" i="43" s="1"/>
  <c r="E36" i="43" s="1"/>
  <c r="E37" i="43" s="1"/>
  <c r="D28" i="43"/>
  <c r="D29" i="43" s="1"/>
  <c r="D30" i="43" s="1"/>
  <c r="D31" i="43" s="1"/>
  <c r="D32" i="43" s="1"/>
  <c r="A28" i="43"/>
  <c r="B36" i="39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8" i="48" l="1"/>
  <c r="D29" i="48" s="1"/>
  <c r="D30" i="48" s="1"/>
  <c r="D31" i="48" s="1"/>
  <c r="D32" i="48" s="1"/>
  <c r="A28" i="48"/>
  <c r="E34" i="48"/>
  <c r="E35" i="48" s="1"/>
  <c r="E36" i="48" s="1"/>
  <c r="E37" i="48" s="1"/>
  <c r="B33" i="48"/>
  <c r="E38" i="48"/>
  <c r="D36" i="47"/>
  <c r="A36" i="47"/>
  <c r="B37" i="47"/>
  <c r="E38" i="47"/>
  <c r="B38" i="46"/>
  <c r="E39" i="46"/>
  <c r="E40" i="46" s="1"/>
  <c r="E41" i="46" s="1"/>
  <c r="E42" i="46" s="1"/>
  <c r="E43" i="46"/>
  <c r="A33" i="46"/>
  <c r="D33" i="46"/>
  <c r="D34" i="46" s="1"/>
  <c r="D35" i="46" s="1"/>
  <c r="D36" i="46" s="1"/>
  <c r="D37" i="46" s="1"/>
  <c r="E34" i="45"/>
  <c r="E35" i="45" s="1"/>
  <c r="E36" i="45" s="1"/>
  <c r="E37" i="45" s="1"/>
  <c r="B33" i="45"/>
  <c r="E38" i="45"/>
  <c r="A28" i="45"/>
  <c r="D28" i="45"/>
  <c r="D29" i="45" s="1"/>
  <c r="D30" i="45" s="1"/>
  <c r="D31" i="45" s="1"/>
  <c r="D32" i="45" s="1"/>
  <c r="D32" i="44"/>
  <c r="D33" i="44" s="1"/>
  <c r="D34" i="44" s="1"/>
  <c r="D35" i="44" s="1"/>
  <c r="D36" i="44" s="1"/>
  <c r="A32" i="44"/>
  <c r="E38" i="44"/>
  <c r="B37" i="44"/>
  <c r="D33" i="43"/>
  <c r="D34" i="43" s="1"/>
  <c r="D35" i="43" s="1"/>
  <c r="D36" i="43" s="1"/>
  <c r="D37" i="43" s="1"/>
  <c r="A33" i="43"/>
  <c r="E43" i="43"/>
  <c r="B38" i="43"/>
  <c r="E39" i="43"/>
  <c r="E40" i="43" s="1"/>
  <c r="E41" i="43" s="1"/>
  <c r="E42" i="43" s="1"/>
  <c r="B37" i="39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48" l="1"/>
  <c r="E40" i="48" s="1"/>
  <c r="E41" i="48" s="1"/>
  <c r="E42" i="48" s="1"/>
  <c r="B38" i="48"/>
  <c r="E43" i="48"/>
  <c r="D33" i="48"/>
  <c r="D34" i="48" s="1"/>
  <c r="D35" i="48" s="1"/>
  <c r="D36" i="48" s="1"/>
  <c r="D37" i="48" s="1"/>
  <c r="A33" i="48"/>
  <c r="E39" i="47"/>
  <c r="E40" i="47" s="1"/>
  <c r="E41" i="47" s="1"/>
  <c r="E42" i="47" s="1"/>
  <c r="E43" i="47"/>
  <c r="B38" i="47"/>
  <c r="D37" i="47"/>
  <c r="A37" i="47"/>
  <c r="E44" i="46"/>
  <c r="B43" i="46"/>
  <c r="A38" i="46"/>
  <c r="D38" i="46"/>
  <c r="D39" i="46" s="1"/>
  <c r="D40" i="46" s="1"/>
  <c r="D41" i="46" s="1"/>
  <c r="D42" i="46" s="1"/>
  <c r="E39" i="45"/>
  <c r="E40" i="45" s="1"/>
  <c r="E41" i="45" s="1"/>
  <c r="E42" i="45" s="1"/>
  <c r="B38" i="45"/>
  <c r="E43" i="45"/>
  <c r="A33" i="45"/>
  <c r="D33" i="45"/>
  <c r="D34" i="45" s="1"/>
  <c r="D35" i="45" s="1"/>
  <c r="D36" i="45" s="1"/>
  <c r="D37" i="45" s="1"/>
  <c r="D37" i="44"/>
  <c r="A37" i="44"/>
  <c r="E39" i="44"/>
  <c r="B38" i="44"/>
  <c r="D38" i="43"/>
  <c r="D39" i="43" s="1"/>
  <c r="D40" i="43" s="1"/>
  <c r="D41" i="43" s="1"/>
  <c r="D42" i="43" s="1"/>
  <c r="A38" i="43"/>
  <c r="E48" i="43"/>
  <c r="B43" i="43"/>
  <c r="E44" i="43"/>
  <c r="E45" i="43" s="1"/>
  <c r="E46" i="43" s="1"/>
  <c r="E47" i="43" s="1"/>
  <c r="E43" i="39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8" l="1"/>
  <c r="D39" i="48" s="1"/>
  <c r="D40" i="48" s="1"/>
  <c r="D41" i="48" s="1"/>
  <c r="D42" i="48" s="1"/>
  <c r="A38" i="48"/>
  <c r="E44" i="48"/>
  <c r="E45" i="48" s="1"/>
  <c r="E46" i="48" s="1"/>
  <c r="E47" i="48" s="1"/>
  <c r="E48" i="48"/>
  <c r="B43" i="48"/>
  <c r="A38" i="47"/>
  <c r="D38" i="47"/>
  <c r="D39" i="47" s="1"/>
  <c r="D40" i="47" s="1"/>
  <c r="D41" i="47" s="1"/>
  <c r="D42" i="47" s="1"/>
  <c r="B43" i="47"/>
  <c r="E48" i="47"/>
  <c r="E44" i="47"/>
  <c r="E45" i="47" s="1"/>
  <c r="E46" i="47" s="1"/>
  <c r="E47" i="47" s="1"/>
  <c r="A43" i="46"/>
  <c r="D43" i="46"/>
  <c r="E45" i="46"/>
  <c r="B44" i="46"/>
  <c r="E44" i="45"/>
  <c r="E45" i="45" s="1"/>
  <c r="E46" i="45" s="1"/>
  <c r="E47" i="45" s="1"/>
  <c r="E48" i="45"/>
  <c r="B43" i="45"/>
  <c r="A38" i="45"/>
  <c r="D38" i="45"/>
  <c r="D39" i="45" s="1"/>
  <c r="D40" i="45" s="1"/>
  <c r="D41" i="45" s="1"/>
  <c r="D42" i="45" s="1"/>
  <c r="D38" i="44"/>
  <c r="A38" i="44"/>
  <c r="B39" i="44"/>
  <c r="E44" i="44"/>
  <c r="E40" i="44"/>
  <c r="E41" i="44" s="1"/>
  <c r="E42" i="44" s="1"/>
  <c r="E43" i="44" s="1"/>
  <c r="D43" i="43"/>
  <c r="D44" i="43" s="1"/>
  <c r="D45" i="43" s="1"/>
  <c r="D46" i="43" s="1"/>
  <c r="D47" i="43" s="1"/>
  <c r="A43" i="43"/>
  <c r="B48" i="43"/>
  <c r="E49" i="43"/>
  <c r="D38" i="39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E53" i="48"/>
  <c r="B48" i="48"/>
  <c r="A43" i="47"/>
  <c r="D43" i="47"/>
  <c r="D44" i="47" s="1"/>
  <c r="D45" i="47" s="1"/>
  <c r="D46" i="47" s="1"/>
  <c r="D47" i="47" s="1"/>
  <c r="E49" i="47"/>
  <c r="E50" i="47" s="1"/>
  <c r="E51" i="47" s="1"/>
  <c r="E52" i="47" s="1"/>
  <c r="E53" i="47"/>
  <c r="B48" i="47"/>
  <c r="E46" i="46"/>
  <c r="E47" i="46" s="1"/>
  <c r="E48" i="46" s="1"/>
  <c r="E49" i="46" s="1"/>
  <c r="B45" i="46"/>
  <c r="E50" i="46"/>
  <c r="D44" i="46"/>
  <c r="A44" i="46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B44" i="44"/>
  <c r="E45" i="44"/>
  <c r="E46" i="44" s="1"/>
  <c r="E47" i="44" s="1"/>
  <c r="E48" i="44" s="1"/>
  <c r="E49" i="44"/>
  <c r="A39" i="44"/>
  <c r="D39" i="44"/>
  <c r="D40" i="44" s="1"/>
  <c r="D41" i="44" s="1"/>
  <c r="D42" i="44" s="1"/>
  <c r="D43" i="44" s="1"/>
  <c r="E50" i="43"/>
  <c r="B49" i="43"/>
  <c r="D48" i="43"/>
  <c r="A48" i="43"/>
  <c r="E49" i="39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48" l="1"/>
  <c r="D49" i="48" s="1"/>
  <c r="D50" i="48" s="1"/>
  <c r="D51" i="48" s="1"/>
  <c r="D52" i="48" s="1"/>
  <c r="A48" i="48"/>
  <c r="E54" i="48"/>
  <c r="B53" i="48"/>
  <c r="A48" i="47"/>
  <c r="D48" i="47"/>
  <c r="D49" i="47" s="1"/>
  <c r="D50" i="47" s="1"/>
  <c r="D51" i="47" s="1"/>
  <c r="D52" i="47" s="1"/>
  <c r="E54" i="47"/>
  <c r="E55" i="47" s="1"/>
  <c r="E56" i="47" s="1"/>
  <c r="E57" i="47" s="1"/>
  <c r="E58" i="47"/>
  <c r="B53" i="47"/>
  <c r="E51" i="46"/>
  <c r="E52" i="46" s="1"/>
  <c r="E53" i="46" s="1"/>
  <c r="E54" i="46" s="1"/>
  <c r="B50" i="46"/>
  <c r="E55" i="46"/>
  <c r="D45" i="46"/>
  <c r="D46" i="46" s="1"/>
  <c r="D47" i="46" s="1"/>
  <c r="D48" i="46" s="1"/>
  <c r="D49" i="46" s="1"/>
  <c r="A45" i="46"/>
  <c r="A48" i="45"/>
  <c r="D48" i="45"/>
  <c r="D49" i="45" s="1"/>
  <c r="D50" i="45" s="1"/>
  <c r="D51" i="45" s="1"/>
  <c r="D52" i="45" s="1"/>
  <c r="E54" i="45"/>
  <c r="B53" i="45"/>
  <c r="B49" i="44"/>
  <c r="E50" i="44"/>
  <c r="E51" i="44" s="1"/>
  <c r="E52" i="44" s="1"/>
  <c r="E53" i="44" s="1"/>
  <c r="E54" i="44"/>
  <c r="A44" i="44"/>
  <c r="D44" i="44"/>
  <c r="D45" i="44" s="1"/>
  <c r="D46" i="44" s="1"/>
  <c r="D47" i="44" s="1"/>
  <c r="D48" i="44" s="1"/>
  <c r="A49" i="43"/>
  <c r="D49" i="43"/>
  <c r="B50" i="43"/>
  <c r="E51" i="43"/>
  <c r="E52" i="43" s="1"/>
  <c r="E53" i="43" s="1"/>
  <c r="E54" i="43" s="1"/>
  <c r="E55" i="43"/>
  <c r="A48" i="39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5" i="48" l="1"/>
  <c r="B54" i="48"/>
  <c r="D53" i="48"/>
  <c r="A53" i="48"/>
  <c r="A53" i="47"/>
  <c r="D53" i="47"/>
  <c r="D54" i="47" s="1"/>
  <c r="D55" i="47" s="1"/>
  <c r="D56" i="47" s="1"/>
  <c r="D57" i="47" s="1"/>
  <c r="E59" i="47"/>
  <c r="E60" i="47" s="1"/>
  <c r="E61" i="47" s="1"/>
  <c r="E62" i="47" s="1"/>
  <c r="B58" i="47"/>
  <c r="E63" i="47"/>
  <c r="E56" i="46"/>
  <c r="E57" i="46" s="1"/>
  <c r="E58" i="46" s="1"/>
  <c r="E59" i="46" s="1"/>
  <c r="B55" i="46"/>
  <c r="E60" i="46"/>
  <c r="D50" i="46"/>
  <c r="D51" i="46" s="1"/>
  <c r="D52" i="46" s="1"/>
  <c r="D53" i="46" s="1"/>
  <c r="D54" i="46" s="1"/>
  <c r="A50" i="46"/>
  <c r="A53" i="45"/>
  <c r="D53" i="45"/>
  <c r="E55" i="45"/>
  <c r="B54" i="45"/>
  <c r="B54" i="44"/>
  <c r="E59" i="44"/>
  <c r="E55" i="44"/>
  <c r="E56" i="44" s="1"/>
  <c r="E57" i="44" s="1"/>
  <c r="E58" i="44" s="1"/>
  <c r="A49" i="44"/>
  <c r="D49" i="44"/>
  <c r="D50" i="44" s="1"/>
  <c r="D51" i="44" s="1"/>
  <c r="D52" i="44" s="1"/>
  <c r="D53" i="44" s="1"/>
  <c r="E56" i="43"/>
  <c r="E57" i="43" s="1"/>
  <c r="E58" i="43" s="1"/>
  <c r="E59" i="43" s="1"/>
  <c r="B55" i="43"/>
  <c r="E60" i="43"/>
  <c r="D50" i="43"/>
  <c r="D51" i="43" s="1"/>
  <c r="D52" i="43" s="1"/>
  <c r="D53" i="43" s="1"/>
  <c r="D54" i="43" s="1"/>
  <c r="A50" i="43"/>
  <c r="D53" i="39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4" i="48" l="1"/>
  <c r="A54" i="48"/>
  <c r="E56" i="48"/>
  <c r="E57" i="48" s="1"/>
  <c r="E58" i="48" s="1"/>
  <c r="E59" i="48" s="1"/>
  <c r="E60" i="48"/>
  <c r="B55" i="48"/>
  <c r="E64" i="47"/>
  <c r="B63" i="47"/>
  <c r="A58" i="47"/>
  <c r="D58" i="47"/>
  <c r="D59" i="47" s="1"/>
  <c r="D60" i="47" s="1"/>
  <c r="D61" i="47" s="1"/>
  <c r="D62" i="47" s="1"/>
  <c r="E61" i="46"/>
  <c r="E62" i="46" s="1"/>
  <c r="E63" i="46" s="1"/>
  <c r="E64" i="46" s="1"/>
  <c r="E65" i="46"/>
  <c r="B60" i="46"/>
  <c r="D55" i="46"/>
  <c r="D56" i="46" s="1"/>
  <c r="D57" i="46" s="1"/>
  <c r="D58" i="46" s="1"/>
  <c r="D59" i="46" s="1"/>
  <c r="A55" i="46"/>
  <c r="D54" i="45"/>
  <c r="A54" i="45"/>
  <c r="E60" i="45"/>
  <c r="E56" i="45"/>
  <c r="E57" i="45" s="1"/>
  <c r="E58" i="45" s="1"/>
  <c r="E59" i="45" s="1"/>
  <c r="B55" i="45"/>
  <c r="B59" i="44"/>
  <c r="E60" i="44"/>
  <c r="E61" i="44" s="1"/>
  <c r="E62" i="44" s="1"/>
  <c r="E63" i="44" s="1"/>
  <c r="E64" i="44"/>
  <c r="A54" i="44"/>
  <c r="D54" i="44"/>
  <c r="D55" i="44" s="1"/>
  <c r="D56" i="44" s="1"/>
  <c r="D57" i="44" s="1"/>
  <c r="D58" i="44" s="1"/>
  <c r="B60" i="43"/>
  <c r="E61" i="43"/>
  <c r="E62" i="43" s="1"/>
  <c r="E63" i="43" s="1"/>
  <c r="E64" i="43" s="1"/>
  <c r="E65" i="43"/>
  <c r="D55" i="43"/>
  <c r="D56" i="43" s="1"/>
  <c r="D57" i="43" s="1"/>
  <c r="D58" i="43" s="1"/>
  <c r="D59" i="43" s="1"/>
  <c r="A55" i="43"/>
  <c r="B63" i="39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A55" i="48" l="1"/>
  <c r="D55" i="48"/>
  <c r="D56" i="48" s="1"/>
  <c r="D57" i="48" s="1"/>
  <c r="D58" i="48" s="1"/>
  <c r="D59" i="48" s="1"/>
  <c r="E61" i="48"/>
  <c r="E62" i="48" s="1"/>
  <c r="E63" i="48" s="1"/>
  <c r="E64" i="48" s="1"/>
  <c r="E65" i="48"/>
  <c r="B60" i="48"/>
  <c r="A63" i="47"/>
  <c r="D63" i="47"/>
  <c r="E65" i="47"/>
  <c r="B64" i="47"/>
  <c r="D60" i="46"/>
  <c r="D61" i="46" s="1"/>
  <c r="D62" i="46" s="1"/>
  <c r="D63" i="46" s="1"/>
  <c r="D64" i="46" s="1"/>
  <c r="A60" i="46"/>
  <c r="E66" i="46"/>
  <c r="E67" i="46" s="1"/>
  <c r="E68" i="46" s="1"/>
  <c r="E69" i="46" s="1"/>
  <c r="B65" i="46"/>
  <c r="E70" i="46"/>
  <c r="D55" i="45"/>
  <c r="D56" i="45" s="1"/>
  <c r="D57" i="45" s="1"/>
  <c r="D58" i="45" s="1"/>
  <c r="D59" i="45" s="1"/>
  <c r="A55" i="45"/>
  <c r="E65" i="45"/>
  <c r="E61" i="45"/>
  <c r="E62" i="45" s="1"/>
  <c r="E63" i="45" s="1"/>
  <c r="E64" i="45" s="1"/>
  <c r="B60" i="45"/>
  <c r="E65" i="44"/>
  <c r="B64" i="44"/>
  <c r="A59" i="44"/>
  <c r="D59" i="44"/>
  <c r="D60" i="44" s="1"/>
  <c r="D61" i="44" s="1"/>
  <c r="D62" i="44" s="1"/>
  <c r="D63" i="44" s="1"/>
  <c r="B65" i="43"/>
  <c r="E66" i="43"/>
  <c r="E67" i="43" s="1"/>
  <c r="E68" i="43" s="1"/>
  <c r="E69" i="43" s="1"/>
  <c r="E70" i="43"/>
  <c r="D60" i="43"/>
  <c r="D61" i="43" s="1"/>
  <c r="D62" i="43" s="1"/>
  <c r="D63" i="43" s="1"/>
  <c r="D64" i="43" s="1"/>
  <c r="A60" i="43"/>
  <c r="E65" i="39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66" i="48" l="1"/>
  <c r="E67" i="48" s="1"/>
  <c r="E68" i="48" s="1"/>
  <c r="E69" i="48" s="1"/>
  <c r="E70" i="48"/>
  <c r="B65" i="48"/>
  <c r="A60" i="48"/>
  <c r="D60" i="48"/>
  <c r="D61" i="48" s="1"/>
  <c r="D62" i="48" s="1"/>
  <c r="D63" i="48" s="1"/>
  <c r="D64" i="48" s="1"/>
  <c r="D64" i="47"/>
  <c r="A64" i="47"/>
  <c r="E70" i="47"/>
  <c r="B65" i="47"/>
  <c r="E66" i="47"/>
  <c r="E67" i="47" s="1"/>
  <c r="E68" i="47" s="1"/>
  <c r="E69" i="47" s="1"/>
  <c r="B70" i="46"/>
  <c r="E71" i="46"/>
  <c r="D65" i="46"/>
  <c r="D66" i="46" s="1"/>
  <c r="D67" i="46" s="1"/>
  <c r="D68" i="46" s="1"/>
  <c r="D69" i="46" s="1"/>
  <c r="A65" i="46"/>
  <c r="E70" i="45"/>
  <c r="E66" i="45"/>
  <c r="E67" i="45" s="1"/>
  <c r="E68" i="45" s="1"/>
  <c r="E69" i="45" s="1"/>
  <c r="B65" i="45"/>
  <c r="D60" i="45"/>
  <c r="D61" i="45" s="1"/>
  <c r="D62" i="45" s="1"/>
  <c r="D63" i="45" s="1"/>
  <c r="D64" i="45" s="1"/>
  <c r="A60" i="45"/>
  <c r="A64" i="44"/>
  <c r="D64" i="44"/>
  <c r="B65" i="44"/>
  <c r="E66" i="44"/>
  <c r="B70" i="43"/>
  <c r="E71" i="43"/>
  <c r="E72" i="43" s="1"/>
  <c r="E73" i="43" s="1"/>
  <c r="E74" i="43" s="1"/>
  <c r="E75" i="43"/>
  <c r="D65" i="43"/>
  <c r="D66" i="43" s="1"/>
  <c r="D67" i="43" s="1"/>
  <c r="D68" i="43" s="1"/>
  <c r="D69" i="43" s="1"/>
  <c r="A65" i="43"/>
  <c r="D64" i="39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48" l="1"/>
  <c r="D65" i="48"/>
  <c r="D66" i="48" s="1"/>
  <c r="D67" i="48" s="1"/>
  <c r="D68" i="48" s="1"/>
  <c r="D69" i="48" s="1"/>
  <c r="E71" i="48"/>
  <c r="E72" i="48" s="1"/>
  <c r="E73" i="48" s="1"/>
  <c r="E74" i="48" s="1"/>
  <c r="E75" i="48"/>
  <c r="B70" i="48"/>
  <c r="E75" i="47"/>
  <c r="E71" i="47"/>
  <c r="E72" i="47" s="1"/>
  <c r="E73" i="47" s="1"/>
  <c r="E74" i="47" s="1"/>
  <c r="B70" i="47"/>
  <c r="A65" i="47"/>
  <c r="D65" i="47"/>
  <c r="D66" i="47" s="1"/>
  <c r="D67" i="47" s="1"/>
  <c r="D68" i="47" s="1"/>
  <c r="D69" i="47" s="1"/>
  <c r="E72" i="46"/>
  <c r="B71" i="46"/>
  <c r="D70" i="46"/>
  <c r="A70" i="46"/>
  <c r="D65" i="45"/>
  <c r="D66" i="45" s="1"/>
  <c r="D67" i="45" s="1"/>
  <c r="D68" i="45" s="1"/>
  <c r="D69" i="45" s="1"/>
  <c r="A65" i="45"/>
  <c r="E75" i="45"/>
  <c r="E71" i="45"/>
  <c r="E72" i="45" s="1"/>
  <c r="E73" i="45" s="1"/>
  <c r="E74" i="45" s="1"/>
  <c r="B70" i="45"/>
  <c r="E67" i="44"/>
  <c r="E68" i="44" s="1"/>
  <c r="E69" i="44" s="1"/>
  <c r="E70" i="44" s="1"/>
  <c r="E71" i="44"/>
  <c r="B66" i="44"/>
  <c r="D65" i="44"/>
  <c r="A65" i="44"/>
  <c r="E76" i="43"/>
  <c r="B75" i="43"/>
  <c r="D70" i="43"/>
  <c r="D71" i="43" s="1"/>
  <c r="D72" i="43" s="1"/>
  <c r="D73" i="43" s="1"/>
  <c r="D74" i="43" s="1"/>
  <c r="A70" i="43"/>
  <c r="A65" i="39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48" l="1"/>
  <c r="D70" i="48"/>
  <c r="D71" i="48" s="1"/>
  <c r="D72" i="48" s="1"/>
  <c r="D73" i="48" s="1"/>
  <c r="D74" i="48" s="1"/>
  <c r="E76" i="48"/>
  <c r="E77" i="48" s="1"/>
  <c r="E78" i="48" s="1"/>
  <c r="E79" i="48" s="1"/>
  <c r="E80" i="48"/>
  <c r="B75" i="48"/>
  <c r="D70" i="47"/>
  <c r="D71" i="47" s="1"/>
  <c r="D72" i="47" s="1"/>
  <c r="D73" i="47" s="1"/>
  <c r="D74" i="47" s="1"/>
  <c r="A70" i="47"/>
  <c r="E80" i="47"/>
  <c r="B75" i="47"/>
  <c r="E76" i="47"/>
  <c r="E77" i="47" s="1"/>
  <c r="E78" i="47" s="1"/>
  <c r="E79" i="47" s="1"/>
  <c r="A71" i="46"/>
  <c r="D71" i="46"/>
  <c r="E77" i="46"/>
  <c r="E73" i="46"/>
  <c r="E74" i="46" s="1"/>
  <c r="E75" i="46" s="1"/>
  <c r="E76" i="46" s="1"/>
  <c r="B72" i="46"/>
  <c r="D70" i="45"/>
  <c r="D71" i="45" s="1"/>
  <c r="D72" i="45" s="1"/>
  <c r="D73" i="45" s="1"/>
  <c r="D74" i="45" s="1"/>
  <c r="A70" i="45"/>
  <c r="E80" i="45"/>
  <c r="E76" i="45"/>
  <c r="E77" i="45" s="1"/>
  <c r="E78" i="45" s="1"/>
  <c r="E79" i="45" s="1"/>
  <c r="B75" i="45"/>
  <c r="D66" i="44"/>
  <c r="D67" i="44" s="1"/>
  <c r="D68" i="44" s="1"/>
  <c r="D69" i="44" s="1"/>
  <c r="D70" i="44" s="1"/>
  <c r="A66" i="44"/>
  <c r="E72" i="44"/>
  <c r="E73" i="44" s="1"/>
  <c r="E74" i="44" s="1"/>
  <c r="E75" i="44" s="1"/>
  <c r="E76" i="44"/>
  <c r="B71" i="44"/>
  <c r="D75" i="43"/>
  <c r="A75" i="43"/>
  <c r="E77" i="43"/>
  <c r="B76" i="43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48" l="1"/>
  <c r="B80" i="48"/>
  <c r="A75" i="48"/>
  <c r="D75" i="48"/>
  <c r="D76" i="48" s="1"/>
  <c r="D77" i="48" s="1"/>
  <c r="D78" i="48" s="1"/>
  <c r="D79" i="48" s="1"/>
  <c r="A75" i="47"/>
  <c r="D75" i="47"/>
  <c r="D76" i="47" s="1"/>
  <c r="D77" i="47" s="1"/>
  <c r="D78" i="47" s="1"/>
  <c r="D79" i="47" s="1"/>
  <c r="E85" i="47"/>
  <c r="B80" i="47"/>
  <c r="E81" i="47"/>
  <c r="E82" i="47" s="1"/>
  <c r="E83" i="47" s="1"/>
  <c r="E84" i="47" s="1"/>
  <c r="E82" i="46"/>
  <c r="B77" i="46"/>
  <c r="E78" i="46"/>
  <c r="E79" i="46" s="1"/>
  <c r="E80" i="46" s="1"/>
  <c r="E81" i="46" s="1"/>
  <c r="D72" i="46"/>
  <c r="D73" i="46" s="1"/>
  <c r="D74" i="46" s="1"/>
  <c r="D75" i="46" s="1"/>
  <c r="D76" i="46" s="1"/>
  <c r="A72" i="46"/>
  <c r="D75" i="45"/>
  <c r="D76" i="45" s="1"/>
  <c r="D77" i="45" s="1"/>
  <c r="D78" i="45" s="1"/>
  <c r="D79" i="45" s="1"/>
  <c r="A75" i="45"/>
  <c r="E81" i="45"/>
  <c r="B80" i="45"/>
  <c r="A71" i="44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3"/>
  <c r="D76" i="43"/>
  <c r="E78" i="43"/>
  <c r="E79" i="43" s="1"/>
  <c r="E80" i="43" s="1"/>
  <c r="E81" i="43" s="1"/>
  <c r="E82" i="43"/>
  <c r="B77" i="43"/>
  <c r="A75" i="39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48" l="1"/>
  <c r="D80" i="48"/>
  <c r="E82" i="48"/>
  <c r="B81" i="48"/>
  <c r="A80" i="47"/>
  <c r="D80" i="47"/>
  <c r="D81" i="47" s="1"/>
  <c r="D82" i="47" s="1"/>
  <c r="D83" i="47" s="1"/>
  <c r="D84" i="47" s="1"/>
  <c r="E90" i="47"/>
  <c r="E86" i="47"/>
  <c r="E87" i="47" s="1"/>
  <c r="E88" i="47" s="1"/>
  <c r="E89" i="47" s="1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D80" i="45"/>
  <c r="A80" i="45"/>
  <c r="E82" i="45"/>
  <c r="B81" i="45"/>
  <c r="D76" i="44"/>
  <c r="D77" i="44" s="1"/>
  <c r="D78" i="44" s="1"/>
  <c r="D79" i="44" s="1"/>
  <c r="D80" i="44" s="1"/>
  <c r="A76" i="44"/>
  <c r="E82" i="44"/>
  <c r="E83" i="44" s="1"/>
  <c r="E84" i="44" s="1"/>
  <c r="E85" i="44" s="1"/>
  <c r="E86" i="44"/>
  <c r="B81" i="44"/>
  <c r="A77" i="43"/>
  <c r="D77" i="43"/>
  <c r="D78" i="43" s="1"/>
  <c r="D79" i="43" s="1"/>
  <c r="D80" i="43" s="1"/>
  <c r="D81" i="43" s="1"/>
  <c r="E83" i="43"/>
  <c r="E84" i="43" s="1"/>
  <c r="E85" i="43" s="1"/>
  <c r="E86" i="43" s="1"/>
  <c r="E87" i="43"/>
  <c r="B82" i="43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1" i="48" l="1"/>
  <c r="A81" i="48"/>
  <c r="E87" i="48"/>
  <c r="B82" i="48"/>
  <c r="E83" i="48"/>
  <c r="E84" i="48" s="1"/>
  <c r="E85" i="48" s="1"/>
  <c r="E86" i="48" s="1"/>
  <c r="D85" i="47"/>
  <c r="D86" i="47" s="1"/>
  <c r="D87" i="47" s="1"/>
  <c r="D88" i="47" s="1"/>
  <c r="D89" i="47" s="1"/>
  <c r="A85" i="47"/>
  <c r="B90" i="47"/>
  <c r="E91" i="47"/>
  <c r="D82" i="46"/>
  <c r="D83" i="46" s="1"/>
  <c r="D84" i="46" s="1"/>
  <c r="D85" i="46" s="1"/>
  <c r="D86" i="46" s="1"/>
  <c r="A82" i="46"/>
  <c r="E92" i="46"/>
  <c r="E88" i="46"/>
  <c r="E89" i="46" s="1"/>
  <c r="E90" i="46" s="1"/>
  <c r="E91" i="46" s="1"/>
  <c r="B87" i="46"/>
  <c r="A81" i="45"/>
  <c r="D81" i="45"/>
  <c r="B82" i="45"/>
  <c r="E87" i="45"/>
  <c r="E83" i="45"/>
  <c r="E84" i="45" s="1"/>
  <c r="E85" i="45" s="1"/>
  <c r="E86" i="45" s="1"/>
  <c r="D81" i="44"/>
  <c r="D82" i="44" s="1"/>
  <c r="D83" i="44" s="1"/>
  <c r="D84" i="44" s="1"/>
  <c r="D85" i="44" s="1"/>
  <c r="A81" i="44"/>
  <c r="E87" i="44"/>
  <c r="E88" i="44" s="1"/>
  <c r="E89" i="44" s="1"/>
  <c r="E90" i="44" s="1"/>
  <c r="E91" i="44"/>
  <c r="B86" i="44"/>
  <c r="A82" i="43"/>
  <c r="D82" i="43"/>
  <c r="D83" i="43" s="1"/>
  <c r="D84" i="43" s="1"/>
  <c r="D85" i="43" s="1"/>
  <c r="D86" i="43" s="1"/>
  <c r="E88" i="43"/>
  <c r="E89" i="43" s="1"/>
  <c r="E90" i="43" s="1"/>
  <c r="E91" i="43" s="1"/>
  <c r="E92" i="43"/>
  <c r="B87" i="43"/>
  <c r="D85" i="39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2" i="48" l="1"/>
  <c r="D83" i="48" s="1"/>
  <c r="D84" i="48" s="1"/>
  <c r="D85" i="48" s="1"/>
  <c r="D86" i="48" s="1"/>
  <c r="A82" i="48"/>
  <c r="E92" i="48"/>
  <c r="B87" i="48"/>
  <c r="E88" i="48"/>
  <c r="E89" i="48" s="1"/>
  <c r="E90" i="48" s="1"/>
  <c r="E91" i="48" s="1"/>
  <c r="E92" i="47"/>
  <c r="B91" i="47"/>
  <c r="A90" i="47"/>
  <c r="D90" i="47"/>
  <c r="E93" i="46"/>
  <c r="E94" i="46" s="1"/>
  <c r="E95" i="46" s="1"/>
  <c r="E96" i="46" s="1"/>
  <c r="E97" i="46" s="1"/>
  <c r="B92" i="46"/>
  <c r="E98" i="46"/>
  <c r="D87" i="46"/>
  <c r="D88" i="46" s="1"/>
  <c r="D89" i="46" s="1"/>
  <c r="D90" i="46" s="1"/>
  <c r="D91" i="46" s="1"/>
  <c r="A87" i="46"/>
  <c r="B87" i="45"/>
  <c r="E92" i="45"/>
  <c r="E88" i="45"/>
  <c r="E89" i="45" s="1"/>
  <c r="E90" i="45" s="1"/>
  <c r="E91" i="45" s="1"/>
  <c r="D82" i="45"/>
  <c r="D83" i="45" s="1"/>
  <c r="D84" i="45" s="1"/>
  <c r="D85" i="45" s="1"/>
  <c r="D86" i="45" s="1"/>
  <c r="A82" i="45"/>
  <c r="A86" i="44"/>
  <c r="D86" i="44"/>
  <c r="D87" i="44" s="1"/>
  <c r="D88" i="44" s="1"/>
  <c r="D89" i="44" s="1"/>
  <c r="D90" i="44" s="1"/>
  <c r="B91" i="44"/>
  <c r="E92" i="44"/>
  <c r="A87" i="43"/>
  <c r="D87" i="43"/>
  <c r="D88" i="43" s="1"/>
  <c r="D89" i="43" s="1"/>
  <c r="D90" i="43" s="1"/>
  <c r="D91" i="43" s="1"/>
  <c r="E98" i="43"/>
  <c r="E93" i="43"/>
  <c r="E94" i="43" s="1"/>
  <c r="E95" i="43" s="1"/>
  <c r="E96" i="43" s="1"/>
  <c r="E97" i="43" s="1"/>
  <c r="B92" i="43"/>
  <c r="D90" i="39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87" i="48" l="1"/>
  <c r="D87" i="48"/>
  <c r="D88" i="48" s="1"/>
  <c r="D89" i="48" s="1"/>
  <c r="D90" i="48" s="1"/>
  <c r="D91" i="48" s="1"/>
  <c r="B92" i="48"/>
  <c r="E98" i="48"/>
  <c r="E93" i="48"/>
  <c r="E94" i="48" s="1"/>
  <c r="E95" i="48" s="1"/>
  <c r="E96" i="48" s="1"/>
  <c r="E97" i="48" s="1"/>
  <c r="A91" i="47"/>
  <c r="D91" i="47"/>
  <c r="B92" i="47"/>
  <c r="E93" i="47"/>
  <c r="E94" i="47" s="1"/>
  <c r="E95" i="47" s="1"/>
  <c r="E96" i="47" s="1"/>
  <c r="E97" i="47" s="1"/>
  <c r="E98" i="47"/>
  <c r="E99" i="46"/>
  <c r="B98" i="46"/>
  <c r="A92" i="46"/>
  <c r="D92" i="46"/>
  <c r="D93" i="46" s="1"/>
  <c r="D94" i="46" s="1"/>
  <c r="D95" i="46" s="1"/>
  <c r="D96" i="46" s="1"/>
  <c r="D97" i="46" s="1"/>
  <c r="B92" i="45"/>
  <c r="E93" i="45"/>
  <c r="E94" i="45" s="1"/>
  <c r="E95" i="45" s="1"/>
  <c r="E96" i="45" s="1"/>
  <c r="E97" i="45" s="1"/>
  <c r="E98" i="45"/>
  <c r="D87" i="45"/>
  <c r="D88" i="45" s="1"/>
  <c r="D89" i="45" s="1"/>
  <c r="D90" i="45" s="1"/>
  <c r="D91" i="45" s="1"/>
  <c r="A87" i="45"/>
  <c r="E93" i="44"/>
  <c r="B92" i="44"/>
  <c r="A91" i="44"/>
  <c r="D91" i="44"/>
  <c r="A92" i="43"/>
  <c r="D92" i="43"/>
  <c r="D93" i="43" s="1"/>
  <c r="D94" i="43" s="1"/>
  <c r="D95" i="43" s="1"/>
  <c r="D96" i="43" s="1"/>
  <c r="D97" i="43" s="1"/>
  <c r="E103" i="43"/>
  <c r="B98" i="43"/>
  <c r="E99" i="43"/>
  <c r="E100" i="43" s="1"/>
  <c r="E101" i="43" s="1"/>
  <c r="E102" i="43" s="1"/>
  <c r="D91" i="39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98" i="48" l="1"/>
  <c r="E99" i="48"/>
  <c r="E100" i="48" s="1"/>
  <c r="E101" i="48" s="1"/>
  <c r="E102" i="48" s="1"/>
  <c r="E103" i="48"/>
  <c r="D92" i="48"/>
  <c r="D93" i="48" s="1"/>
  <c r="D94" i="48" s="1"/>
  <c r="D95" i="48" s="1"/>
  <c r="D96" i="48" s="1"/>
  <c r="D97" i="48" s="1"/>
  <c r="A92" i="48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E99" i="45"/>
  <c r="E100" i="45" s="1"/>
  <c r="E101" i="45" s="1"/>
  <c r="E102" i="45" s="1"/>
  <c r="B98" i="45"/>
  <c r="E103" i="45"/>
  <c r="D92" i="45"/>
  <c r="D93" i="45" s="1"/>
  <c r="D94" i="45" s="1"/>
  <c r="D95" i="45" s="1"/>
  <c r="D96" i="45" s="1"/>
  <c r="D97" i="45" s="1"/>
  <c r="A92" i="45"/>
  <c r="A92" i="44"/>
  <c r="D92" i="44"/>
  <c r="E98" i="44"/>
  <c r="B93" i="44"/>
  <c r="E94" i="44"/>
  <c r="E95" i="44" s="1"/>
  <c r="E96" i="44" s="1"/>
  <c r="E97" i="44" s="1"/>
  <c r="A98" i="43"/>
  <c r="D98" i="43"/>
  <c r="D99" i="43" s="1"/>
  <c r="D100" i="43" s="1"/>
  <c r="D101" i="43" s="1"/>
  <c r="D102" i="43" s="1"/>
  <c r="E104" i="43"/>
  <c r="B103" i="43"/>
  <c r="E99" i="39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3" i="48" l="1"/>
  <c r="E104" i="48"/>
  <c r="E105" i="48" s="1"/>
  <c r="E106" i="48" s="1"/>
  <c r="E107" i="48" s="1"/>
  <c r="E10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A98" i="48"/>
  <c r="A98" i="47"/>
  <c r="D98" i="47"/>
  <c r="D99" i="47" s="1"/>
  <c r="D100" i="47" s="1"/>
  <c r="D101" i="47" s="1"/>
  <c r="D102" i="47" s="1"/>
  <c r="E104" i="47"/>
  <c r="E105" i="47" s="1"/>
  <c r="E106" i="47" s="1"/>
  <c r="E107" i="47" s="1"/>
  <c r="E108" i="47"/>
  <c r="B103" i="47"/>
  <c r="D99" i="46"/>
  <c r="A99" i="46"/>
  <c r="E101" i="46"/>
  <c r="E102" i="46" s="1"/>
  <c r="E103" i="46" s="1"/>
  <c r="E104" i="46" s="1"/>
  <c r="B100" i="46"/>
  <c r="E105" i="46"/>
  <c r="E104" i="45"/>
  <c r="E105" i="45" s="1"/>
  <c r="E106" i="45" s="1"/>
  <c r="E107" i="45" s="1"/>
  <c r="B103" i="45"/>
  <c r="E108" i="45"/>
  <c r="A98" i="45"/>
  <c r="D125" i="45"/>
  <c r="D126" i="45" s="1"/>
  <c r="D127" i="45" s="1"/>
  <c r="D128" i="45" s="1"/>
  <c r="D129" i="45" s="1"/>
  <c r="D98" i="45"/>
  <c r="D99" i="45" s="1"/>
  <c r="D100" i="45" s="1"/>
  <c r="D101" i="45" s="1"/>
  <c r="D102" i="45" s="1"/>
  <c r="D120" i="44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103" i="43"/>
  <c r="A103" i="43"/>
  <c r="E105" i="43"/>
  <c r="B104" i="43"/>
  <c r="A98" i="39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09" i="48" l="1"/>
  <c r="B108" i="48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E109" i="47"/>
  <c r="E110" i="47" s="1"/>
  <c r="E111" i="47" s="1"/>
  <c r="E112" i="47" s="1"/>
  <c r="B108" i="47"/>
  <c r="E113" i="47"/>
  <c r="A103" i="47"/>
  <c r="D103" i="47"/>
  <c r="D104" i="47" s="1"/>
  <c r="D105" i="47" s="1"/>
  <c r="D106" i="47" s="1"/>
  <c r="D107" i="47" s="1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B105" i="46"/>
  <c r="E110" i="46"/>
  <c r="B108" i="45"/>
  <c r="E109" i="45"/>
  <c r="A103" i="45"/>
  <c r="D103" i="45"/>
  <c r="D104" i="45" s="1"/>
  <c r="D105" i="45" s="1"/>
  <c r="D106" i="45" s="1"/>
  <c r="D107" i="45" s="1"/>
  <c r="D98" i="44"/>
  <c r="D99" i="44" s="1"/>
  <c r="D100" i="44" s="1"/>
  <c r="D101" i="44" s="1"/>
  <c r="D102" i="44" s="1"/>
  <c r="D125" i="44"/>
  <c r="A98" i="44"/>
  <c r="E108" i="44"/>
  <c r="B103" i="44"/>
  <c r="E104" i="44"/>
  <c r="E105" i="44" s="1"/>
  <c r="E106" i="44" s="1"/>
  <c r="E107" i="44" s="1"/>
  <c r="A104" i="43"/>
  <c r="D104" i="43"/>
  <c r="B105" i="43"/>
  <c r="E106" i="43"/>
  <c r="E107" i="43" s="1"/>
  <c r="E108" i="43" s="1"/>
  <c r="E109" i="43" s="1"/>
  <c r="E110" i="43"/>
  <c r="E113" i="39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8" l="1"/>
  <c r="A108" i="48"/>
  <c r="E110" i="48"/>
  <c r="B109" i="48"/>
  <c r="E114" i="47"/>
  <c r="E115" i="47" s="1"/>
  <c r="E116" i="47" s="1"/>
  <c r="E117" i="47" s="1"/>
  <c r="E118" i="47"/>
  <c r="B113" i="47"/>
  <c r="A108" i="47"/>
  <c r="D108" i="47"/>
  <c r="D109" i="47" s="1"/>
  <c r="D110" i="47" s="1"/>
  <c r="D111" i="47" s="1"/>
  <c r="D112" i="47" s="1"/>
  <c r="D105" i="46"/>
  <c r="D106" i="46" s="1"/>
  <c r="D107" i="46" s="1"/>
  <c r="D108" i="46" s="1"/>
  <c r="D109" i="46" s="1"/>
  <c r="A105" i="46"/>
  <c r="E111" i="46"/>
  <c r="E112" i="46" s="1"/>
  <c r="E113" i="46" s="1"/>
  <c r="E114" i="46" s="1"/>
  <c r="B110" i="46"/>
  <c r="E115" i="46"/>
  <c r="E110" i="45"/>
  <c r="B109" i="45"/>
  <c r="A108" i="45"/>
  <c r="D108" i="45"/>
  <c r="D103" i="44"/>
  <c r="D104" i="44" s="1"/>
  <c r="D105" i="44" s="1"/>
  <c r="D106" i="44" s="1"/>
  <c r="D107" i="44" s="1"/>
  <c r="A103" i="44"/>
  <c r="E113" i="44"/>
  <c r="B108" i="44"/>
  <c r="E109" i="44"/>
  <c r="E110" i="44" s="1"/>
  <c r="E111" i="44" s="1"/>
  <c r="E112" i="44" s="1"/>
  <c r="D129" i="44"/>
  <c r="D126" i="44"/>
  <c r="D127" i="44" s="1"/>
  <c r="D128" i="44" s="1"/>
  <c r="B110" i="43"/>
  <c r="E111" i="43"/>
  <c r="E112" i="43" s="1"/>
  <c r="E113" i="43" s="1"/>
  <c r="E114" i="43" s="1"/>
  <c r="E115" i="43"/>
  <c r="D105" i="43"/>
  <c r="D106" i="43" s="1"/>
  <c r="D107" i="43" s="1"/>
  <c r="D108" i="43" s="1"/>
  <c r="D109" i="43" s="1"/>
  <c r="A105" i="43"/>
  <c r="D108" i="39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A109" i="48" l="1"/>
  <c r="D109" i="48"/>
  <c r="E111" i="48"/>
  <c r="E112" i="48" s="1"/>
  <c r="E113" i="48" s="1"/>
  <c r="E114" i="48" s="1"/>
  <c r="E115" i="48"/>
  <c r="B110" i="48"/>
  <c r="E119" i="47"/>
  <c r="B118" i="47"/>
  <c r="A113" i="47"/>
  <c r="D113" i="47"/>
  <c r="D114" i="47" s="1"/>
  <c r="D115" i="47" s="1"/>
  <c r="D116" i="47" s="1"/>
  <c r="D117" i="47" s="1"/>
  <c r="E116" i="46"/>
  <c r="E117" i="46" s="1"/>
  <c r="E118" i="46" s="1"/>
  <c r="E119" i="46" s="1"/>
  <c r="E120" i="46"/>
  <c r="B120" i="46"/>
  <c r="B115" i="46"/>
  <c r="D110" i="46"/>
  <c r="D111" i="46" s="1"/>
  <c r="D112" i="46" s="1"/>
  <c r="D113" i="46" s="1"/>
  <c r="D114" i="46" s="1"/>
  <c r="A110" i="46"/>
  <c r="D109" i="45"/>
  <c r="A109" i="45"/>
  <c r="E115" i="45"/>
  <c r="E111" i="45"/>
  <c r="E112" i="45" s="1"/>
  <c r="E113" i="45" s="1"/>
  <c r="E114" i="45" s="1"/>
  <c r="B110" i="45"/>
  <c r="D108" i="44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B120" i="43"/>
  <c r="B115" i="43"/>
  <c r="E116" i="43"/>
  <c r="E117" i="43" s="1"/>
  <c r="E118" i="43" s="1"/>
  <c r="E119" i="43" s="1"/>
  <c r="E120" i="43"/>
  <c r="D110" i="43"/>
  <c r="D111" i="43" s="1"/>
  <c r="D112" i="43" s="1"/>
  <c r="D113" i="43" s="1"/>
  <c r="D114" i="43" s="1"/>
  <c r="A110" i="43"/>
  <c r="D113" i="39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0" i="48" l="1"/>
  <c r="D110" i="48"/>
  <c r="D111" i="48" s="1"/>
  <c r="D112" i="48" s="1"/>
  <c r="D113" i="48" s="1"/>
  <c r="D114" i="48" s="1"/>
  <c r="E116" i="48"/>
  <c r="E117" i="48" s="1"/>
  <c r="E118" i="48" s="1"/>
  <c r="E119" i="48" s="1"/>
  <c r="E120" i="48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D110" i="45"/>
  <c r="D111" i="45" s="1"/>
  <c r="D112" i="45" s="1"/>
  <c r="D113" i="45" s="1"/>
  <c r="D114" i="45" s="1"/>
  <c r="A110" i="45"/>
  <c r="E120" i="45"/>
  <c r="E116" i="45"/>
  <c r="E117" i="45" s="1"/>
  <c r="E118" i="45" s="1"/>
  <c r="E119" i="45" s="1"/>
  <c r="B120" i="45"/>
  <c r="B115" i="45"/>
  <c r="D113" i="44"/>
  <c r="D114" i="44" s="1"/>
  <c r="D115" i="44" s="1"/>
  <c r="D116" i="44" s="1"/>
  <c r="D117" i="44" s="1"/>
  <c r="A113" i="44"/>
  <c r="E119" i="44"/>
  <c r="E120" i="44" s="1"/>
  <c r="E121" i="44" s="1"/>
  <c r="E122" i="44" s="1"/>
  <c r="E123" i="44" s="1"/>
  <c r="E124" i="44" s="1"/>
  <c r="E125" i="44" s="1"/>
  <c r="B118" i="44"/>
  <c r="B119" i="44"/>
  <c r="D115" i="43"/>
  <c r="D116" i="43" s="1"/>
  <c r="D117" i="43" s="1"/>
  <c r="D118" i="43" s="1"/>
  <c r="D119" i="43" s="1"/>
  <c r="A115" i="43"/>
  <c r="E125" i="43"/>
  <c r="E130" i="43" s="1"/>
  <c r="B130" i="43" s="1"/>
  <c r="E121" i="43"/>
  <c r="D120" i="43"/>
  <c r="D121" i="43" s="1"/>
  <c r="D122" i="43" s="1"/>
  <c r="D123" i="43" s="1"/>
  <c r="D124" i="43" s="1"/>
  <c r="A120" i="43"/>
  <c r="B120" i="39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20" i="48" l="1"/>
  <c r="D120" i="48"/>
  <c r="D121" i="48" s="1"/>
  <c r="D122" i="48" s="1"/>
  <c r="D123" i="48" s="1"/>
  <c r="D124" i="48" s="1"/>
  <c r="A115" i="48"/>
  <c r="D115" i="48"/>
  <c r="D116" i="48" s="1"/>
  <c r="D117" i="48" s="1"/>
  <c r="D118" i="48" s="1"/>
  <c r="D119" i="48" s="1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1" i="47"/>
  <c r="E122" i="47" s="1"/>
  <c r="E123" i="47" s="1"/>
  <c r="E124" i="47" s="1"/>
  <c r="E125" i="47"/>
  <c r="E126" i="47" s="1"/>
  <c r="E127" i="47" s="1"/>
  <c r="E128" i="47" s="1"/>
  <c r="E129" i="47" s="1"/>
  <c r="D115" i="45"/>
  <c r="D116" i="45" s="1"/>
  <c r="D117" i="45" s="1"/>
  <c r="D118" i="45" s="1"/>
  <c r="D119" i="45" s="1"/>
  <c r="A115" i="45"/>
  <c r="D120" i="45"/>
  <c r="D121" i="45" s="1"/>
  <c r="D122" i="45" s="1"/>
  <c r="D123" i="45" s="1"/>
  <c r="D124" i="45" s="1"/>
  <c r="A120" i="45"/>
  <c r="E125" i="45"/>
  <c r="E126" i="45" s="1"/>
  <c r="E127" i="45" s="1"/>
  <c r="E128" i="45" s="1"/>
  <c r="E129" i="45" s="1"/>
  <c r="E121" i="45"/>
  <c r="E122" i="45" s="1"/>
  <c r="E123" i="45" s="1"/>
  <c r="E124" i="45" s="1"/>
  <c r="A119" i="44"/>
  <c r="D119" i="44"/>
  <c r="D118" i="44"/>
  <c r="A118" i="44"/>
  <c r="E126" i="44"/>
  <c r="E127" i="44" s="1"/>
  <c r="E128" i="44" s="1"/>
  <c r="E129" i="44"/>
  <c r="E122" i="43"/>
  <c r="E126" i="43"/>
  <c r="D130" i="43"/>
  <c r="A130" i="43"/>
  <c r="A119" i="39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6" i="40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8" i="43" l="1"/>
  <c r="E124" i="43"/>
  <c r="E129" i="43" s="1"/>
  <c r="E127" i="40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<sst xmlns="http://schemas.openxmlformats.org/spreadsheetml/2006/main" count="2258" uniqueCount="393">
  <si>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</si>
  <si>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</si>
  <si>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</si>
  <si>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</si>
  <si>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</si>
  <si>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</si>
  <si>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</si>
  <si>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</si>
  <si>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</si>
  <si>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</si>
  <si>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</si>
  <si>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</si>
  <si>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</si>
  <si>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</si>
  <si>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</si>
  <si>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</si>
  <si>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</si>
  <si>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</si>
  <si>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</si>
  <si>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</si>
  <si>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</si>
  <si>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</si>
  <si>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</si>
  <si>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</si>
  <si>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</si>
  <si>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</si>
  <si>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</si>
  <si>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</si>
  <si>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</si>
  <si>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</si>
  <si>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</si>
  <si>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</si>
  <si>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</si>
  <si>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</si>
  <si>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</si>
  <si>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</si>
  <si>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</si>
  <si>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</si>
  <si>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</si>
  <si>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</si>
  <si>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</si>
  <si>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</si>
  <si>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</si>
  <si>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</si>
  <si>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</si>
  <si>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</si>
  <si>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</si>
  <si>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</si>
  <si>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</si>
  <si>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</si>
  <si>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</si>
  <si>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</si>
  <si>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</si>
  <si>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</si>
  <si>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</si>
  <si>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</si>
  <si>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</si>
  <si>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</si>
  <si>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</si>
  <si>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</si>
  <si>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</si>
  <si>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</si>
  <si>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</si>
  <si>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</si>
  <si>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</si>
  <si>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</si>
  <si>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</si>
  <si>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</si>
  <si>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</si>
  <si>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</si>
  <si>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</si>
  <si>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</si>
  <si>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</si>
  <si>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</si>
  <si>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</si>
  <si>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</si>
  <si>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</si>
  <si>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</si>
  <si>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</si>
  <si>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</si>
  <si>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</si>
  <si>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</si>
  <si>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</si>
  <si>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</si>
  <si>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</si>
  <si>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</si>
  <si>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</si>
  <si>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</si>
  <si>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</si>
  <si>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</si>
  <si>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</si>
  <si>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</si>
  <si>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</si>
  <si>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</si>
  <si>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</si>
  <si>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</si>
  <si>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</si>
  <si>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</si>
  <si>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</si>
  <si>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</si>
  <si>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</si>
  <si>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</si>
  <si>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</si>
  <si>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</si>
  <si>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</si>
  <si>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</si>
  <si>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</si>
  <si>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</si>
  <si>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</si>
  <si>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</si>
  <si>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</si>
  <si>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</si>
  <si>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</si>
  <si>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</si>
  <si>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</si>
  <si>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</si>
  <si>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</si>
  <si>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</si>
  <si>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</si>
  <si>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</si>
  <si>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</si>
  <si>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</si>
  <si>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</si>
  <si>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</si>
  <si>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</si>
  <si>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</si>
  <si>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</si>
  <si>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</si>
  <si>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</si>
  <si>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</si>
  <si>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</si>
  <si>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</si>
  <si>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</si>
  <si>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</si>
  <si>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</si>
  <si>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</si>
  <si>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</si>
  <si>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</si>
  <si>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</si>
  <si>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</si>
  <si>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</si>
  <si>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</si>
  <si>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</si>
  <si>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</si>
  <si>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</si>
  <si>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</si>
  <si>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</si>
  <si>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</si>
  <si>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</si>
  <si>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</si>
  <si>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</si>
  <si>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</si>
  <si>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</si>
  <si>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</si>
  <si>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</si>
  <si>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</si>
  <si>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</si>
  <si>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</si>
  <si>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</si>
  <si>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</si>
  <si>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</si>
  <si>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</si>
  <si>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</si>
  <si>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</si>
  <si>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</si>
  <si>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</si>
  <si>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</si>
  <si>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</si>
  <si>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</si>
  <si>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</si>
  <si>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</si>
  <si>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</si>
  <si>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</si>
  <si>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</si>
  <si>
    <t>NBTC Consumer meeting with P Pong</t>
  </si>
  <si>
    <t>NBTC Digital Platform - Draft Scope</t>
  </si>
  <si>
    <t>SAT Proposal</t>
  </si>
  <si>
    <t>M-Business Proposal</t>
  </si>
  <si>
    <t>OIC EA&amp;PMC Proposal</t>
  </si>
  <si>
    <t>SKIC M-Business Proposal</t>
  </si>
  <si>
    <t>OIC EA&amp;PMC</t>
  </si>
  <si>
    <t xml:space="preserve">OIC EA&amp;PMC </t>
  </si>
  <si>
    <t>MEA Cyber Security</t>
  </si>
  <si>
    <t>TINT Digital Roadmap Proposal</t>
  </si>
  <si>
    <t>MEA Cyber Security - Draft Proposal</t>
  </si>
  <si>
    <t>NBTC Consumer Protection - Draft TOR</t>
  </si>
  <si>
    <t>TINT Digital Roadmap</t>
  </si>
  <si>
    <t>SKIC M-Business - Scope Discussion</t>
  </si>
  <si>
    <t>TINT Digital Roadmap - Proposal Submission</t>
  </si>
  <si>
    <t>NBTC Radio in Disruption Proposal</t>
  </si>
  <si>
    <t>STOU Radio Support</t>
  </si>
  <si>
    <t>STOU Radio Support Proposal</t>
  </si>
  <si>
    <t>NSF PDPA - Expert Discussion</t>
  </si>
  <si>
    <t>MoI Cyber Security - Expert Task Discussion</t>
  </si>
  <si>
    <t>OIC Strategic Management Proposal</t>
  </si>
  <si>
    <t>Partnership Development - Fusion Solution</t>
  </si>
  <si>
    <t>SKIC M-business Meeting</t>
  </si>
  <si>
    <t>Partnership Development - Alibaba Cloud</t>
  </si>
  <si>
    <t>Partnership Development - Alibaba Cloud Meeting</t>
  </si>
  <si>
    <t>NBTC Pure LRIC - Consultant Fee</t>
  </si>
  <si>
    <t xml:space="preserve">ขึ้นทะเบียนศูนย์ข้อมูลที่ปรึกษา </t>
  </si>
  <si>
    <t>NBTC Fund - Support P Mike &amp; Bill</t>
  </si>
  <si>
    <t>NBTC Fund Satellite</t>
  </si>
  <si>
    <t>TIME-202128</t>
  </si>
  <si>
    <t xml:space="preserve">OIC Data Governance </t>
  </si>
  <si>
    <t>TIME-202131</t>
  </si>
  <si>
    <t>TIME-202013</t>
  </si>
  <si>
    <t>NBTC Radio Disruption - Proposal</t>
  </si>
  <si>
    <t>TIME-201961</t>
  </si>
  <si>
    <t>TIME-202069</t>
  </si>
  <si>
    <t>TME</t>
  </si>
  <si>
    <t>TINT Kickoff Meeting</t>
  </si>
  <si>
    <t>TINT Internal Meeting</t>
  </si>
  <si>
    <t>TINT Kickoff Meeting with clients</t>
  </si>
  <si>
    <t>BAAC Internal Meeting</t>
  </si>
  <si>
    <t>SKIC M-Business - Meeting</t>
  </si>
  <si>
    <t>TIME Company Profile</t>
  </si>
  <si>
    <t>TPBS Digital Plan Proposal</t>
  </si>
  <si>
    <t>TINT Digital Roadmap - Talking with Clients</t>
  </si>
  <si>
    <t>ONDE 5G Measures - Financial</t>
  </si>
  <si>
    <t>NBTC Satellite Study - Proposal</t>
  </si>
  <si>
    <t xml:space="preserve">Partnership Agreement - Alibaba Cloud </t>
  </si>
  <si>
    <t>NBTC Consumer Protection - TOR+Financial</t>
  </si>
  <si>
    <t>NBTC Digital Platform - Talking with Experts</t>
  </si>
  <si>
    <t>TINT Digital Roadmap - Talking with Experts</t>
  </si>
  <si>
    <t>BAAC - Draft TOR</t>
  </si>
  <si>
    <t>SKIC M-Business - Proposal</t>
  </si>
  <si>
    <t>NBTC Impacts on mobile - Kickoff</t>
  </si>
  <si>
    <t>NBTC 5G Broadcast - Kickoff</t>
  </si>
  <si>
    <t>MEA Cyber Security - Draft TOR</t>
  </si>
  <si>
    <t>NBTC Consumer Protection - Financial</t>
  </si>
  <si>
    <t>OIC Data Governance - Talking with Experts/Draft TOR</t>
  </si>
  <si>
    <t>OIC EA&amp;PMC Financial Proposal - After Discount</t>
  </si>
  <si>
    <t>NSF PDPA - Consultant Agreement</t>
  </si>
  <si>
    <t>HOME</t>
  </si>
  <si>
    <t>TIME-202123</t>
  </si>
  <si>
    <t>TIME-202075</t>
  </si>
  <si>
    <t>TIME-202113</t>
  </si>
  <si>
    <t>TIME-202084</t>
  </si>
  <si>
    <t>TIME-202135</t>
  </si>
  <si>
    <t>BAAC Reorganization - Meeting with Sasin</t>
  </si>
  <si>
    <t>TINT Digital Roadmap - Internal meeting with expert</t>
  </si>
  <si>
    <t>STOU Radio Project</t>
  </si>
  <si>
    <t>NBTC Satellite Study</t>
  </si>
  <si>
    <t>BAAC Re-organization</t>
  </si>
  <si>
    <t>ERC Post Audit - Contract</t>
  </si>
  <si>
    <t>TINT Digital Roadmap - Expert Contract</t>
  </si>
  <si>
    <t>Alibaba Cloud - Partnership Development</t>
  </si>
  <si>
    <t>DGA Digital Master Plan</t>
  </si>
  <si>
    <t>Thaicom Satellite Project</t>
  </si>
  <si>
    <t>NBTC Spectrum Fee - Proposal</t>
  </si>
  <si>
    <t>SAM LRS New Platform - Quotation</t>
  </si>
  <si>
    <t>NBTC Digital Platform</t>
  </si>
  <si>
    <t>OIC EA&amp;PMC - Talking with Expert</t>
  </si>
  <si>
    <t>OIC Data Governance</t>
  </si>
  <si>
    <t>ERC Post Audit</t>
  </si>
  <si>
    <t>NBTC Spectrum Fee</t>
  </si>
  <si>
    <t>SKIC M Business - Talking with clients</t>
  </si>
  <si>
    <t>NIDA Market Analysis</t>
  </si>
  <si>
    <t>สรุปค่าใช้จ่ายที่ปรึกษา</t>
  </si>
  <si>
    <t>DGA Foreigner - Scope Discussion</t>
  </si>
  <si>
    <t>TINT Digital Roadmap - Expert Scope</t>
  </si>
  <si>
    <t>NBTC Telco Measures</t>
  </si>
  <si>
    <t>TIME-202059</t>
  </si>
  <si>
    <t>TIME-202076</t>
  </si>
  <si>
    <t>TIME-202050</t>
  </si>
  <si>
    <t>TIME-202136</t>
  </si>
  <si>
    <t>TIME-202142</t>
  </si>
  <si>
    <t>TIME-202043</t>
  </si>
  <si>
    <t>TIME-202137</t>
  </si>
  <si>
    <t xml:space="preserve"> </t>
  </si>
  <si>
    <t>DGA Digital Government Masterplan: Scope disscusion</t>
  </si>
  <si>
    <t>ERC Post Audit - Draft Contact</t>
  </si>
  <si>
    <t>BD Strategy Plan</t>
  </si>
  <si>
    <t>BAAC New Business - Talking with cilents/Draft TOR</t>
  </si>
  <si>
    <t>ERC Project evaluation: Proposal (Technical&amp;Financial Proposal)</t>
  </si>
  <si>
    <t>NBTC Spectrum Fee: Proposal (Expert part &amp; Financial Proposal)</t>
  </si>
  <si>
    <t>NBTC Spectrum Fee: Proposal Submission (Proof read &amp; Preparation)</t>
  </si>
  <si>
    <t>OIC NIB: Progress Update</t>
  </si>
  <si>
    <t>OIC Data Governance: Progress Update</t>
  </si>
  <si>
    <t>OIC EA&amp;PMC Internal Project calculation</t>
  </si>
  <si>
    <t>NBTC Digital Platform (Expert Part&amp;Technical&amp;Financial Proposal)</t>
  </si>
  <si>
    <t>NBTC Spectrum Fee: Proposal (Talking with Expert)</t>
  </si>
  <si>
    <t>MOTS Master Plan - Revised Project Calculation</t>
  </si>
  <si>
    <t>STOU Radio Support - Internal Project Calculation</t>
  </si>
  <si>
    <t xml:space="preserve">Alibaba Cloud - Proof read contract </t>
  </si>
  <si>
    <t>Validate Project ERC: Go or no go</t>
  </si>
  <si>
    <t>TIME-202143</t>
  </si>
  <si>
    <t>[Enter your name]</t>
  </si>
  <si>
    <t>[Enter your Surname]</t>
  </si>
  <si>
    <t>[Enter your TIME ID]</t>
  </si>
  <si>
    <t>OIC NIB - Proposal</t>
  </si>
  <si>
    <t xml:space="preserve">Interview - BD </t>
  </si>
  <si>
    <t>DGA Digital Government Master Plan - Proposal</t>
  </si>
  <si>
    <t>DGA Digital Government Master Plan - Preparation for Pitching</t>
  </si>
  <si>
    <t>DGA Digital Government Master Plan - Pitching</t>
  </si>
  <si>
    <t>NIEC 5G and Satellite</t>
  </si>
  <si>
    <t>TIME-202119</t>
  </si>
  <si>
    <t>NIEC Telecom 64</t>
  </si>
  <si>
    <t>TIME-202120</t>
  </si>
  <si>
    <t>NIEC Combined 64</t>
  </si>
  <si>
    <t>TINT Digital Plan -  Revise Financial</t>
  </si>
  <si>
    <t>NBTC Telco Network - TOR Discussion</t>
  </si>
  <si>
    <t>OIC Data Gov - Preparation &amp; Discussion with team</t>
  </si>
  <si>
    <t>ERC Project Evaluation - Preparation for Pitching</t>
  </si>
  <si>
    <t>DGA Digital Government Master Plan - Discuss &amp; Revise Scope with client</t>
  </si>
  <si>
    <t>NBTC Spectrum Fee - Revised Financial</t>
  </si>
  <si>
    <t>NIDA Market Research - Document Preparation</t>
  </si>
  <si>
    <t>NBTC Spectrum Fee - Revised Technical &amp; Financial</t>
  </si>
  <si>
    <t>DEPA - Project Opportunity</t>
  </si>
  <si>
    <t>DGA Foreigner - Proposal</t>
  </si>
  <si>
    <t>Interview</t>
  </si>
  <si>
    <t>BD-Weekly Meeting</t>
  </si>
  <si>
    <t>ETDA Dashboard - Proposal Kickoff</t>
  </si>
  <si>
    <t>DGA Foreigner - Proposal Submission</t>
  </si>
  <si>
    <t>MOTS - New TOR Discussion</t>
  </si>
  <si>
    <t>NIEC 5G &amp; Satellite Proposal</t>
  </si>
  <si>
    <t>NIEC Telecom</t>
  </si>
  <si>
    <t>NIEC 5G &amp; Satellite</t>
  </si>
  <si>
    <t>DGA Foreigner - Pitching</t>
  </si>
  <si>
    <t>NBTC Digital Platform - OE&amp;Project Calculation</t>
  </si>
  <si>
    <t>OIC Strategic - ค่าใช้จ่ายที่ต้องปรับลด</t>
  </si>
  <si>
    <t>OIC EA&amp;PMC - คำนวณค่าใช้จ่ายที่ต้องปรับลด</t>
  </si>
  <si>
    <t>ETDA Dashboard - Discuss with team &amp; clients/Price Ref./Draft TOR</t>
  </si>
  <si>
    <t>OIC Fund - New Project Opportunity</t>
  </si>
  <si>
    <t>DGA Foreigner - Team&amp; Financial Proposal</t>
  </si>
  <si>
    <t>ETDA Index - ค่าใช้จ่ายที่ต้องปรับลด</t>
  </si>
  <si>
    <t>ETDA Dashboard - Team Discussion</t>
  </si>
  <si>
    <t>Internal Meeting - BD Account</t>
  </si>
  <si>
    <t>NBTC Digital Platform - OE Discussion/Project Calculation</t>
  </si>
  <si>
    <t>DGA Foreigner - Pitching Preparation</t>
  </si>
  <si>
    <t>NBTC Telco Network - Team Preparation</t>
  </si>
  <si>
    <t>ตารางทำจ่ายที่ปรึกษา</t>
  </si>
  <si>
    <t>ETDA Survey - New Opportunity</t>
  </si>
  <si>
    <t>ETDA Dashboard - Team Preparation</t>
  </si>
  <si>
    <t>NIEC Combined</t>
  </si>
  <si>
    <t>TINT Digital Roadmap - ปรับลดมูลค่าโครงการ</t>
  </si>
  <si>
    <t>DGA Foreigner - Proposal Preparation</t>
  </si>
  <si>
    <t>NBTC Digital Platform - Internal Meeting</t>
  </si>
  <si>
    <t>NIEC 5G &amp; Satellite Proposal Preparation</t>
  </si>
  <si>
    <t>NIEC Telecom Proposal Preparation</t>
  </si>
  <si>
    <t>NIEC Combined Proposal Preparation</t>
  </si>
  <si>
    <t>ETDA Dashboard - Project Opportunity</t>
  </si>
  <si>
    <t>TINT - ปรับลดมูลค่าโครงการ</t>
  </si>
  <si>
    <t>BAAC New Opportunity - Price Ref. / Scope Discussion</t>
  </si>
  <si>
    <t>OIC EA &amp; PMC - Expert Contract</t>
  </si>
  <si>
    <t>NBTC Digital Platform - Expert Scope Discussion</t>
  </si>
  <si>
    <t>OIC Data Governance - Team Preparation</t>
  </si>
  <si>
    <t>OIC Data Governance - Team&amp; Financial Proposal</t>
  </si>
  <si>
    <t>TIME-202149</t>
  </si>
  <si>
    <t>TIME-202090</t>
  </si>
  <si>
    <t>TIME-202151</t>
  </si>
  <si>
    <t>NBTC Digital Platform - Team Meeting&amp;Discuss</t>
  </si>
  <si>
    <t>ETDA Dashboard - Proposal Preparation</t>
  </si>
  <si>
    <t>NIEC 5G&amp;Satellite Proposal Preparation</t>
  </si>
  <si>
    <t>NIEC Telecom - Proposal Check-list</t>
  </si>
  <si>
    <t>NIEC 5G&amp;Satellite Proposal Submission</t>
  </si>
  <si>
    <t>NIEC Telecom - Proposal Submission</t>
  </si>
  <si>
    <t>NBTC Telco Network - Proposal Preparation</t>
  </si>
  <si>
    <t>DGA Foreigner - Project Calculation</t>
  </si>
  <si>
    <t>OIC Data Governance - Proposal Preparation</t>
  </si>
  <si>
    <t>BAAC New Business - Indentify scope of work</t>
  </si>
  <si>
    <t>BKK Social Analytics - Proposal Preparation</t>
  </si>
  <si>
    <t>ETDA Digital Governance Platform - Proposal Preparation</t>
  </si>
  <si>
    <t>BAAC New Business - Proposal Preparation</t>
  </si>
  <si>
    <t>SME Policy Networking - Proposal Preparation</t>
  </si>
  <si>
    <t>SME Policy Networking - Proposal Submission</t>
  </si>
  <si>
    <t>MOTS Project - Draft Scope &amp; Financial Calculation</t>
  </si>
  <si>
    <t>NBTC Digital Platform - Team Discussion (Interview)</t>
  </si>
  <si>
    <t>Team Meeting</t>
  </si>
  <si>
    <t>DGA Foreigner Platform - Project Calculation (Survey)</t>
  </si>
  <si>
    <t>EFAI Strategic Plan - Proposal Preparation</t>
  </si>
  <si>
    <t>TIME Solutions</t>
  </si>
  <si>
    <t>NIEC 5G&amp;Satellite Project Discuss with expert</t>
  </si>
  <si>
    <t>TIME-202161</t>
  </si>
  <si>
    <t>TIME-202159</t>
  </si>
  <si>
    <t>TIME-202154</t>
  </si>
  <si>
    <t>TIME-202157</t>
  </si>
  <si>
    <t>TIME-202153</t>
  </si>
  <si>
    <t>BAAC Feasibility - Proposal</t>
  </si>
  <si>
    <t>EFAI Strategic Plan - Proposal</t>
  </si>
  <si>
    <t>ETDA Digital Platform - Proposal</t>
  </si>
  <si>
    <t>OIC Data Governance - Proposal</t>
  </si>
  <si>
    <t>NBTC - Telco Network (Price Negotiation)</t>
  </si>
  <si>
    <t>ETDA E-Commerce Survey - Initiate new project</t>
  </si>
  <si>
    <t>BD Interview</t>
  </si>
  <si>
    <t>SME APEC Minister - Proposal</t>
  </si>
  <si>
    <t>BAAC Feasibility - Project Calculation &amp; Expert Discussion</t>
  </si>
  <si>
    <t>SME Policy Networking - Slide Deck</t>
  </si>
  <si>
    <t>NBTC Spectrum Fee - Kickoff</t>
  </si>
  <si>
    <t>TIME-202169</t>
  </si>
  <si>
    <t>ETDA Digital Platform - Pitching</t>
  </si>
  <si>
    <t>BAAC Feasibility - Pitching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</si>
</sst>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87" fontId="4" fillId="0" borderId="0" applyFont="0" applyFill="0" applyBorder="0" applyAlignment="0" applyProtection="0"/>
    <xf numFmtId="0" fontId="4" fillId="0" borderId="0"/>
  </cellStyleXfs>
  <cellXfs count="31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8" fillId="9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/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87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21" xfId="2" applyFont="1" applyBorder="1" applyAlignment="1" applyProtection="1">
      <alignment horizontal="center" vertical="center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9" borderId="11" xfId="2" applyFont="1" applyFill="1" applyBorder="1" applyAlignment="1" applyProtection="1">
      <alignment horizontal="left" vertical="center"/>
      <protection locked="0"/>
    </xf>
    <xf numFmtId="0" fontId="8" fillId="8" borderId="11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vertical="center" wrapText="1"/>
      <protection locked="0"/>
    </xf>
    <xf numFmtId="2" fontId="8" fillId="8" borderId="10" xfId="2" applyNumberFormat="1" applyFont="1" applyFill="1" applyBorder="1" applyAlignment="1" applyProtection="1">
      <alignment horizontal="center" vertical="center"/>
      <protection locked="0"/>
    </xf>
    <xf numFmtId="0" fontId="8" fillId="8" borderId="3" xfId="2" applyFont="1" applyFill="1" applyBorder="1" applyAlignment="1" applyProtection="1">
      <alignment vertical="center"/>
      <protection locked="0"/>
    </xf>
    <xf numFmtId="0" fontId="8" fillId="8" borderId="11" xfId="2" applyFont="1" applyFill="1" applyBorder="1" applyAlignment="1" applyProtection="1">
      <alignment horizontal="left" vertical="center"/>
      <protection locked="0"/>
    </xf>
    <xf numFmtId="2" fontId="8" fillId="8" borderId="11" xfId="2" applyNumberFormat="1" applyFont="1" applyFill="1" applyBorder="1" applyAlignment="1" applyProtection="1">
      <alignment horizontal="center" vertical="center"/>
      <protection locked="0"/>
    </xf>
    <xf numFmtId="2" fontId="8" fillId="9" borderId="11" xfId="2" applyNumberFormat="1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center" vertical="center" wrapText="1"/>
      <protection locked="0"/>
    </xf>
    <xf numFmtId="0" fontId="8" fillId="8" borderId="10" xfId="2" applyFont="1" applyFill="1" applyBorder="1" applyAlignment="1" applyProtection="1">
      <alignment horizontal="center" vertical="center" wrapText="1"/>
      <protection locked="0"/>
    </xf>
    <xf numFmtId="0" fontId="1" fillId="8" borderId="10" xfId="2" applyFont="1" applyFill="1" applyBorder="1" applyAlignment="1" applyProtection="1">
      <alignment horizontal="left" vertical="center" wrapText="1"/>
      <protection locked="0"/>
    </xf>
    <xf numFmtId="0" fontId="8" fillId="9" borderId="20" xfId="2" applyFont="1" applyFill="1" applyBorder="1" applyAlignment="1" applyProtection="1">
      <alignment vertical="center" wrapText="1"/>
      <protection locked="0"/>
    </xf>
    <xf numFmtId="0" fontId="8" fillId="0" borderId="20" xfId="2" applyFont="1" applyBorder="1" applyAlignment="1" applyProtection="1">
      <alignment vertical="center" wrapText="1"/>
      <protection locked="0"/>
    </xf>
    <xf numFmtId="0" fontId="8" fillId="9" borderId="24" xfId="2" applyFont="1" applyFill="1" applyBorder="1" applyAlignment="1" applyProtection="1">
      <alignment vertical="center" wrapText="1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vertical="center" wrapText="1"/>
      <protection locked="0"/>
    </xf>
    <xf numFmtId="0" fontId="8" fillId="0" borderId="47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8" fillId="0" borderId="10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E7AC0250-CBAF-4994-9470-32F91CFC7426}"/>
  </cellStyles>
  <dxfs count="39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28324B85-4A27-4D12-9A21-1CB2221F3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EAD27A-CBC0-4747-BE86-E8CBCC2E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B992861-D5E6-4F27-A049-58BCC949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60E77A8C-525B-4C88-ACD5-5AEED3858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139B221-3BAB-48C1-A64E-20F78A8B3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3A2E798A-7658-4152-A6E4-00F97E63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2C29223-CEEF-403C-84BA-B3C99FB9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o.timeconsulting.co.th/?mod=project-edit&amp;id=18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8" zoomScaleNormal="100" workbookViewId="0">
      <selection activeCell="C35" sqref="C35:G3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82" t="s">
        <v>24</v>
      </c>
      <c r="C2" s="283"/>
      <c r="D2" s="283"/>
      <c r="E2" s="283"/>
      <c r="F2" s="283"/>
      <c r="G2" s="284"/>
      <c r="H2" s="2"/>
      <c r="I2" s="2"/>
    </row>
    <row r="3" spans="2:9" x14ac:dyDescent="0.3">
      <c r="B3" s="7" t="s">
        <v>25</v>
      </c>
      <c r="C3" s="288" t="s">
        <v>75</v>
      </c>
      <c r="D3" s="289"/>
      <c r="E3" s="289"/>
      <c r="F3" s="289"/>
      <c r="G3" s="290"/>
      <c r="H3" s="3"/>
      <c r="I3" s="3"/>
    </row>
    <row r="4" spans="2:9" x14ac:dyDescent="0.3">
      <c r="B4" s="6" t="s">
        <v>26</v>
      </c>
      <c r="C4" s="291" t="s">
        <v>76</v>
      </c>
      <c r="D4" s="292"/>
      <c r="E4" s="292"/>
      <c r="F4" s="292"/>
      <c r="G4" s="293"/>
      <c r="H4" s="3"/>
      <c r="I4" s="3"/>
    </row>
    <row r="5" spans="2:9" x14ac:dyDescent="0.3">
      <c r="B5" s="6" t="s">
        <v>27</v>
      </c>
      <c r="C5" s="291" t="s">
        <v>77</v>
      </c>
      <c r="D5" s="292"/>
      <c r="E5" s="292"/>
      <c r="F5" s="292"/>
      <c r="G5" s="293"/>
      <c r="H5" s="3"/>
      <c r="I5" s="3"/>
    </row>
    <row r="7" spans="2:9" ht="32.25" customHeight="1" x14ac:dyDescent="0.3">
      <c r="B7" s="297" t="s">
        <v>31</v>
      </c>
      <c r="C7" s="298"/>
      <c r="D7" s="298"/>
      <c r="E7" s="298"/>
      <c r="F7" s="298"/>
      <c r="G7" s="299"/>
      <c r="H7" s="3"/>
      <c r="I7" s="3"/>
    </row>
    <row r="8" spans="2:9" x14ac:dyDescent="0.3">
      <c r="B8" s="285" t="s">
        <v>28</v>
      </c>
      <c r="C8" s="286"/>
      <c r="D8" s="286"/>
      <c r="E8" s="286"/>
      <c r="F8" s="286"/>
      <c r="G8" s="287"/>
      <c r="H8" s="3"/>
      <c r="I8" s="3"/>
    </row>
    <row r="9" spans="2:9" x14ac:dyDescent="0.3">
      <c r="B9" s="294" t="s">
        <v>29</v>
      </c>
      <c r="C9" s="295"/>
      <c r="D9" s="295"/>
      <c r="E9" s="295"/>
      <c r="F9" s="295"/>
      <c r="G9" s="296"/>
      <c r="H9" s="3"/>
      <c r="I9" s="3"/>
    </row>
    <row r="10" spans="2:9" x14ac:dyDescent="0.3">
      <c r="B10" s="262" t="s">
        <v>30</v>
      </c>
      <c r="C10" s="263"/>
      <c r="D10" s="263"/>
      <c r="E10" s="263"/>
      <c r="F10" s="263"/>
      <c r="G10" s="264"/>
      <c r="H10" s="3"/>
      <c r="I10" s="3"/>
    </row>
    <row r="12" spans="2:9" x14ac:dyDescent="0.3">
      <c r="B12" s="58" t="s">
        <v>46</v>
      </c>
      <c r="C12" s="265" t="s">
        <v>16</v>
      </c>
      <c r="D12" s="266"/>
      <c r="E12" s="266"/>
      <c r="F12" s="266"/>
      <c r="G12" s="266"/>
      <c r="H12" s="4"/>
      <c r="I12" s="4"/>
    </row>
    <row r="13" spans="2:9" ht="19.5" customHeight="1" x14ac:dyDescent="0.3">
      <c r="B13" s="60">
        <v>9001</v>
      </c>
      <c r="C13" s="259" t="s">
        <v>36</v>
      </c>
      <c r="D13" s="260"/>
      <c r="E13" s="260"/>
      <c r="F13" s="260"/>
      <c r="G13" s="261"/>
      <c r="H13" s="4"/>
      <c r="I13" s="4"/>
    </row>
    <row r="14" spans="2:9" ht="19.5" customHeight="1" x14ac:dyDescent="0.3">
      <c r="B14" s="7" t="s">
        <v>23</v>
      </c>
      <c r="C14" s="262"/>
      <c r="D14" s="263"/>
      <c r="E14" s="263"/>
      <c r="F14" s="263"/>
      <c r="G14" s="264"/>
      <c r="H14" s="4"/>
      <c r="I14" s="4"/>
    </row>
    <row r="15" spans="2:9" ht="18.75" customHeight="1" x14ac:dyDescent="0.3">
      <c r="B15" s="60">
        <v>9002</v>
      </c>
      <c r="C15" s="267" t="s">
        <v>45</v>
      </c>
      <c r="D15" s="268"/>
      <c r="E15" s="268"/>
      <c r="F15" s="268"/>
      <c r="G15" s="269"/>
      <c r="H15" s="4"/>
      <c r="I15" s="4"/>
    </row>
    <row r="16" spans="2:9" ht="18.75" customHeight="1" x14ac:dyDescent="0.3">
      <c r="B16" s="61"/>
      <c r="C16" s="300" t="s">
        <v>43</v>
      </c>
      <c r="D16" s="301"/>
      <c r="E16" s="301"/>
      <c r="F16" s="301"/>
      <c r="G16" s="302"/>
      <c r="H16" s="4"/>
      <c r="I16" s="4"/>
    </row>
    <row r="17" spans="2:9" ht="18.75" customHeight="1" x14ac:dyDescent="0.3">
      <c r="B17" s="7" t="s">
        <v>15</v>
      </c>
      <c r="C17" s="270" t="s">
        <v>44</v>
      </c>
      <c r="D17" s="271"/>
      <c r="E17" s="271"/>
      <c r="F17" s="271"/>
      <c r="G17" s="272"/>
      <c r="H17" s="4"/>
      <c r="I17" s="4"/>
    </row>
    <row r="18" spans="2:9" ht="19.5" customHeight="1" x14ac:dyDescent="0.3">
      <c r="B18" s="62">
        <v>9003</v>
      </c>
      <c r="C18" s="273" t="s">
        <v>37</v>
      </c>
      <c r="D18" s="274"/>
      <c r="E18" s="274"/>
      <c r="F18" s="274"/>
      <c r="G18" s="275"/>
      <c r="H18" s="4"/>
      <c r="I18" s="4"/>
    </row>
    <row r="19" spans="2:9" x14ac:dyDescent="0.3">
      <c r="B19" s="63" t="s">
        <v>17</v>
      </c>
      <c r="C19" s="276"/>
      <c r="D19" s="277"/>
      <c r="E19" s="277"/>
      <c r="F19" s="277"/>
      <c r="G19" s="278"/>
      <c r="H19" s="4"/>
      <c r="I19" s="4"/>
    </row>
    <row r="20" spans="2:9" ht="19.5" customHeight="1" x14ac:dyDescent="0.3">
      <c r="B20" s="62">
        <v>9004</v>
      </c>
      <c r="C20" s="273" t="s">
        <v>42</v>
      </c>
      <c r="D20" s="274"/>
      <c r="E20" s="274"/>
      <c r="F20" s="274"/>
      <c r="G20" s="275"/>
      <c r="H20" s="4"/>
      <c r="I20" s="4"/>
    </row>
    <row r="21" spans="2:9" ht="19.5" customHeight="1" x14ac:dyDescent="0.3">
      <c r="B21" s="63" t="s">
        <v>17</v>
      </c>
      <c r="C21" s="276"/>
      <c r="D21" s="277"/>
      <c r="E21" s="277"/>
      <c r="F21" s="277"/>
      <c r="G21" s="278"/>
      <c r="H21" s="4"/>
      <c r="I21" s="4"/>
    </row>
    <row r="22" spans="2:9" ht="19.5" customHeight="1" x14ac:dyDescent="0.3">
      <c r="B22" s="60">
        <v>9005</v>
      </c>
      <c r="C22" s="259" t="s">
        <v>41</v>
      </c>
      <c r="D22" s="260"/>
      <c r="E22" s="260"/>
      <c r="F22" s="260"/>
      <c r="G22" s="261"/>
    </row>
    <row r="23" spans="2:9" ht="19.5" customHeight="1" x14ac:dyDescent="0.3">
      <c r="B23" s="7" t="s">
        <v>32</v>
      </c>
      <c r="C23" s="262"/>
      <c r="D23" s="263"/>
      <c r="E23" s="263"/>
      <c r="F23" s="263"/>
      <c r="G23" s="264"/>
    </row>
    <row r="24" spans="2:9" ht="19.5" customHeight="1" x14ac:dyDescent="0.3">
      <c r="B24" s="60">
        <v>9006</v>
      </c>
      <c r="C24" s="273" t="s">
        <v>40</v>
      </c>
      <c r="D24" s="274"/>
      <c r="E24" s="274"/>
      <c r="F24" s="274"/>
      <c r="G24" s="275"/>
    </row>
    <row r="25" spans="2:9" x14ac:dyDescent="0.3">
      <c r="B25" s="7" t="s">
        <v>22</v>
      </c>
      <c r="C25" s="276"/>
      <c r="D25" s="277"/>
      <c r="E25" s="277"/>
      <c r="F25" s="277"/>
      <c r="G25" s="278"/>
    </row>
    <row r="26" spans="2:9" ht="19.5" customHeight="1" x14ac:dyDescent="0.3">
      <c r="B26" s="60">
        <v>9007</v>
      </c>
      <c r="C26" s="259" t="s">
        <v>39</v>
      </c>
      <c r="D26" s="260"/>
      <c r="E26" s="260"/>
      <c r="F26" s="260"/>
      <c r="G26" s="261"/>
    </row>
    <row r="27" spans="2:9" ht="19.5" customHeight="1" x14ac:dyDescent="0.3">
      <c r="B27" s="7" t="s">
        <v>9</v>
      </c>
      <c r="C27" s="262"/>
      <c r="D27" s="263"/>
      <c r="E27" s="263"/>
      <c r="F27" s="263"/>
      <c r="G27" s="264"/>
    </row>
    <row r="28" spans="2:9" ht="19.5" customHeight="1" x14ac:dyDescent="0.3">
      <c r="B28" s="60">
        <v>9008</v>
      </c>
      <c r="C28" s="259" t="s">
        <v>38</v>
      </c>
      <c r="D28" s="260"/>
      <c r="E28" s="260"/>
      <c r="F28" s="260"/>
      <c r="G28" s="261"/>
    </row>
    <row r="29" spans="2:9" ht="19.5" customHeight="1" x14ac:dyDescent="0.3">
      <c r="B29" s="7" t="s">
        <v>10</v>
      </c>
      <c r="C29" s="262"/>
      <c r="D29" s="263"/>
      <c r="E29" s="263"/>
      <c r="F29" s="263"/>
      <c r="G29" s="264"/>
    </row>
    <row r="30" spans="2:9" ht="15" customHeight="1" x14ac:dyDescent="0.3">
      <c r="B30" s="60">
        <v>9009</v>
      </c>
      <c r="C30" s="273" t="s">
        <v>73</v>
      </c>
      <c r="D30" s="274"/>
      <c r="E30" s="274"/>
      <c r="F30" s="274"/>
      <c r="G30" s="275"/>
    </row>
    <row r="31" spans="2:9" x14ac:dyDescent="0.3">
      <c r="B31" s="61"/>
      <c r="C31" s="279" t="s">
        <v>74</v>
      </c>
      <c r="D31" s="280"/>
      <c r="E31" s="280"/>
      <c r="F31" s="280"/>
      <c r="G31" s="281"/>
    </row>
    <row r="32" spans="2:9" ht="19.5" customHeight="1" x14ac:dyDescent="0.3">
      <c r="B32" s="7" t="s">
        <v>21</v>
      </c>
      <c r="C32" s="276" t="s">
        <v>72</v>
      </c>
      <c r="D32" s="277"/>
      <c r="E32" s="277"/>
      <c r="F32" s="277"/>
      <c r="G32" s="278"/>
    </row>
    <row r="33" spans="2:7" ht="19.5" customHeight="1" x14ac:dyDescent="0.3">
      <c r="B33" s="60">
        <v>9010</v>
      </c>
      <c r="C33" s="259" t="s">
        <v>18</v>
      </c>
      <c r="D33" s="260"/>
      <c r="E33" s="260"/>
      <c r="F33" s="260"/>
      <c r="G33" s="261"/>
    </row>
    <row r="34" spans="2:7" ht="19.5" customHeight="1" x14ac:dyDescent="0.3">
      <c r="B34" s="7" t="s">
        <v>11</v>
      </c>
      <c r="C34" s="262"/>
      <c r="D34" s="263"/>
      <c r="E34" s="263"/>
      <c r="F34" s="263"/>
      <c r="G34" s="264"/>
    </row>
    <row r="35" spans="2:7" ht="19.5" customHeight="1" x14ac:dyDescent="0.3">
      <c r="B35" s="60">
        <v>9013</v>
      </c>
      <c r="C35" s="259" t="s">
        <v>19</v>
      </c>
      <c r="D35" s="260"/>
      <c r="E35" s="260"/>
      <c r="F35" s="260"/>
      <c r="G35" s="261"/>
    </row>
    <row r="36" spans="2:7" ht="19.5" customHeight="1" x14ac:dyDescent="0.3">
      <c r="B36" s="7" t="s">
        <v>12</v>
      </c>
      <c r="C36" s="262"/>
      <c r="D36" s="263"/>
      <c r="E36" s="263"/>
      <c r="F36" s="263"/>
      <c r="G36" s="264"/>
    </row>
    <row r="37" spans="2:7" ht="19.5" customHeight="1" x14ac:dyDescent="0.3">
      <c r="B37" s="60">
        <v>9014</v>
      </c>
      <c r="C37" s="259" t="s">
        <v>13</v>
      </c>
      <c r="D37" s="260"/>
      <c r="E37" s="260"/>
      <c r="F37" s="260"/>
      <c r="G37" s="261"/>
    </row>
    <row r="38" spans="2:7" ht="19.5" customHeight="1" x14ac:dyDescent="0.3">
      <c r="B38" s="64" t="s">
        <v>13</v>
      </c>
      <c r="C38" s="270"/>
      <c r="D38" s="271"/>
      <c r="E38" s="271"/>
      <c r="F38" s="271"/>
      <c r="G38" s="272"/>
    </row>
    <row r="39" spans="2:7" ht="19.5" customHeight="1" x14ac:dyDescent="0.3">
      <c r="B39" s="60">
        <v>9015</v>
      </c>
      <c r="C39" s="259" t="s">
        <v>20</v>
      </c>
      <c r="D39" s="260"/>
      <c r="E39" s="260"/>
      <c r="F39" s="260"/>
      <c r="G39" s="261"/>
    </row>
    <row r="40" spans="2:7" ht="19.5" customHeight="1" x14ac:dyDescent="0.3">
      <c r="B40" s="64" t="s">
        <v>14</v>
      </c>
      <c r="C40" s="262"/>
      <c r="D40" s="263"/>
      <c r="E40" s="263"/>
      <c r="F40" s="263"/>
      <c r="G40" s="264"/>
    </row>
    <row r="43" spans="2:7" x14ac:dyDescent="0.3">
      <c r="B43" s="58" t="s">
        <v>47</v>
      </c>
      <c r="C43" s="265" t="s">
        <v>16</v>
      </c>
      <c r="D43" s="266"/>
      <c r="E43" s="266"/>
      <c r="F43" s="266"/>
      <c r="G43" s="266"/>
    </row>
    <row r="44" spans="2:7" x14ac:dyDescent="0.3">
      <c r="B44" s="60" t="s">
        <v>48</v>
      </c>
      <c r="C44" s="259" t="s">
        <v>49</v>
      </c>
      <c r="D44" s="260"/>
      <c r="E44" s="260"/>
      <c r="F44" s="260"/>
      <c r="G44" s="261"/>
    </row>
    <row r="45" spans="2:7" x14ac:dyDescent="0.3">
      <c r="B45" s="7" t="s">
        <v>50</v>
      </c>
      <c r="C45" s="262"/>
      <c r="D45" s="263"/>
      <c r="E45" s="263"/>
      <c r="F45" s="263"/>
      <c r="G45" s="264"/>
    </row>
    <row r="46" spans="2:7" x14ac:dyDescent="0.3">
      <c r="B46" s="61" t="s">
        <v>51</v>
      </c>
      <c r="C46" s="267" t="s">
        <v>52</v>
      </c>
      <c r="D46" s="268"/>
      <c r="E46" s="268"/>
      <c r="F46" s="268"/>
      <c r="G46" s="269"/>
    </row>
    <row r="47" spans="2:7" x14ac:dyDescent="0.3">
      <c r="B47" s="7" t="s">
        <v>53</v>
      </c>
      <c r="C47" s="270"/>
      <c r="D47" s="271"/>
      <c r="E47" s="271"/>
      <c r="F47" s="271"/>
      <c r="G47" s="272"/>
    </row>
    <row r="48" spans="2:7" x14ac:dyDescent="0.3">
      <c r="B48" s="62" t="s">
        <v>54</v>
      </c>
      <c r="C48" s="259" t="s">
        <v>55</v>
      </c>
      <c r="D48" s="260"/>
      <c r="E48" s="260"/>
      <c r="F48" s="260"/>
      <c r="G48" s="261"/>
    </row>
    <row r="49" spans="2:7" x14ac:dyDescent="0.3">
      <c r="B49" s="63" t="s">
        <v>56</v>
      </c>
      <c r="C49" s="262"/>
      <c r="D49" s="263"/>
      <c r="E49" s="263"/>
      <c r="F49" s="263"/>
      <c r="G49" s="264"/>
    </row>
    <row r="50" spans="2:7" x14ac:dyDescent="0.3">
      <c r="B50" s="62" t="s">
        <v>57</v>
      </c>
      <c r="C50" s="259" t="s">
        <v>58</v>
      </c>
      <c r="D50" s="260"/>
      <c r="E50" s="260"/>
      <c r="F50" s="260"/>
      <c r="G50" s="261"/>
    </row>
    <row r="51" spans="2:7" x14ac:dyDescent="0.3">
      <c r="B51" s="63" t="s">
        <v>59</v>
      </c>
      <c r="C51" s="262"/>
      <c r="D51" s="263"/>
      <c r="E51" s="263"/>
      <c r="F51" s="263"/>
      <c r="G51" s="264"/>
    </row>
    <row r="52" spans="2:7" x14ac:dyDescent="0.3">
      <c r="B52" s="60" t="s">
        <v>60</v>
      </c>
      <c r="C52" s="259" t="s">
        <v>61</v>
      </c>
      <c r="D52" s="260"/>
      <c r="E52" s="260"/>
      <c r="F52" s="260"/>
      <c r="G52" s="261"/>
    </row>
    <row r="53" spans="2:7" x14ac:dyDescent="0.3">
      <c r="B53" s="7" t="s">
        <v>62</v>
      </c>
      <c r="C53" s="262"/>
      <c r="D53" s="263"/>
      <c r="E53" s="263"/>
      <c r="F53" s="263"/>
      <c r="G53" s="264"/>
    </row>
    <row r="54" spans="2:7" x14ac:dyDescent="0.3">
      <c r="B54" s="60" t="s">
        <v>63</v>
      </c>
      <c r="C54" s="259" t="s">
        <v>64</v>
      </c>
      <c r="D54" s="260"/>
      <c r="E54" s="260"/>
      <c r="F54" s="260"/>
      <c r="G54" s="261"/>
    </row>
    <row r="55" spans="2:7" x14ac:dyDescent="0.3">
      <c r="B55" s="7" t="s">
        <v>65</v>
      </c>
      <c r="C55" s="262"/>
      <c r="D55" s="263"/>
      <c r="E55" s="263"/>
      <c r="F55" s="263"/>
      <c r="G55" s="264"/>
    </row>
    <row r="56" spans="2:7" x14ac:dyDescent="0.3">
      <c r="B56" s="60" t="s">
        <v>66</v>
      </c>
      <c r="C56" s="259" t="s">
        <v>67</v>
      </c>
      <c r="D56" s="260"/>
      <c r="E56" s="260"/>
      <c r="F56" s="260"/>
      <c r="G56" s="261"/>
    </row>
    <row r="57" spans="2:7" x14ac:dyDescent="0.3">
      <c r="B57" s="7" t="s">
        <v>68</v>
      </c>
      <c r="C57" s="262"/>
      <c r="D57" s="263"/>
      <c r="E57" s="263"/>
      <c r="F57" s="263"/>
      <c r="G57" s="264"/>
    </row>
    <row r="58" spans="2:7" x14ac:dyDescent="0.3">
      <c r="B58" s="60" t="s">
        <v>69</v>
      </c>
      <c r="C58" s="259" t="s">
        <v>70</v>
      </c>
      <c r="D58" s="260"/>
      <c r="E58" s="260"/>
      <c r="F58" s="260"/>
      <c r="G58" s="261"/>
    </row>
    <row r="59" spans="2:7" x14ac:dyDescent="0.3">
      <c r="B59" s="7" t="s">
        <v>71</v>
      </c>
      <c r="C59" s="262"/>
      <c r="D59" s="263"/>
      <c r="E59" s="263"/>
      <c r="F59" s="263"/>
      <c r="G59" s="264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966A-E2CC-4937-B4DA-BAABD03F5AD0}">
  <sheetPr>
    <pageSetUpPr fitToPage="1"/>
  </sheetPr>
  <dimension ref="A1:K274"/>
  <sheetViews>
    <sheetView showGridLines="0" topLeftCell="D94" zoomScale="68" zoomScaleNormal="68" workbookViewId="0">
      <selection activeCell="F112" sqref="F112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'08_Aug'!F3</f>
        <v>Shinnapapa</v>
      </c>
      <c r="G3" s="133"/>
      <c r="I3" s="134"/>
      <c r="J3" s="134"/>
    </row>
    <row r="4" spans="1:11" ht="20.25" customHeight="1" x14ac:dyDescent="0.25">
      <c r="D4" s="311" t="s">
        <v>8</v>
      </c>
      <c r="E4" s="312"/>
      <c r="F4" s="132" t="str">
        <f>'08_Aug'!F4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'08_Aug'!F5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194</v>
      </c>
      <c r="J8" s="139">
        <f>I8/8</f>
        <v>24.25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9</v>
      </c>
      <c r="C10" s="178"/>
      <c r="D10" s="179">
        <v>44440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222" t="str">
        <f>IF(B11=1,"Mo",IF(B11=2,"Tue",IF(B11=3,"Wed",IF(B11=4,"Thu",IF(B11=5,"Fri",IF(B11=6,"Sat",IF(B11=7,"Sun","")))))))</f>
        <v>Wed</v>
      </c>
      <c r="E11" s="223">
        <f>+D10</f>
        <v>44440</v>
      </c>
      <c r="F11" s="150" t="s">
        <v>166</v>
      </c>
      <c r="G11" s="224">
        <v>9002</v>
      </c>
      <c r="H11" s="255" t="s">
        <v>352</v>
      </c>
      <c r="I11" s="224" t="s">
        <v>81</v>
      </c>
      <c r="J11" s="225">
        <v>3</v>
      </c>
      <c r="K11" s="256" t="s">
        <v>57</v>
      </c>
    </row>
    <row r="12" spans="1:11" ht="22.5" customHeight="1" x14ac:dyDescent="0.25">
      <c r="C12" s="227"/>
      <c r="D12" s="194" t="str">
        <f>D11</f>
        <v>Wed</v>
      </c>
      <c r="E12" s="149">
        <f>E11</f>
        <v>44440</v>
      </c>
      <c r="F12" s="150" t="s">
        <v>349</v>
      </c>
      <c r="G12" s="224">
        <v>9003</v>
      </c>
      <c r="H12" s="255" t="s">
        <v>353</v>
      </c>
      <c r="I12" s="224" t="s">
        <v>81</v>
      </c>
      <c r="J12" s="195">
        <v>6</v>
      </c>
      <c r="K12" s="256" t="s">
        <v>57</v>
      </c>
    </row>
    <row r="13" spans="1:11" ht="22.5" customHeight="1" x14ac:dyDescent="0.25">
      <c r="C13" s="227"/>
      <c r="D13" s="194" t="str">
        <f t="shared" ref="D13:E15" si="2">D12</f>
        <v>Wed</v>
      </c>
      <c r="E13" s="149">
        <f t="shared" si="2"/>
        <v>44440</v>
      </c>
      <c r="F13" s="150"/>
      <c r="G13" s="151"/>
      <c r="H13" s="152"/>
      <c r="I13" s="151"/>
      <c r="J13" s="195"/>
      <c r="K13" s="257"/>
    </row>
    <row r="14" spans="1:11" ht="22.5" customHeight="1" x14ac:dyDescent="0.25">
      <c r="C14" s="227"/>
      <c r="D14" s="194" t="str">
        <f t="shared" si="2"/>
        <v>Wed</v>
      </c>
      <c r="E14" s="149">
        <f t="shared" si="2"/>
        <v>44440</v>
      </c>
      <c r="F14" s="150"/>
      <c r="G14" s="151"/>
      <c r="H14" s="152"/>
      <c r="I14" s="151"/>
      <c r="J14" s="195"/>
      <c r="K14" s="257"/>
    </row>
    <row r="15" spans="1:11" ht="22.5" customHeight="1" x14ac:dyDescent="0.25">
      <c r="C15" s="227"/>
      <c r="D15" s="194" t="str">
        <f t="shared" si="2"/>
        <v>Wed</v>
      </c>
      <c r="E15" s="149">
        <f t="shared" si="2"/>
        <v>44440</v>
      </c>
      <c r="F15" s="150"/>
      <c r="G15" s="151"/>
      <c r="H15" s="152"/>
      <c r="I15" s="151"/>
      <c r="J15" s="195"/>
      <c r="K15" s="257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44441</v>
      </c>
      <c r="F16" s="159" t="s">
        <v>171</v>
      </c>
      <c r="G16" s="160">
        <v>9003</v>
      </c>
      <c r="H16" s="161" t="s">
        <v>354</v>
      </c>
      <c r="I16" s="160" t="s">
        <v>81</v>
      </c>
      <c r="J16" s="198">
        <v>4</v>
      </c>
      <c r="K16" s="258" t="s">
        <v>57</v>
      </c>
    </row>
    <row r="17" spans="1:11" ht="22.5" customHeight="1" x14ac:dyDescent="0.25">
      <c r="C17" s="193"/>
      <c r="D17" s="197" t="str">
        <f>D16</f>
        <v>Thu</v>
      </c>
      <c r="E17" s="158">
        <f>E16</f>
        <v>44441</v>
      </c>
      <c r="F17" s="159" t="s">
        <v>349</v>
      </c>
      <c r="G17" s="160">
        <v>9003</v>
      </c>
      <c r="H17" s="161" t="s">
        <v>353</v>
      </c>
      <c r="I17" s="160" t="s">
        <v>81</v>
      </c>
      <c r="J17" s="198">
        <v>4</v>
      </c>
      <c r="K17" s="258" t="s">
        <v>57</v>
      </c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44441</v>
      </c>
      <c r="F18" s="159" t="s">
        <v>297</v>
      </c>
      <c r="G18" s="160">
        <v>9003</v>
      </c>
      <c r="H18" s="161" t="s">
        <v>355</v>
      </c>
      <c r="I18" s="160" t="s">
        <v>81</v>
      </c>
      <c r="J18" s="198">
        <v>2</v>
      </c>
      <c r="K18" s="258" t="s">
        <v>57</v>
      </c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44441</v>
      </c>
      <c r="F19" s="159"/>
      <c r="G19" s="160"/>
      <c r="H19" s="161"/>
      <c r="I19" s="160"/>
      <c r="J19" s="198"/>
      <c r="K19" s="258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44441</v>
      </c>
      <c r="F20" s="159"/>
      <c r="G20" s="160"/>
      <c r="H20" s="161"/>
      <c r="I20" s="160"/>
      <c r="J20" s="198"/>
      <c r="K20" s="258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44442</v>
      </c>
      <c r="F21" s="150" t="s">
        <v>349</v>
      </c>
      <c r="G21" s="151">
        <v>9003</v>
      </c>
      <c r="H21" s="167" t="s">
        <v>353</v>
      </c>
      <c r="I21" s="151" t="s">
        <v>81</v>
      </c>
      <c r="J21" s="195">
        <v>4</v>
      </c>
      <c r="K21" s="256" t="s">
        <v>57</v>
      </c>
    </row>
    <row r="22" spans="1:11" ht="22.5" customHeight="1" x14ac:dyDescent="0.25">
      <c r="C22" s="193"/>
      <c r="D22" s="194" t="str">
        <f>D21</f>
        <v>Fri</v>
      </c>
      <c r="E22" s="149">
        <f>E21</f>
        <v>44442</v>
      </c>
      <c r="F22" s="150" t="s">
        <v>171</v>
      </c>
      <c r="G22" s="151">
        <v>9003</v>
      </c>
      <c r="H22" s="167" t="s">
        <v>356</v>
      </c>
      <c r="I22" s="151" t="s">
        <v>81</v>
      </c>
      <c r="J22" s="195">
        <v>4</v>
      </c>
      <c r="K22" s="256" t="s">
        <v>57</v>
      </c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44442</v>
      </c>
      <c r="F23" s="150"/>
      <c r="G23" s="151"/>
      <c r="H23" s="167"/>
      <c r="I23" s="151"/>
      <c r="J23" s="195"/>
      <c r="K23" s="257"/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44442</v>
      </c>
      <c r="F24" s="150"/>
      <c r="G24" s="151"/>
      <c r="H24" s="152"/>
      <c r="I24" s="151"/>
      <c r="J24" s="195"/>
      <c r="K24" s="257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44442</v>
      </c>
      <c r="F25" s="150"/>
      <c r="G25" s="151"/>
      <c r="H25" s="152"/>
      <c r="I25" s="151"/>
      <c r="J25" s="195"/>
      <c r="K25" s="257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44443</v>
      </c>
      <c r="F26" s="159"/>
      <c r="G26" s="160"/>
      <c r="H26" s="169"/>
      <c r="I26" s="160"/>
      <c r="J26" s="198"/>
      <c r="K26" s="258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44444</v>
      </c>
      <c r="F27" s="159"/>
      <c r="G27" s="160"/>
      <c r="H27" s="161"/>
      <c r="I27" s="160"/>
      <c r="J27" s="198"/>
      <c r="K27" s="258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44445</v>
      </c>
      <c r="F28" s="150" t="s">
        <v>171</v>
      </c>
      <c r="G28" s="151">
        <v>9003</v>
      </c>
      <c r="H28" s="167" t="s">
        <v>356</v>
      </c>
      <c r="I28" s="151" t="s">
        <v>81</v>
      </c>
      <c r="J28" s="195">
        <v>4</v>
      </c>
      <c r="K28" s="256" t="s">
        <v>57</v>
      </c>
    </row>
    <row r="29" spans="1:11" ht="22.5" customHeight="1" x14ac:dyDescent="0.25">
      <c r="C29" s="193"/>
      <c r="D29" s="194" t="str">
        <f>D28</f>
        <v>Mo</v>
      </c>
      <c r="E29" s="149">
        <f>E28</f>
        <v>44445</v>
      </c>
      <c r="F29" s="150" t="s">
        <v>297</v>
      </c>
      <c r="G29" s="151">
        <v>9003</v>
      </c>
      <c r="H29" s="166" t="s">
        <v>357</v>
      </c>
      <c r="I29" s="151" t="s">
        <v>81</v>
      </c>
      <c r="J29" s="195">
        <v>1</v>
      </c>
      <c r="K29" s="256" t="s">
        <v>57</v>
      </c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44445</v>
      </c>
      <c r="F30" s="150" t="s">
        <v>349</v>
      </c>
      <c r="G30" s="151">
        <v>9003</v>
      </c>
      <c r="H30" s="167" t="s">
        <v>353</v>
      </c>
      <c r="I30" s="151" t="s">
        <v>81</v>
      </c>
      <c r="J30" s="195">
        <v>3</v>
      </c>
      <c r="K30" s="256" t="s">
        <v>57</v>
      </c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44445</v>
      </c>
      <c r="F31" s="150"/>
      <c r="G31" s="151"/>
      <c r="H31" s="166"/>
      <c r="I31" s="151"/>
      <c r="J31" s="195"/>
      <c r="K31" s="257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44445</v>
      </c>
      <c r="F32" s="150"/>
      <c r="G32" s="151"/>
      <c r="H32" s="166"/>
      <c r="I32" s="151"/>
      <c r="J32" s="195"/>
      <c r="K32" s="257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44446</v>
      </c>
      <c r="F33" s="159" t="s">
        <v>267</v>
      </c>
      <c r="G33" s="160">
        <v>9003</v>
      </c>
      <c r="H33" s="161" t="s">
        <v>358</v>
      </c>
      <c r="I33" s="160" t="s">
        <v>81</v>
      </c>
      <c r="J33" s="198">
        <v>6</v>
      </c>
      <c r="K33" s="258" t="s">
        <v>57</v>
      </c>
    </row>
    <row r="34" spans="1:11" ht="22.5" customHeight="1" x14ac:dyDescent="0.25">
      <c r="C34" s="193"/>
      <c r="D34" s="197" t="str">
        <f>D33</f>
        <v>Tue</v>
      </c>
      <c r="E34" s="158">
        <f>E33</f>
        <v>44446</v>
      </c>
      <c r="F34" s="159" t="s">
        <v>166</v>
      </c>
      <c r="G34" s="160">
        <v>9002</v>
      </c>
      <c r="H34" s="161" t="s">
        <v>368</v>
      </c>
      <c r="I34" s="160" t="s">
        <v>81</v>
      </c>
      <c r="J34" s="198">
        <v>2</v>
      </c>
      <c r="K34" s="258" t="s">
        <v>57</v>
      </c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44446</v>
      </c>
      <c r="F35" s="159"/>
      <c r="G35" s="160"/>
      <c r="H35" s="161"/>
      <c r="I35" s="160"/>
      <c r="J35" s="198"/>
      <c r="K35" s="258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44446</v>
      </c>
      <c r="F36" s="159"/>
      <c r="G36" s="160"/>
      <c r="H36" s="161"/>
      <c r="I36" s="160"/>
      <c r="J36" s="198"/>
      <c r="K36" s="258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44446</v>
      </c>
      <c r="F37" s="159"/>
      <c r="G37" s="160"/>
      <c r="H37" s="161"/>
      <c r="I37" s="160"/>
      <c r="J37" s="198"/>
      <c r="K37" s="258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44447</v>
      </c>
      <c r="F38" s="150" t="s">
        <v>267</v>
      </c>
      <c r="G38" s="151">
        <v>9003</v>
      </c>
      <c r="H38" s="167" t="s">
        <v>358</v>
      </c>
      <c r="I38" s="151" t="s">
        <v>234</v>
      </c>
      <c r="J38" s="195">
        <v>6</v>
      </c>
      <c r="K38" s="256" t="s">
        <v>57</v>
      </c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44447</v>
      </c>
      <c r="F39" s="150" t="s">
        <v>88</v>
      </c>
      <c r="G39" s="151">
        <v>9003</v>
      </c>
      <c r="H39" s="167" t="s">
        <v>360</v>
      </c>
      <c r="I39" s="151" t="s">
        <v>234</v>
      </c>
      <c r="J39" s="195">
        <v>2</v>
      </c>
      <c r="K39" s="256" t="s">
        <v>57</v>
      </c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44447</v>
      </c>
      <c r="F40" s="150" t="s">
        <v>268</v>
      </c>
      <c r="G40" s="151">
        <v>9003</v>
      </c>
      <c r="H40" s="167" t="s">
        <v>359</v>
      </c>
      <c r="I40" s="151" t="s">
        <v>234</v>
      </c>
      <c r="J40" s="195">
        <v>2</v>
      </c>
      <c r="K40" s="256" t="s">
        <v>57</v>
      </c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44447</v>
      </c>
      <c r="F41" s="150"/>
      <c r="G41" s="151"/>
      <c r="H41" s="167"/>
      <c r="I41" s="151"/>
      <c r="J41" s="195"/>
      <c r="K41" s="257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44447</v>
      </c>
      <c r="F42" s="150"/>
      <c r="G42" s="151"/>
      <c r="H42" s="167"/>
      <c r="I42" s="151"/>
      <c r="J42" s="195"/>
      <c r="K42" s="257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44448</v>
      </c>
      <c r="F43" s="159" t="s">
        <v>267</v>
      </c>
      <c r="G43" s="160">
        <v>9003</v>
      </c>
      <c r="H43" s="161" t="s">
        <v>358</v>
      </c>
      <c r="I43" s="160" t="s">
        <v>81</v>
      </c>
      <c r="J43" s="198">
        <v>3</v>
      </c>
      <c r="K43" s="258" t="s">
        <v>57</v>
      </c>
    </row>
    <row r="44" spans="1:11" ht="22.5" customHeight="1" x14ac:dyDescent="0.25">
      <c r="C44" s="193"/>
      <c r="D44" s="197" t="str">
        <f>D43</f>
        <v>Thu</v>
      </c>
      <c r="E44" s="158">
        <f>E43</f>
        <v>44448</v>
      </c>
      <c r="F44" s="159" t="s">
        <v>268</v>
      </c>
      <c r="G44" s="160">
        <v>9003</v>
      </c>
      <c r="H44" s="161" t="s">
        <v>359</v>
      </c>
      <c r="I44" s="160" t="s">
        <v>81</v>
      </c>
      <c r="J44" s="198">
        <v>2</v>
      </c>
      <c r="K44" s="258" t="s">
        <v>57</v>
      </c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44448</v>
      </c>
      <c r="F45" s="159" t="s">
        <v>239</v>
      </c>
      <c r="G45" s="160">
        <v>9003</v>
      </c>
      <c r="H45" s="161" t="s">
        <v>361</v>
      </c>
      <c r="I45" s="160" t="s">
        <v>81</v>
      </c>
      <c r="J45" s="198">
        <v>4</v>
      </c>
      <c r="K45" s="258" t="s">
        <v>57</v>
      </c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44448</v>
      </c>
      <c r="F46" s="159" t="s">
        <v>171</v>
      </c>
      <c r="G46" s="160">
        <v>9003</v>
      </c>
      <c r="H46" s="161" t="s">
        <v>373</v>
      </c>
      <c r="I46" s="160" t="s">
        <v>81</v>
      </c>
      <c r="J46" s="198">
        <v>3</v>
      </c>
      <c r="K46" s="258" t="s">
        <v>57</v>
      </c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44448</v>
      </c>
      <c r="F47" s="159"/>
      <c r="G47" s="160"/>
      <c r="H47" s="161"/>
      <c r="I47" s="160"/>
      <c r="J47" s="198"/>
      <c r="K47" s="258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44449</v>
      </c>
      <c r="F48" s="150" t="s">
        <v>376</v>
      </c>
      <c r="G48" s="151">
        <v>9003</v>
      </c>
      <c r="H48" s="167" t="s">
        <v>362</v>
      </c>
      <c r="I48" s="151" t="s">
        <v>234</v>
      </c>
      <c r="J48" s="195">
        <v>5</v>
      </c>
      <c r="K48" s="256" t="s">
        <v>57</v>
      </c>
    </row>
    <row r="49" spans="1:11" ht="22.5" customHeight="1" x14ac:dyDescent="0.25">
      <c r="C49" s="193"/>
      <c r="D49" s="194" t="str">
        <f>D48</f>
        <v>Fri</v>
      </c>
      <c r="E49" s="149">
        <f>E48</f>
        <v>44449</v>
      </c>
      <c r="F49" s="150" t="s">
        <v>378</v>
      </c>
      <c r="G49" s="151">
        <v>9003</v>
      </c>
      <c r="H49" s="167" t="s">
        <v>367</v>
      </c>
      <c r="I49" s="151" t="s">
        <v>234</v>
      </c>
      <c r="J49" s="195">
        <v>3</v>
      </c>
      <c r="K49" s="256" t="s">
        <v>57</v>
      </c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44449</v>
      </c>
      <c r="F50" s="150"/>
      <c r="G50" s="151"/>
      <c r="H50" s="152"/>
      <c r="I50" s="151"/>
      <c r="J50" s="195"/>
      <c r="K50" s="256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44449</v>
      </c>
      <c r="F51" s="150"/>
      <c r="G51" s="151"/>
      <c r="H51" s="152"/>
      <c r="I51" s="151"/>
      <c r="J51" s="195"/>
      <c r="K51" s="257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44449</v>
      </c>
      <c r="F52" s="150"/>
      <c r="G52" s="151"/>
      <c r="H52" s="152"/>
      <c r="I52" s="151"/>
      <c r="J52" s="195"/>
      <c r="K52" s="257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44450</v>
      </c>
      <c r="F53" s="159"/>
      <c r="G53" s="160"/>
      <c r="H53" s="161"/>
      <c r="I53" s="160"/>
      <c r="J53" s="198"/>
      <c r="K53" s="258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44451</v>
      </c>
      <c r="F54" s="159"/>
      <c r="G54" s="160"/>
      <c r="H54" s="168"/>
      <c r="I54" s="160"/>
      <c r="J54" s="198"/>
      <c r="K54" s="258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44452</v>
      </c>
      <c r="F55" s="150" t="s">
        <v>376</v>
      </c>
      <c r="G55" s="151">
        <v>9003</v>
      </c>
      <c r="H55" s="167" t="s">
        <v>362</v>
      </c>
      <c r="I55" s="151" t="s">
        <v>81</v>
      </c>
      <c r="J55" s="195">
        <v>4</v>
      </c>
      <c r="K55" s="256" t="s">
        <v>57</v>
      </c>
    </row>
    <row r="56" spans="1:11" ht="22.5" customHeight="1" x14ac:dyDescent="0.25">
      <c r="C56" s="193"/>
      <c r="D56" s="194" t="str">
        <f>D55</f>
        <v>Mo</v>
      </c>
      <c r="E56" s="149">
        <f>E55</f>
        <v>44452</v>
      </c>
      <c r="F56" s="150" t="s">
        <v>267</v>
      </c>
      <c r="G56" s="151">
        <v>9003</v>
      </c>
      <c r="H56" s="167" t="s">
        <v>358</v>
      </c>
      <c r="I56" s="151" t="s">
        <v>81</v>
      </c>
      <c r="J56" s="195">
        <v>3</v>
      </c>
      <c r="K56" s="256" t="s">
        <v>57</v>
      </c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44452</v>
      </c>
      <c r="F57" s="150" t="s">
        <v>378</v>
      </c>
      <c r="G57" s="151">
        <v>9003</v>
      </c>
      <c r="H57" s="167" t="s">
        <v>367</v>
      </c>
      <c r="I57" s="151" t="s">
        <v>81</v>
      </c>
      <c r="J57" s="195">
        <v>2</v>
      </c>
      <c r="K57" s="256" t="s">
        <v>57</v>
      </c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44452</v>
      </c>
      <c r="F58" s="150"/>
      <c r="G58" s="151"/>
      <c r="H58" s="167"/>
      <c r="I58" s="151"/>
      <c r="J58" s="195"/>
      <c r="K58" s="257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44452</v>
      </c>
      <c r="F59" s="150"/>
      <c r="G59" s="151"/>
      <c r="H59" s="167"/>
      <c r="I59" s="151"/>
      <c r="J59" s="195"/>
      <c r="K59" s="257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44453</v>
      </c>
      <c r="F60" s="159" t="s">
        <v>376</v>
      </c>
      <c r="G60" s="160">
        <v>9003</v>
      </c>
      <c r="H60" s="161" t="s">
        <v>362</v>
      </c>
      <c r="I60" s="160" t="s">
        <v>234</v>
      </c>
      <c r="J60" s="198">
        <v>8</v>
      </c>
      <c r="K60" s="258" t="s">
        <v>57</v>
      </c>
    </row>
    <row r="61" spans="1:11" ht="22.5" customHeight="1" x14ac:dyDescent="0.25">
      <c r="C61" s="193"/>
      <c r="D61" s="197" t="str">
        <f>D60</f>
        <v>Tue</v>
      </c>
      <c r="E61" s="158">
        <f>E60</f>
        <v>44453</v>
      </c>
      <c r="F61" s="159"/>
      <c r="G61" s="160"/>
      <c r="H61" s="161"/>
      <c r="I61" s="160"/>
      <c r="J61" s="198"/>
      <c r="K61" s="258"/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44453</v>
      </c>
      <c r="F62" s="159"/>
      <c r="G62" s="160"/>
      <c r="H62" s="161"/>
      <c r="I62" s="160"/>
      <c r="J62" s="198"/>
      <c r="K62" s="258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44453</v>
      </c>
      <c r="F63" s="159"/>
      <c r="G63" s="160"/>
      <c r="H63" s="161"/>
      <c r="I63" s="160"/>
      <c r="J63" s="198"/>
      <c r="K63" s="258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44453</v>
      </c>
      <c r="F64" s="159"/>
      <c r="G64" s="160"/>
      <c r="H64" s="161"/>
      <c r="I64" s="160"/>
      <c r="J64" s="198"/>
      <c r="K64" s="258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44454</v>
      </c>
      <c r="F65" s="150" t="s">
        <v>376</v>
      </c>
      <c r="G65" s="151">
        <v>9003</v>
      </c>
      <c r="H65" s="167" t="s">
        <v>362</v>
      </c>
      <c r="I65" s="151" t="s">
        <v>81</v>
      </c>
      <c r="J65" s="195">
        <v>8</v>
      </c>
      <c r="K65" s="256" t="s">
        <v>57</v>
      </c>
    </row>
    <row r="66" spans="1:11" ht="22.5" customHeight="1" x14ac:dyDescent="0.25">
      <c r="C66" s="193"/>
      <c r="D66" s="194" t="str">
        <f>D65</f>
        <v>Wed</v>
      </c>
      <c r="E66" s="149">
        <f>E65</f>
        <v>44454</v>
      </c>
      <c r="F66" s="150" t="s">
        <v>378</v>
      </c>
      <c r="G66" s="151">
        <v>9003</v>
      </c>
      <c r="H66" s="167" t="s">
        <v>367</v>
      </c>
      <c r="I66" s="151" t="s">
        <v>81</v>
      </c>
      <c r="J66" s="195">
        <v>1</v>
      </c>
      <c r="K66" s="256" t="s">
        <v>57</v>
      </c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44454</v>
      </c>
      <c r="F67" s="150"/>
      <c r="G67" s="151"/>
      <c r="H67" s="167"/>
      <c r="I67" s="151"/>
      <c r="J67" s="195"/>
      <c r="K67" s="257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44454</v>
      </c>
      <c r="F68" s="150"/>
      <c r="G68" s="151"/>
      <c r="H68" s="167"/>
      <c r="I68" s="151"/>
      <c r="J68" s="195"/>
      <c r="K68" s="257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44454</v>
      </c>
      <c r="F69" s="150"/>
      <c r="G69" s="151"/>
      <c r="H69" s="167"/>
      <c r="I69" s="151"/>
      <c r="J69" s="195"/>
      <c r="K69" s="257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44455</v>
      </c>
      <c r="F70" s="159" t="s">
        <v>376</v>
      </c>
      <c r="G70" s="160">
        <v>9003</v>
      </c>
      <c r="H70" s="161" t="s">
        <v>362</v>
      </c>
      <c r="I70" s="160" t="s">
        <v>234</v>
      </c>
      <c r="J70" s="198">
        <v>5</v>
      </c>
      <c r="K70" s="258" t="s">
        <v>57</v>
      </c>
    </row>
    <row r="71" spans="1:11" ht="22.5" customHeight="1" x14ac:dyDescent="0.25">
      <c r="C71" s="193"/>
      <c r="D71" s="197" t="str">
        <f>D70</f>
        <v>Thu</v>
      </c>
      <c r="E71" s="158">
        <f>E70</f>
        <v>44455</v>
      </c>
      <c r="F71" s="159" t="s">
        <v>239</v>
      </c>
      <c r="G71" s="160">
        <v>9003</v>
      </c>
      <c r="H71" s="161" t="s">
        <v>364</v>
      </c>
      <c r="I71" s="160" t="s">
        <v>234</v>
      </c>
      <c r="J71" s="198">
        <v>2</v>
      </c>
      <c r="K71" s="258" t="s">
        <v>57</v>
      </c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44455</v>
      </c>
      <c r="F72" s="159" t="s">
        <v>166</v>
      </c>
      <c r="G72" s="160">
        <v>9002</v>
      </c>
      <c r="H72" s="161" t="s">
        <v>368</v>
      </c>
      <c r="I72" s="160" t="s">
        <v>234</v>
      </c>
      <c r="J72" s="198">
        <v>1</v>
      </c>
      <c r="K72" s="258" t="s">
        <v>57</v>
      </c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44455</v>
      </c>
      <c r="F73" s="159"/>
      <c r="G73" s="160"/>
      <c r="H73" s="161"/>
      <c r="I73" s="160"/>
      <c r="J73" s="198"/>
      <c r="K73" s="258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44455</v>
      </c>
      <c r="F74" s="159"/>
      <c r="G74" s="160"/>
      <c r="H74" s="161"/>
      <c r="I74" s="160"/>
      <c r="J74" s="198"/>
      <c r="K74" s="258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44456</v>
      </c>
      <c r="F75" s="150" t="s">
        <v>239</v>
      </c>
      <c r="G75" s="151">
        <v>9003</v>
      </c>
      <c r="H75" s="167" t="s">
        <v>364</v>
      </c>
      <c r="I75" s="151" t="s">
        <v>81</v>
      </c>
      <c r="J75" s="195">
        <v>4</v>
      </c>
      <c r="K75" s="256" t="s">
        <v>57</v>
      </c>
    </row>
    <row r="76" spans="1:11" ht="22.5" customHeight="1" x14ac:dyDescent="0.25">
      <c r="C76" s="193"/>
      <c r="D76" s="194" t="str">
        <f>D75</f>
        <v>Fri</v>
      </c>
      <c r="E76" s="149">
        <f>E75</f>
        <v>44456</v>
      </c>
      <c r="F76" s="150" t="s">
        <v>267</v>
      </c>
      <c r="G76" s="151">
        <v>9003</v>
      </c>
      <c r="H76" s="167" t="s">
        <v>358</v>
      </c>
      <c r="I76" s="151" t="s">
        <v>81</v>
      </c>
      <c r="J76" s="195">
        <v>4</v>
      </c>
      <c r="K76" s="256" t="s">
        <v>57</v>
      </c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44456</v>
      </c>
      <c r="F77" s="150"/>
      <c r="G77" s="151"/>
      <c r="H77" s="167"/>
      <c r="I77" s="151"/>
      <c r="J77" s="195"/>
      <c r="K77" s="256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44456</v>
      </c>
      <c r="F78" s="150"/>
      <c r="G78" s="151"/>
      <c r="H78" s="167"/>
      <c r="I78" s="151"/>
      <c r="J78" s="195"/>
      <c r="K78" s="257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44456</v>
      </c>
      <c r="F79" s="150"/>
      <c r="G79" s="151"/>
      <c r="H79" s="167"/>
      <c r="I79" s="151"/>
      <c r="J79" s="195"/>
      <c r="K79" s="257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44457</v>
      </c>
      <c r="F80" s="159"/>
      <c r="G80" s="160"/>
      <c r="H80" s="161"/>
      <c r="I80" s="160"/>
      <c r="J80" s="198"/>
      <c r="K80" s="258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44458</v>
      </c>
      <c r="F81" s="159"/>
      <c r="G81" s="160"/>
      <c r="H81" s="161"/>
      <c r="I81" s="160"/>
      <c r="J81" s="198"/>
      <c r="K81" s="258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44459</v>
      </c>
      <c r="F82" s="150" t="s">
        <v>267</v>
      </c>
      <c r="G82" s="151">
        <v>9003</v>
      </c>
      <c r="H82" s="167" t="s">
        <v>358</v>
      </c>
      <c r="I82" s="151" t="s">
        <v>81</v>
      </c>
      <c r="J82" s="195">
        <v>8</v>
      </c>
      <c r="K82" s="256" t="s">
        <v>57</v>
      </c>
    </row>
    <row r="83" spans="1:11" ht="22.5" customHeight="1" x14ac:dyDescent="0.25">
      <c r="C83" s="193"/>
      <c r="D83" s="194" t="str">
        <f>D82</f>
        <v>Mo</v>
      </c>
      <c r="E83" s="149">
        <f>E82</f>
        <v>44459</v>
      </c>
      <c r="F83" s="150" t="s">
        <v>166</v>
      </c>
      <c r="G83" s="151">
        <v>9003</v>
      </c>
      <c r="H83" s="167" t="s">
        <v>368</v>
      </c>
      <c r="I83" s="151" t="s">
        <v>81</v>
      </c>
      <c r="J83" s="195">
        <v>1</v>
      </c>
      <c r="K83" s="256" t="s">
        <v>57</v>
      </c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44459</v>
      </c>
      <c r="F84" s="150"/>
      <c r="G84" s="151"/>
      <c r="H84" s="167"/>
      <c r="I84" s="151"/>
      <c r="J84" s="195"/>
      <c r="K84" s="256"/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44459</v>
      </c>
      <c r="F85" s="150"/>
      <c r="G85" s="151"/>
      <c r="H85" s="167"/>
      <c r="I85" s="151"/>
      <c r="J85" s="195"/>
      <c r="K85" s="257"/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44459</v>
      </c>
      <c r="F86" s="150"/>
      <c r="G86" s="151"/>
      <c r="H86" s="167"/>
      <c r="I86" s="151"/>
      <c r="J86" s="195"/>
      <c r="K86" s="257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44460</v>
      </c>
      <c r="F87" s="159" t="s">
        <v>377</v>
      </c>
      <c r="G87" s="160">
        <v>9003</v>
      </c>
      <c r="H87" s="161" t="s">
        <v>363</v>
      </c>
      <c r="I87" s="160" t="s">
        <v>81</v>
      </c>
      <c r="J87" s="198">
        <v>4</v>
      </c>
      <c r="K87" s="258" t="s">
        <v>57</v>
      </c>
    </row>
    <row r="88" spans="1:11" ht="22.5" customHeight="1" x14ac:dyDescent="0.25">
      <c r="C88" s="193"/>
      <c r="D88" s="197" t="str">
        <f>D87</f>
        <v>Tue</v>
      </c>
      <c r="E88" s="158">
        <f>E87</f>
        <v>44460</v>
      </c>
      <c r="F88" s="159" t="s">
        <v>239</v>
      </c>
      <c r="G88" s="160">
        <v>9003</v>
      </c>
      <c r="H88" s="161" t="s">
        <v>364</v>
      </c>
      <c r="I88" s="160" t="s">
        <v>81</v>
      </c>
      <c r="J88" s="198">
        <v>4</v>
      </c>
      <c r="K88" s="258" t="s">
        <v>57</v>
      </c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44460</v>
      </c>
      <c r="F89" s="159"/>
      <c r="G89" s="160"/>
      <c r="H89" s="161"/>
      <c r="I89" s="160"/>
      <c r="J89" s="198"/>
      <c r="K89" s="258"/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44460</v>
      </c>
      <c r="F90" s="159"/>
      <c r="G90" s="160"/>
      <c r="H90" s="161"/>
      <c r="I90" s="160"/>
      <c r="J90" s="198"/>
      <c r="K90" s="258"/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44460</v>
      </c>
      <c r="F91" s="159"/>
      <c r="G91" s="160"/>
      <c r="H91" s="161"/>
      <c r="I91" s="160"/>
      <c r="J91" s="198"/>
      <c r="K91" s="258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44461</v>
      </c>
      <c r="F92" s="150" t="s">
        <v>377</v>
      </c>
      <c r="G92" s="151">
        <v>9003</v>
      </c>
      <c r="H92" s="167" t="s">
        <v>363</v>
      </c>
      <c r="I92" s="151" t="s">
        <v>81</v>
      </c>
      <c r="J92" s="195">
        <v>4</v>
      </c>
      <c r="K92" s="256" t="s">
        <v>57</v>
      </c>
    </row>
    <row r="93" spans="1:11" ht="22.5" customHeight="1" x14ac:dyDescent="0.25">
      <c r="C93" s="193"/>
      <c r="D93" s="194" t="str">
        <f>D92</f>
        <v>Wed</v>
      </c>
      <c r="E93" s="149">
        <f>E92</f>
        <v>44461</v>
      </c>
      <c r="F93" s="150" t="s">
        <v>375</v>
      </c>
      <c r="G93" s="151">
        <v>9003</v>
      </c>
      <c r="H93" s="167" t="s">
        <v>365</v>
      </c>
      <c r="I93" s="151" t="s">
        <v>81</v>
      </c>
      <c r="J93" s="195">
        <v>4</v>
      </c>
      <c r="K93" s="256" t="s">
        <v>57</v>
      </c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44461</v>
      </c>
      <c r="F94" s="150" t="s">
        <v>239</v>
      </c>
      <c r="G94" s="151">
        <v>9003</v>
      </c>
      <c r="H94" s="167" t="s">
        <v>364</v>
      </c>
      <c r="I94" s="151" t="s">
        <v>81</v>
      </c>
      <c r="J94" s="195">
        <v>1</v>
      </c>
      <c r="K94" s="256" t="s">
        <v>57</v>
      </c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44461</v>
      </c>
      <c r="F95" s="150"/>
      <c r="G95" s="151">
        <v>9004</v>
      </c>
      <c r="H95" s="167" t="s">
        <v>369</v>
      </c>
      <c r="I95" s="151" t="s">
        <v>81</v>
      </c>
      <c r="J95" s="195">
        <v>1</v>
      </c>
      <c r="K95" s="256" t="s">
        <v>57</v>
      </c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44461</v>
      </c>
      <c r="F96" s="150"/>
      <c r="G96" s="151">
        <v>9004</v>
      </c>
      <c r="H96" s="167" t="s">
        <v>372</v>
      </c>
      <c r="I96" s="151" t="s">
        <v>81</v>
      </c>
      <c r="J96" s="195">
        <v>1</v>
      </c>
      <c r="K96" s="256" t="s">
        <v>54</v>
      </c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44461</v>
      </c>
      <c r="F97" s="150"/>
      <c r="G97" s="151"/>
      <c r="H97" s="167"/>
      <c r="I97" s="151"/>
      <c r="J97" s="195"/>
      <c r="K97" s="257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44462</v>
      </c>
      <c r="F98" s="159" t="s">
        <v>377</v>
      </c>
      <c r="G98" s="160">
        <v>9003</v>
      </c>
      <c r="H98" s="161" t="s">
        <v>363</v>
      </c>
      <c r="I98" s="160" t="s">
        <v>234</v>
      </c>
      <c r="J98" s="198">
        <v>3</v>
      </c>
      <c r="K98" s="258" t="s">
        <v>57</v>
      </c>
    </row>
    <row r="99" spans="1:11" ht="22.5" customHeight="1" x14ac:dyDescent="0.25">
      <c r="C99" s="193"/>
      <c r="D99" s="197" t="str">
        <f>D98</f>
        <v>Thu</v>
      </c>
      <c r="E99" s="158">
        <f>E98</f>
        <v>44462</v>
      </c>
      <c r="F99" s="159" t="s">
        <v>375</v>
      </c>
      <c r="G99" s="160">
        <v>9003</v>
      </c>
      <c r="H99" s="161" t="s">
        <v>365</v>
      </c>
      <c r="I99" s="160" t="s">
        <v>234</v>
      </c>
      <c r="J99" s="198">
        <v>5</v>
      </c>
      <c r="K99" s="258" t="s">
        <v>57</v>
      </c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44462</v>
      </c>
      <c r="F100" s="159" t="s">
        <v>267</v>
      </c>
      <c r="G100" s="160">
        <v>9003</v>
      </c>
      <c r="H100" s="161" t="s">
        <v>358</v>
      </c>
      <c r="I100" s="160" t="s">
        <v>234</v>
      </c>
      <c r="J100" s="198">
        <v>1</v>
      </c>
      <c r="K100" s="258" t="s">
        <v>57</v>
      </c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44462</v>
      </c>
      <c r="F101" s="159"/>
      <c r="G101" s="160"/>
      <c r="H101" s="169"/>
      <c r="I101" s="160"/>
      <c r="J101" s="198"/>
      <c r="K101" s="258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44462</v>
      </c>
      <c r="F102" s="159"/>
      <c r="G102" s="160"/>
      <c r="H102" s="169"/>
      <c r="I102" s="160"/>
      <c r="J102" s="198"/>
      <c r="K102" s="258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 t="shared" si="5"/>
        <v>Fri</v>
      </c>
      <c r="E103" s="149">
        <f>+E98+1</f>
        <v>44463</v>
      </c>
      <c r="F103" s="150" t="s">
        <v>377</v>
      </c>
      <c r="G103" s="151">
        <v>9003</v>
      </c>
      <c r="H103" s="167" t="s">
        <v>363</v>
      </c>
      <c r="I103" s="151" t="s">
        <v>81</v>
      </c>
      <c r="J103" s="195">
        <v>2</v>
      </c>
      <c r="K103" s="257" t="s">
        <v>57</v>
      </c>
    </row>
    <row r="104" spans="1:11" ht="22.5" customHeight="1" x14ac:dyDescent="0.25">
      <c r="C104" s="193"/>
      <c r="D104" s="194" t="str">
        <f>D103</f>
        <v>Fri</v>
      </c>
      <c r="E104" s="149">
        <f>E103</f>
        <v>44463</v>
      </c>
      <c r="F104" s="150" t="s">
        <v>375</v>
      </c>
      <c r="G104" s="151">
        <v>9003</v>
      </c>
      <c r="H104" s="167" t="s">
        <v>365</v>
      </c>
      <c r="I104" s="151" t="s">
        <v>81</v>
      </c>
      <c r="J104" s="195">
        <v>6</v>
      </c>
      <c r="K104" s="257" t="s">
        <v>57</v>
      </c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44463</v>
      </c>
      <c r="F105" s="150" t="s">
        <v>267</v>
      </c>
      <c r="G105" s="151">
        <v>9003</v>
      </c>
      <c r="H105" s="167" t="s">
        <v>358</v>
      </c>
      <c r="I105" s="151" t="s">
        <v>81</v>
      </c>
      <c r="J105" s="195">
        <v>1</v>
      </c>
      <c r="K105" s="257" t="s">
        <v>57</v>
      </c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44463</v>
      </c>
      <c r="F106" s="150"/>
      <c r="G106" s="151"/>
      <c r="H106" s="167"/>
      <c r="I106" s="151"/>
      <c r="J106" s="195"/>
      <c r="K106" s="257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44463</v>
      </c>
      <c r="F107" s="150"/>
      <c r="G107" s="151"/>
      <c r="H107" s="167"/>
      <c r="I107" s="151"/>
      <c r="J107" s="195"/>
      <c r="K107" s="257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44464</v>
      </c>
      <c r="F108" s="159"/>
      <c r="G108" s="160"/>
      <c r="H108" s="161"/>
      <c r="I108" s="160"/>
      <c r="J108" s="198"/>
      <c r="K108" s="258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44465</v>
      </c>
      <c r="F109" s="159"/>
      <c r="G109" s="160"/>
      <c r="H109" s="161"/>
      <c r="I109" s="160"/>
      <c r="J109" s="198"/>
      <c r="K109" s="258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44466</v>
      </c>
      <c r="F110" s="150" t="s">
        <v>377</v>
      </c>
      <c r="G110" s="151">
        <v>9003</v>
      </c>
      <c r="H110" s="167" t="s">
        <v>363</v>
      </c>
      <c r="I110" s="151" t="s">
        <v>81</v>
      </c>
      <c r="J110" s="195">
        <v>2</v>
      </c>
      <c r="K110" s="257" t="s">
        <v>57</v>
      </c>
    </row>
    <row r="111" spans="1:11" ht="22.5" customHeight="1" x14ac:dyDescent="0.25">
      <c r="C111" s="193"/>
      <c r="D111" s="194" t="str">
        <f>D110</f>
        <v>Mo</v>
      </c>
      <c r="E111" s="149">
        <f>E110</f>
        <v>44466</v>
      </c>
      <c r="F111" s="150" t="s">
        <v>375</v>
      </c>
      <c r="G111" s="151">
        <v>9003</v>
      </c>
      <c r="H111" s="167" t="s">
        <v>365</v>
      </c>
      <c r="I111" s="151" t="s">
        <v>81</v>
      </c>
      <c r="J111" s="195">
        <v>5</v>
      </c>
      <c r="K111" s="257" t="s">
        <v>57</v>
      </c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44466</v>
      </c>
      <c r="F112" s="150" t="s">
        <v>267</v>
      </c>
      <c r="G112" s="151">
        <v>9003</v>
      </c>
      <c r="H112" s="167" t="s">
        <v>358</v>
      </c>
      <c r="I112" s="151" t="s">
        <v>81</v>
      </c>
      <c r="J112" s="195">
        <v>1</v>
      </c>
      <c r="K112" s="257" t="s">
        <v>57</v>
      </c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44466</v>
      </c>
      <c r="F113" s="150"/>
      <c r="G113" s="151"/>
      <c r="H113" s="167"/>
      <c r="I113" s="151"/>
      <c r="J113" s="195"/>
      <c r="K113" s="257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44466</v>
      </c>
      <c r="F114" s="150"/>
      <c r="G114" s="151"/>
      <c r="H114" s="167"/>
      <c r="I114" s="151"/>
      <c r="J114" s="195"/>
      <c r="K114" s="257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44467</v>
      </c>
      <c r="F115" s="159" t="s">
        <v>377</v>
      </c>
      <c r="G115" s="160">
        <v>9003</v>
      </c>
      <c r="H115" s="161" t="s">
        <v>363</v>
      </c>
      <c r="I115" s="160" t="s">
        <v>81</v>
      </c>
      <c r="J115" s="198">
        <v>2</v>
      </c>
      <c r="K115" s="258" t="s">
        <v>57</v>
      </c>
    </row>
    <row r="116" spans="1:11" ht="22.5" customHeight="1" x14ac:dyDescent="0.25">
      <c r="C116" s="193"/>
      <c r="D116" s="197" t="str">
        <f>D115</f>
        <v>Tue</v>
      </c>
      <c r="E116" s="158">
        <f>E115</f>
        <v>44467</v>
      </c>
      <c r="F116" s="159" t="s">
        <v>375</v>
      </c>
      <c r="G116" s="160">
        <v>9003</v>
      </c>
      <c r="H116" s="161" t="s">
        <v>365</v>
      </c>
      <c r="I116" s="160" t="s">
        <v>81</v>
      </c>
      <c r="J116" s="198">
        <v>6</v>
      </c>
      <c r="K116" s="258" t="s">
        <v>57</v>
      </c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44467</v>
      </c>
      <c r="F117" s="159"/>
      <c r="G117" s="160"/>
      <c r="H117" s="161"/>
      <c r="I117" s="160"/>
      <c r="J117" s="198"/>
      <c r="K117" s="258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44467</v>
      </c>
      <c r="F118" s="159"/>
      <c r="G118" s="160"/>
      <c r="H118" s="168"/>
      <c r="I118" s="160"/>
      <c r="J118" s="198"/>
      <c r="K118" s="258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44467</v>
      </c>
      <c r="F119" s="159"/>
      <c r="G119" s="160"/>
      <c r="H119" s="168"/>
      <c r="I119" s="160"/>
      <c r="J119" s="198"/>
      <c r="K119" s="258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44468</v>
      </c>
      <c r="F120" s="150" t="s">
        <v>377</v>
      </c>
      <c r="G120" s="151">
        <v>9003</v>
      </c>
      <c r="H120" s="167" t="s">
        <v>363</v>
      </c>
      <c r="I120" s="151" t="s">
        <v>81</v>
      </c>
      <c r="J120" s="195">
        <v>2</v>
      </c>
      <c r="K120" s="257" t="s">
        <v>57</v>
      </c>
    </row>
    <row r="121" spans="1:11" ht="22.5" customHeight="1" x14ac:dyDescent="0.25">
      <c r="C121" s="193"/>
      <c r="D121" s="194" t="str">
        <f>D120</f>
        <v>Wed</v>
      </c>
      <c r="E121" s="149">
        <f>E120</f>
        <v>44468</v>
      </c>
      <c r="F121" s="150" t="s">
        <v>375</v>
      </c>
      <c r="G121" s="151">
        <v>9003</v>
      </c>
      <c r="H121" s="167" t="s">
        <v>366</v>
      </c>
      <c r="I121" s="151" t="s">
        <v>81</v>
      </c>
      <c r="J121" s="195">
        <v>4</v>
      </c>
      <c r="K121" s="257" t="s">
        <v>57</v>
      </c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44468</v>
      </c>
      <c r="F122" s="150" t="s">
        <v>268</v>
      </c>
      <c r="G122" s="151">
        <v>9003</v>
      </c>
      <c r="H122" s="167" t="s">
        <v>370</v>
      </c>
      <c r="I122" s="151" t="s">
        <v>81</v>
      </c>
      <c r="J122" s="195">
        <v>2</v>
      </c>
      <c r="K122" s="257" t="s">
        <v>57</v>
      </c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44468</v>
      </c>
      <c r="F123" s="150"/>
      <c r="G123" s="151"/>
      <c r="H123" s="167"/>
      <c r="I123" s="151"/>
      <c r="J123" s="195"/>
      <c r="K123" s="257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44468</v>
      </c>
      <c r="F124" s="150"/>
      <c r="G124" s="151"/>
      <c r="H124" s="167"/>
      <c r="I124" s="151"/>
      <c r="J124" s="195"/>
      <c r="K124" s="257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44469</v>
      </c>
      <c r="F125" s="159" t="s">
        <v>377</v>
      </c>
      <c r="G125" s="160">
        <v>9003</v>
      </c>
      <c r="H125" s="161" t="s">
        <v>363</v>
      </c>
      <c r="I125" s="160" t="s">
        <v>81</v>
      </c>
      <c r="J125" s="198">
        <v>5</v>
      </c>
      <c r="K125" s="258" t="s">
        <v>57</v>
      </c>
    </row>
    <row r="126" spans="1:11" ht="22.5" customHeight="1" x14ac:dyDescent="0.25">
      <c r="C126" s="193"/>
      <c r="D126" s="208" t="str">
        <f>D125</f>
        <v>Thu</v>
      </c>
      <c r="E126" s="209">
        <f>E125</f>
        <v>44469</v>
      </c>
      <c r="F126" s="159" t="s">
        <v>88</v>
      </c>
      <c r="G126" s="160">
        <v>9003</v>
      </c>
      <c r="H126" s="161" t="s">
        <v>360</v>
      </c>
      <c r="I126" s="160" t="s">
        <v>81</v>
      </c>
      <c r="J126" s="213">
        <v>3</v>
      </c>
      <c r="K126" s="258" t="s">
        <v>57</v>
      </c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44469</v>
      </c>
      <c r="F127" s="159" t="s">
        <v>374</v>
      </c>
      <c r="G127" s="160">
        <v>9003</v>
      </c>
      <c r="H127" s="250" t="s">
        <v>371</v>
      </c>
      <c r="I127" s="160" t="s">
        <v>81</v>
      </c>
      <c r="J127" s="213">
        <v>1</v>
      </c>
      <c r="K127" s="258" t="s">
        <v>57</v>
      </c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44469</v>
      </c>
      <c r="F128" s="210"/>
      <c r="G128" s="211"/>
      <c r="H128" s="212"/>
      <c r="I128" s="211"/>
      <c r="J128" s="213"/>
      <c r="K128" s="163"/>
    </row>
    <row r="129" spans="3:11" ht="21.75" customHeight="1" thickBot="1" x14ac:dyDescent="0.3">
      <c r="C129" s="214"/>
      <c r="D129" s="215" t="str">
        <f t="shared" si="26"/>
        <v>Thu</v>
      </c>
      <c r="E129" s="216">
        <f t="shared" si="26"/>
        <v>44469</v>
      </c>
      <c r="F129" s="217"/>
      <c r="G129" s="218"/>
      <c r="H129" s="219"/>
      <c r="I129" s="218"/>
      <c r="J129" s="220"/>
      <c r="K129" s="22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26 G33:G53 G60:G80 G87:G108 G115:G119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F84D-D25F-4724-91F5-5D11269A1E14}">
  <sheetPr>
    <pageSetUpPr fitToPage="1"/>
  </sheetPr>
  <dimension ref="A1:K275"/>
  <sheetViews>
    <sheetView showGridLines="0" tabSelected="1" topLeftCell="D106" zoomScale="90" zoomScaleNormal="90" workbookViewId="0">
      <selection activeCell="H16" sqref="H16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3.7265625" style="127" bestFit="1" customWidth="1"/>
    <col min="12" max="16384" width="11.453125" style="127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'09_Sep'!F3</f>
        <v>Shinnapapa</v>
      </c>
      <c r="G3" s="133"/>
      <c r="I3" s="134"/>
      <c r="J3" s="134"/>
    </row>
    <row r="4" spans="1:11" ht="20.25" customHeight="1" x14ac:dyDescent="0.25">
      <c r="D4" s="311" t="s">
        <v>8</v>
      </c>
      <c r="E4" s="312"/>
      <c r="F4" s="132" t="str">
        <f>'09_Sep'!F4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'09_Sep'!F5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SUM(J10:J141)</f>
        <v>151</v>
      </c>
      <c r="J8" s="139">
        <f>I8/8</f>
        <v>18.875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10</v>
      </c>
      <c r="C10" s="140"/>
      <c r="D10" s="141">
        <v>44470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84" t="s">
        <v>47</v>
      </c>
    </row>
    <row r="11" spans="1:11" ht="22.5" customHeight="1" x14ac:dyDescent="0.25">
      <c r="A11" s="127">
        <f t="shared" ref="A11:A126" si="0">IF(OR(C11="f",C11="u",C11="F",C11="U"),"",IF(OR(B11=1,B11=2,B11=3,B11=4,B11=5),1,""))</f>
        <v>1</v>
      </c>
      <c r="B11" s="127">
        <f t="shared" ref="B11:B115" si="1">WEEKDAY(E11,2)</f>
        <v>5</v>
      </c>
      <c r="C11" s="147"/>
      <c r="D11" s="148" t="str">
        <f>IF(B11=1,"Mo",IF(B11=2,"Tue",IF(B11=3,"Wed",IF(B11=4,"Thu",IF(B11=5,"Fri",IF(B11=6,"Sat",IF(B11=7,"Sun","")))))))</f>
        <v>Fri</v>
      </c>
      <c r="E11" s="149">
        <f>+D10</f>
        <v>44470</v>
      </c>
      <c r="F11" s="150" t="s">
        <v>239</v>
      </c>
      <c r="G11" s="151">
        <v>9003</v>
      </c>
      <c r="H11" s="167" t="s">
        <v>379</v>
      </c>
      <c r="I11" s="151" t="s">
        <v>234</v>
      </c>
      <c r="J11" s="153">
        <v>4</v>
      </c>
      <c r="K11" s="226" t="s">
        <v>57</v>
      </c>
    </row>
    <row r="12" spans="1:11" ht="22.5" customHeight="1" x14ac:dyDescent="0.25">
      <c r="C12" s="155"/>
      <c r="D12" s="148" t="str">
        <f>D11</f>
        <v>Fri</v>
      </c>
      <c r="E12" s="149">
        <f>E11</f>
        <v>44470</v>
      </c>
      <c r="F12" s="150" t="s">
        <v>377</v>
      </c>
      <c r="G12" s="151">
        <v>9003</v>
      </c>
      <c r="H12" s="167" t="s">
        <v>381</v>
      </c>
      <c r="I12" s="151" t="s">
        <v>234</v>
      </c>
      <c r="J12" s="153">
        <v>4</v>
      </c>
      <c r="K12" s="154" t="s">
        <v>57</v>
      </c>
    </row>
    <row r="13" spans="1:11" ht="22.5" customHeight="1" x14ac:dyDescent="0.25">
      <c r="C13" s="155"/>
      <c r="D13" s="148" t="str">
        <f t="shared" ref="D13:E15" si="2">D12</f>
        <v>Fri</v>
      </c>
      <c r="E13" s="149">
        <f t="shared" si="2"/>
        <v>44470</v>
      </c>
      <c r="F13" s="150" t="s">
        <v>88</v>
      </c>
      <c r="G13" s="151">
        <v>9003</v>
      </c>
      <c r="H13" s="167" t="s">
        <v>382</v>
      </c>
      <c r="I13" s="151" t="s">
        <v>234</v>
      </c>
      <c r="J13" s="153">
        <v>2</v>
      </c>
      <c r="K13" s="154" t="s">
        <v>57</v>
      </c>
    </row>
    <row r="14" spans="1:11" ht="22.5" customHeight="1" x14ac:dyDescent="0.25">
      <c r="C14" s="155"/>
      <c r="D14" s="148" t="str">
        <f t="shared" si="2"/>
        <v>Fri</v>
      </c>
      <c r="E14" s="149">
        <f t="shared" si="2"/>
        <v>44470</v>
      </c>
      <c r="F14" s="150" t="s">
        <v>265</v>
      </c>
      <c r="G14" s="151">
        <v>9003</v>
      </c>
      <c r="H14" s="167" t="s">
        <v>389</v>
      </c>
      <c r="I14" s="151" t="s">
        <v>234</v>
      </c>
      <c r="J14" s="153">
        <v>1</v>
      </c>
      <c r="K14" s="154" t="s">
        <v>57</v>
      </c>
    </row>
    <row r="15" spans="1:11" ht="22.5" customHeight="1" x14ac:dyDescent="0.25">
      <c r="C15" s="155"/>
      <c r="D15" s="148" t="str">
        <f t="shared" si="2"/>
        <v>Fri</v>
      </c>
      <c r="E15" s="149">
        <f t="shared" si="2"/>
        <v>44470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 t="str">
        <f t="shared" si="0"/>
        <v/>
      </c>
      <c r="B16" s="127">
        <f t="shared" si="1"/>
        <v>6</v>
      </c>
      <c r="C16" s="156"/>
      <c r="D16" s="157" t="str">
        <f>IF(B16=1,"Mo",IF(B16=2,"Tue",IF(B16=3,"Wed",IF(B16=4,"Thu",IF(B16=5,"Fri",IF(B16=6,"Sat",IF(B16=7,"Sun","")))))))</f>
        <v>Sat</v>
      </c>
      <c r="E16" s="158">
        <f>+E11+1</f>
        <v>44471</v>
      </c>
      <c r="F16" s="159"/>
      <c r="G16" s="160"/>
      <c r="H16" s="161"/>
      <c r="I16" s="160"/>
      <c r="J16" s="162"/>
      <c r="K16" s="163"/>
    </row>
    <row r="17" spans="1:11" ht="22.5" customHeight="1" x14ac:dyDescent="0.25">
      <c r="A17" s="127" t="str">
        <f t="shared" si="0"/>
        <v/>
      </c>
      <c r="B17" s="127">
        <f t="shared" si="1"/>
        <v>7</v>
      </c>
      <c r="C17" s="156"/>
      <c r="D17" s="157" t="str">
        <f>IF(B17=1,"Mo",IF(B17=2,"Tue",IF(B17=3,"Wed",IF(B17=4,"Thu",IF(B17=5,"Fri",IF(B17=6,"Sat",IF(B17=7,"Sun","")))))))</f>
        <v>Sun</v>
      </c>
      <c r="E17" s="158">
        <f t="shared" ref="E17:E72" si="3">+E16+1</f>
        <v>44472</v>
      </c>
      <c r="F17" s="159"/>
      <c r="G17" s="160"/>
      <c r="H17" s="169"/>
      <c r="I17" s="160"/>
      <c r="J17" s="162"/>
      <c r="K17" s="163"/>
    </row>
    <row r="18" spans="1:11" ht="22.5" customHeight="1" x14ac:dyDescent="0.25">
      <c r="A18" s="127">
        <f t="shared" si="0"/>
        <v>1</v>
      </c>
      <c r="B18" s="127">
        <f t="shared" si="1"/>
        <v>1</v>
      </c>
      <c r="C18" s="156"/>
      <c r="D18" s="148" t="str">
        <f t="shared" ref="D18:D126" si="4">IF(B18=1,"Mo",IF(B18=2,"Tue",IF(B18=3,"Wed",IF(B18=4,"Thu",IF(B18=5,"Fri",IF(B18=6,"Sat",IF(B18=7,"Sun","")))))))</f>
        <v>Mo</v>
      </c>
      <c r="E18" s="149">
        <f t="shared" si="3"/>
        <v>44473</v>
      </c>
      <c r="F18" s="150" t="s">
        <v>239</v>
      </c>
      <c r="G18" s="151">
        <v>9003</v>
      </c>
      <c r="H18" s="167" t="s">
        <v>379</v>
      </c>
      <c r="I18" s="151" t="s">
        <v>234</v>
      </c>
      <c r="J18" s="153">
        <v>2</v>
      </c>
      <c r="K18" s="154" t="s">
        <v>57</v>
      </c>
    </row>
    <row r="19" spans="1:11" ht="22.5" customHeight="1" x14ac:dyDescent="0.25">
      <c r="C19" s="156"/>
      <c r="D19" s="148" t="str">
        <f>D18</f>
        <v>Mo</v>
      </c>
      <c r="E19" s="149">
        <f>E18</f>
        <v>44473</v>
      </c>
      <c r="F19" s="159" t="s">
        <v>374</v>
      </c>
      <c r="G19" s="151">
        <v>9003</v>
      </c>
      <c r="H19" s="167" t="s">
        <v>380</v>
      </c>
      <c r="I19" s="151" t="s">
        <v>234</v>
      </c>
      <c r="J19" s="153">
        <v>2</v>
      </c>
      <c r="K19" s="154" t="s">
        <v>57</v>
      </c>
    </row>
    <row r="20" spans="1:11" ht="22.5" customHeight="1" x14ac:dyDescent="0.25">
      <c r="C20" s="156"/>
      <c r="D20" s="148" t="str">
        <f t="shared" ref="D20:E22" si="5">D19</f>
        <v>Mo</v>
      </c>
      <c r="E20" s="149">
        <f t="shared" si="5"/>
        <v>44473</v>
      </c>
      <c r="F20" s="150" t="s">
        <v>377</v>
      </c>
      <c r="G20" s="151">
        <v>9003</v>
      </c>
      <c r="H20" s="167" t="s">
        <v>381</v>
      </c>
      <c r="I20" s="151" t="s">
        <v>234</v>
      </c>
      <c r="J20" s="153">
        <v>4</v>
      </c>
      <c r="K20" s="154" t="s">
        <v>57</v>
      </c>
    </row>
    <row r="21" spans="1:11" ht="22.5" customHeight="1" x14ac:dyDescent="0.25">
      <c r="C21" s="156"/>
      <c r="D21" s="148" t="str">
        <f t="shared" si="5"/>
        <v>Mo</v>
      </c>
      <c r="E21" s="149">
        <f t="shared" si="5"/>
        <v>44473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C22" s="156"/>
      <c r="D22" s="148" t="str">
        <f t="shared" si="5"/>
        <v>Mo</v>
      </c>
      <c r="E22" s="149">
        <f t="shared" si="5"/>
        <v>44473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2</v>
      </c>
      <c r="C23" s="156"/>
      <c r="D23" s="157" t="str">
        <f t="shared" si="4"/>
        <v>Tue</v>
      </c>
      <c r="E23" s="158">
        <f>+E18+1</f>
        <v>44474</v>
      </c>
      <c r="F23" s="159" t="s">
        <v>88</v>
      </c>
      <c r="G23" s="160">
        <v>9003</v>
      </c>
      <c r="H23" s="161" t="s">
        <v>382</v>
      </c>
      <c r="I23" s="160" t="s">
        <v>81</v>
      </c>
      <c r="J23" s="162">
        <v>2</v>
      </c>
      <c r="K23" s="163" t="s">
        <v>57</v>
      </c>
    </row>
    <row r="24" spans="1:11" ht="22.5" customHeight="1" x14ac:dyDescent="0.25">
      <c r="C24" s="156"/>
      <c r="D24" s="157" t="str">
        <f>D23</f>
        <v>Tue</v>
      </c>
      <c r="E24" s="158">
        <f>E23</f>
        <v>44474</v>
      </c>
      <c r="F24" s="159" t="s">
        <v>374</v>
      </c>
      <c r="G24" s="160">
        <v>9003</v>
      </c>
      <c r="H24" s="161" t="s">
        <v>380</v>
      </c>
      <c r="I24" s="160" t="s">
        <v>81</v>
      </c>
      <c r="J24" s="162">
        <v>2</v>
      </c>
      <c r="K24" s="163" t="s">
        <v>57</v>
      </c>
    </row>
    <row r="25" spans="1:11" ht="22.5" customHeight="1" x14ac:dyDescent="0.25">
      <c r="C25" s="156"/>
      <c r="D25" s="157" t="str">
        <f t="shared" ref="D25:E27" si="6">D24</f>
        <v>Tue</v>
      </c>
      <c r="E25" s="158">
        <f t="shared" si="6"/>
        <v>44474</v>
      </c>
      <c r="F25" s="159" t="s">
        <v>377</v>
      </c>
      <c r="G25" s="160">
        <v>9003</v>
      </c>
      <c r="H25" s="161" t="s">
        <v>381</v>
      </c>
      <c r="I25" s="160" t="s">
        <v>81</v>
      </c>
      <c r="J25" s="162">
        <v>2</v>
      </c>
      <c r="K25" s="163" t="s">
        <v>57</v>
      </c>
    </row>
    <row r="26" spans="1:11" ht="22.5" customHeight="1" x14ac:dyDescent="0.25">
      <c r="C26" s="156"/>
      <c r="D26" s="157" t="str">
        <f t="shared" si="6"/>
        <v>Tue</v>
      </c>
      <c r="E26" s="158">
        <f t="shared" si="6"/>
        <v>44474</v>
      </c>
      <c r="F26" s="159" t="s">
        <v>375</v>
      </c>
      <c r="G26" s="160">
        <v>9003</v>
      </c>
      <c r="H26" s="161" t="s">
        <v>388</v>
      </c>
      <c r="I26" s="160" t="s">
        <v>81</v>
      </c>
      <c r="J26" s="162">
        <v>2</v>
      </c>
      <c r="K26" s="163" t="s">
        <v>57</v>
      </c>
    </row>
    <row r="27" spans="1:11" ht="22.5" customHeight="1" x14ac:dyDescent="0.25">
      <c r="C27" s="156"/>
      <c r="D27" s="157" t="str">
        <f t="shared" si="6"/>
        <v>Tue</v>
      </c>
      <c r="E27" s="158">
        <f t="shared" si="6"/>
        <v>44474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3</v>
      </c>
      <c r="C28" s="156"/>
      <c r="D28" s="148" t="str">
        <f t="shared" si="4"/>
        <v>Wed</v>
      </c>
      <c r="E28" s="149">
        <f>+E23+1</f>
        <v>44475</v>
      </c>
      <c r="F28" s="150" t="s">
        <v>88</v>
      </c>
      <c r="G28" s="151">
        <v>9003</v>
      </c>
      <c r="H28" s="167" t="s">
        <v>382</v>
      </c>
      <c r="I28" s="151" t="s">
        <v>81</v>
      </c>
      <c r="J28" s="153">
        <v>2</v>
      </c>
      <c r="K28" s="154" t="s">
        <v>57</v>
      </c>
    </row>
    <row r="29" spans="1:11" ht="22.5" customHeight="1" x14ac:dyDescent="0.25">
      <c r="C29" s="156"/>
      <c r="D29" s="148" t="str">
        <f>D28</f>
        <v>Wed</v>
      </c>
      <c r="E29" s="149">
        <f>E28</f>
        <v>44475</v>
      </c>
      <c r="F29" s="150" t="s">
        <v>374</v>
      </c>
      <c r="G29" s="151">
        <v>9003</v>
      </c>
      <c r="H29" s="167" t="s">
        <v>380</v>
      </c>
      <c r="I29" s="151" t="s">
        <v>81</v>
      </c>
      <c r="J29" s="153">
        <v>4</v>
      </c>
      <c r="K29" s="154" t="s">
        <v>57</v>
      </c>
    </row>
    <row r="30" spans="1:11" ht="22.5" customHeight="1" x14ac:dyDescent="0.25">
      <c r="C30" s="156"/>
      <c r="D30" s="148" t="str">
        <f t="shared" ref="D30:E32" si="7">D29</f>
        <v>Wed</v>
      </c>
      <c r="E30" s="149">
        <f t="shared" si="7"/>
        <v>44475</v>
      </c>
      <c r="F30" s="150" t="s">
        <v>377</v>
      </c>
      <c r="G30" s="151">
        <v>9003</v>
      </c>
      <c r="H30" s="166" t="s">
        <v>381</v>
      </c>
      <c r="I30" s="151" t="s">
        <v>81</v>
      </c>
      <c r="J30" s="153">
        <v>3</v>
      </c>
      <c r="K30" s="154" t="s">
        <v>57</v>
      </c>
    </row>
    <row r="31" spans="1:11" ht="22.5" customHeight="1" x14ac:dyDescent="0.25">
      <c r="C31" s="156"/>
      <c r="D31" s="148" t="str">
        <f t="shared" si="7"/>
        <v>Wed</v>
      </c>
      <c r="E31" s="149">
        <f t="shared" si="7"/>
        <v>44475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Wed</v>
      </c>
      <c r="E32" s="149">
        <f t="shared" si="7"/>
        <v>44475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4</v>
      </c>
      <c r="C33" s="156"/>
      <c r="D33" s="157" t="str">
        <f t="shared" si="4"/>
        <v>Thu</v>
      </c>
      <c r="E33" s="158">
        <f>+E28+1</f>
        <v>44476</v>
      </c>
      <c r="F33" s="159" t="s">
        <v>374</v>
      </c>
      <c r="G33" s="160">
        <v>9003</v>
      </c>
      <c r="H33" s="161" t="s">
        <v>380</v>
      </c>
      <c r="I33" s="160" t="s">
        <v>81</v>
      </c>
      <c r="J33" s="162">
        <v>2</v>
      </c>
      <c r="K33" s="163" t="s">
        <v>57</v>
      </c>
    </row>
    <row r="34" spans="1:11" ht="22.5" customHeight="1" x14ac:dyDescent="0.25">
      <c r="C34" s="156"/>
      <c r="D34" s="157" t="str">
        <f>D33</f>
        <v>Thu</v>
      </c>
      <c r="E34" s="158">
        <f>E33</f>
        <v>44476</v>
      </c>
      <c r="F34" s="159" t="s">
        <v>377</v>
      </c>
      <c r="G34" s="160">
        <v>9003</v>
      </c>
      <c r="H34" s="161" t="s">
        <v>381</v>
      </c>
      <c r="I34" s="160" t="s">
        <v>81</v>
      </c>
      <c r="J34" s="162">
        <v>5</v>
      </c>
      <c r="K34" s="163" t="s">
        <v>57</v>
      </c>
    </row>
    <row r="35" spans="1:11" ht="22.5" customHeight="1" x14ac:dyDescent="0.25">
      <c r="C35" s="156"/>
      <c r="D35" s="157" t="str">
        <f t="shared" ref="D35:E37" si="8">D34</f>
        <v>Thu</v>
      </c>
      <c r="E35" s="158">
        <f t="shared" si="8"/>
        <v>44476</v>
      </c>
      <c r="F35" s="159" t="s">
        <v>88</v>
      </c>
      <c r="G35" s="160">
        <v>9003</v>
      </c>
      <c r="H35" s="161" t="s">
        <v>382</v>
      </c>
      <c r="I35" s="160" t="s">
        <v>81</v>
      </c>
      <c r="J35" s="162">
        <v>1</v>
      </c>
      <c r="K35" s="163" t="s">
        <v>57</v>
      </c>
    </row>
    <row r="36" spans="1:11" ht="22.5" customHeight="1" x14ac:dyDescent="0.25">
      <c r="C36" s="156"/>
      <c r="D36" s="157" t="str">
        <f t="shared" si="8"/>
        <v>Thu</v>
      </c>
      <c r="E36" s="158">
        <f t="shared" si="8"/>
        <v>44476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Thu</v>
      </c>
      <c r="E37" s="158">
        <f t="shared" si="8"/>
        <v>44476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5</v>
      </c>
      <c r="C38" s="156"/>
      <c r="D38" s="148" t="str">
        <f>IF(B38=1,"Mo",IF(B38=2,"Tue",IF(B38=3,"Wed",IF(B38=4,"Thu",IF(B38=5,"Fri",IF(B38=6,"Sat",IF(B38=7,"Sun","")))))))</f>
        <v>Fri</v>
      </c>
      <c r="E38" s="149">
        <f>+E33+1</f>
        <v>44477</v>
      </c>
      <c r="F38" s="150" t="s">
        <v>377</v>
      </c>
      <c r="G38" s="151">
        <v>9003</v>
      </c>
      <c r="H38" s="167" t="s">
        <v>391</v>
      </c>
      <c r="I38" s="151" t="s">
        <v>234</v>
      </c>
      <c r="J38" s="153">
        <v>3</v>
      </c>
      <c r="K38" s="154" t="s">
        <v>57</v>
      </c>
    </row>
    <row r="39" spans="1:11" ht="22.5" customHeight="1" x14ac:dyDescent="0.25">
      <c r="C39" s="156"/>
      <c r="D39" s="148" t="str">
        <f t="shared" ref="D39:E42" si="9">D38</f>
        <v>Fri</v>
      </c>
      <c r="E39" s="149">
        <f t="shared" si="9"/>
        <v>44477</v>
      </c>
      <c r="F39" s="150" t="s">
        <v>239</v>
      </c>
      <c r="G39" s="151">
        <v>9003</v>
      </c>
      <c r="H39" s="167" t="s">
        <v>379</v>
      </c>
      <c r="I39" s="151" t="s">
        <v>234</v>
      </c>
      <c r="J39" s="153">
        <v>3</v>
      </c>
      <c r="K39" s="154" t="s">
        <v>57</v>
      </c>
    </row>
    <row r="40" spans="1:11" ht="22.5" customHeight="1" x14ac:dyDescent="0.25">
      <c r="C40" s="156"/>
      <c r="D40" s="148" t="str">
        <f t="shared" si="9"/>
        <v>Fri</v>
      </c>
      <c r="E40" s="149">
        <f t="shared" si="9"/>
        <v>44477</v>
      </c>
      <c r="F40" s="150" t="s">
        <v>88</v>
      </c>
      <c r="G40" s="151">
        <v>9003</v>
      </c>
      <c r="H40" s="167" t="s">
        <v>382</v>
      </c>
      <c r="I40" s="151" t="s">
        <v>234</v>
      </c>
      <c r="J40" s="153">
        <v>2</v>
      </c>
      <c r="K40" s="154" t="s">
        <v>57</v>
      </c>
    </row>
    <row r="41" spans="1:11" ht="22.5" customHeight="1" x14ac:dyDescent="0.25">
      <c r="C41" s="156"/>
      <c r="D41" s="148" t="str">
        <f t="shared" si="9"/>
        <v>Fri</v>
      </c>
      <c r="E41" s="149">
        <f t="shared" si="9"/>
        <v>44477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Fri</v>
      </c>
      <c r="E42" s="149">
        <f t="shared" si="9"/>
        <v>44477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 t="str">
        <f t="shared" si="0"/>
        <v/>
      </c>
      <c r="B43" s="127">
        <f t="shared" si="1"/>
        <v>6</v>
      </c>
      <c r="C43" s="156"/>
      <c r="D43" s="157" t="str">
        <f>IF(B43=1,"Mo",IF(B43=2,"Tue",IF(B43=3,"Wed",IF(B43=4,"Thu",IF(B43=5,"Fri",IF(B43=6,"Sat",IF(B43=7,"Sun","")))))))</f>
        <v>Sat</v>
      </c>
      <c r="E43" s="158">
        <f>+E38+1</f>
        <v>44478</v>
      </c>
      <c r="F43" s="159" t="s">
        <v>267</v>
      </c>
      <c r="G43" s="160">
        <v>9003</v>
      </c>
      <c r="H43" s="161" t="s">
        <v>383</v>
      </c>
      <c r="I43" s="160" t="s">
        <v>234</v>
      </c>
      <c r="J43" s="162">
        <v>2</v>
      </c>
      <c r="K43" s="163" t="s">
        <v>57</v>
      </c>
    </row>
    <row r="44" spans="1:11" ht="22.5" customHeight="1" x14ac:dyDescent="0.25">
      <c r="A44" s="127" t="str">
        <f t="shared" si="0"/>
        <v/>
      </c>
      <c r="B44" s="127">
        <f t="shared" si="1"/>
        <v>7</v>
      </c>
      <c r="C44" s="156"/>
      <c r="D44" s="157" t="str">
        <f>IF(B44=1,"Mo",IF(B44=2,"Tue",IF(B44=3,"Wed",IF(B44=4,"Thu",IF(B44=5,"Fri",IF(B44=6,"Sat",IF(B44=7,"Sun","")))))))</f>
        <v>Sun</v>
      </c>
      <c r="E44" s="158">
        <f t="shared" si="3"/>
        <v>44479</v>
      </c>
      <c r="F44" s="159" t="s">
        <v>267</v>
      </c>
      <c r="G44" s="160">
        <v>9003</v>
      </c>
      <c r="H44" s="161" t="s">
        <v>383</v>
      </c>
      <c r="I44" s="160" t="s">
        <v>234</v>
      </c>
      <c r="J44" s="162">
        <v>2</v>
      </c>
      <c r="K44" s="163" t="s">
        <v>57</v>
      </c>
    </row>
    <row r="45" spans="1:11" ht="22.5" customHeight="1" x14ac:dyDescent="0.25">
      <c r="A45" s="127">
        <f t="shared" si="0"/>
        <v>1</v>
      </c>
      <c r="B45" s="127">
        <f t="shared" si="1"/>
        <v>1</v>
      </c>
      <c r="C45" s="156"/>
      <c r="D45" s="148" t="str">
        <f t="shared" si="4"/>
        <v>Mo</v>
      </c>
      <c r="E45" s="149">
        <f t="shared" si="3"/>
        <v>44480</v>
      </c>
      <c r="F45" s="150" t="s">
        <v>88</v>
      </c>
      <c r="G45" s="313">
        <v>9003</v>
      </c>
      <c r="H45" s="253" t="s">
        <v>382</v>
      </c>
      <c r="I45" s="151" t="s">
        <v>81</v>
      </c>
      <c r="J45" s="153">
        <v>4</v>
      </c>
      <c r="K45" s="154" t="s">
        <v>57</v>
      </c>
    </row>
    <row r="46" spans="1:11" ht="22.5" customHeight="1" x14ac:dyDescent="0.25">
      <c r="C46" s="156"/>
      <c r="D46" s="148" t="str">
        <f>D45</f>
        <v>Mo</v>
      </c>
      <c r="E46" s="149">
        <f>E45</f>
        <v>44480</v>
      </c>
      <c r="F46" s="150" t="s">
        <v>239</v>
      </c>
      <c r="G46" s="313">
        <v>9003</v>
      </c>
      <c r="H46" s="253" t="s">
        <v>379</v>
      </c>
      <c r="I46" s="151" t="s">
        <v>81</v>
      </c>
      <c r="J46" s="153">
        <v>4</v>
      </c>
      <c r="K46" s="154" t="s">
        <v>57</v>
      </c>
    </row>
    <row r="47" spans="1:11" ht="22.5" customHeight="1" x14ac:dyDescent="0.25">
      <c r="C47" s="156"/>
      <c r="D47" s="148" t="str">
        <f t="shared" ref="D47:E49" si="10">D46</f>
        <v>Mo</v>
      </c>
      <c r="E47" s="149">
        <f t="shared" si="10"/>
        <v>44480</v>
      </c>
      <c r="F47" s="150" t="s">
        <v>267</v>
      </c>
      <c r="G47" s="313">
        <v>9003</v>
      </c>
      <c r="H47" s="253" t="s">
        <v>383</v>
      </c>
      <c r="I47" s="151" t="s">
        <v>81</v>
      </c>
      <c r="J47" s="153">
        <v>2</v>
      </c>
      <c r="K47" s="154" t="s">
        <v>57</v>
      </c>
    </row>
    <row r="48" spans="1:11" ht="22.5" customHeight="1" x14ac:dyDescent="0.25">
      <c r="C48" s="156"/>
      <c r="D48" s="148" t="str">
        <f t="shared" si="10"/>
        <v>Mo</v>
      </c>
      <c r="E48" s="149">
        <f t="shared" si="10"/>
        <v>44480</v>
      </c>
      <c r="F48" s="150"/>
      <c r="G48" s="151"/>
      <c r="H48" s="167"/>
      <c r="I48" s="151"/>
      <c r="J48" s="153"/>
      <c r="K48" s="154"/>
    </row>
    <row r="49" spans="1:11" ht="22.5" customHeight="1" x14ac:dyDescent="0.25">
      <c r="C49" s="156"/>
      <c r="D49" s="148" t="str">
        <f t="shared" si="10"/>
        <v>Mo</v>
      </c>
      <c r="E49" s="149">
        <f t="shared" si="10"/>
        <v>44480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2</v>
      </c>
      <c r="C50" s="156"/>
      <c r="D50" s="157" t="str">
        <f t="shared" si="4"/>
        <v>Tue</v>
      </c>
      <c r="E50" s="158">
        <f>+E45+1</f>
        <v>44481</v>
      </c>
      <c r="F50" s="159" t="s">
        <v>239</v>
      </c>
      <c r="G50" s="160">
        <v>9003</v>
      </c>
      <c r="H50" s="246" t="s">
        <v>379</v>
      </c>
      <c r="I50" s="160" t="s">
        <v>81</v>
      </c>
      <c r="J50" s="162">
        <v>4</v>
      </c>
      <c r="K50" s="163" t="s">
        <v>57</v>
      </c>
    </row>
    <row r="51" spans="1:11" ht="22.5" customHeight="1" x14ac:dyDescent="0.25">
      <c r="C51" s="156"/>
      <c r="D51" s="157" t="str">
        <f t="shared" ref="D51:E54" si="11">D50</f>
        <v>Tue</v>
      </c>
      <c r="E51" s="158">
        <f t="shared" si="11"/>
        <v>44481</v>
      </c>
      <c r="F51" s="159" t="s">
        <v>267</v>
      </c>
      <c r="G51" s="160">
        <v>9003</v>
      </c>
      <c r="H51" s="246" t="s">
        <v>383</v>
      </c>
      <c r="I51" s="160" t="s">
        <v>81</v>
      </c>
      <c r="J51" s="162">
        <v>4</v>
      </c>
      <c r="K51" s="163" t="s">
        <v>57</v>
      </c>
    </row>
    <row r="52" spans="1:11" ht="22.5" customHeight="1" x14ac:dyDescent="0.25">
      <c r="C52" s="156"/>
      <c r="D52" s="157" t="str">
        <f t="shared" si="11"/>
        <v>Tue</v>
      </c>
      <c r="E52" s="158">
        <f t="shared" si="11"/>
        <v>44481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Tue</v>
      </c>
      <c r="E53" s="158">
        <f t="shared" si="11"/>
        <v>44481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Tue</v>
      </c>
      <c r="E54" s="158">
        <f t="shared" si="11"/>
        <v>44481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3</v>
      </c>
      <c r="C55" s="156"/>
      <c r="D55" s="148" t="str">
        <f t="shared" si="4"/>
        <v>Wed</v>
      </c>
      <c r="E55" s="149">
        <f>+E50+1</f>
        <v>44482</v>
      </c>
      <c r="F55" s="150"/>
      <c r="G55" s="151"/>
      <c r="H55" s="167"/>
      <c r="I55" s="151"/>
      <c r="J55" s="153"/>
      <c r="K55" s="154"/>
    </row>
    <row r="56" spans="1:11" ht="22.5" customHeight="1" x14ac:dyDescent="0.25">
      <c r="C56" s="156"/>
      <c r="D56" s="148" t="str">
        <f>D55</f>
        <v>Wed</v>
      </c>
      <c r="E56" s="149">
        <f>E55</f>
        <v>44482</v>
      </c>
      <c r="F56" s="150"/>
      <c r="G56" s="151"/>
      <c r="H56" s="167"/>
      <c r="I56" s="151"/>
      <c r="J56" s="153"/>
      <c r="K56" s="154"/>
    </row>
    <row r="57" spans="1:11" ht="22.5" customHeight="1" x14ac:dyDescent="0.25">
      <c r="C57" s="156"/>
      <c r="D57" s="148" t="str">
        <f t="shared" ref="D57:E59" si="12">D56</f>
        <v>Wed</v>
      </c>
      <c r="E57" s="149">
        <f t="shared" si="12"/>
        <v>44482</v>
      </c>
      <c r="F57" s="150"/>
      <c r="G57" s="151"/>
      <c r="H57" s="167"/>
      <c r="I57" s="151"/>
      <c r="J57" s="153"/>
      <c r="K57" s="154"/>
    </row>
    <row r="58" spans="1:11" ht="22.5" customHeight="1" x14ac:dyDescent="0.25">
      <c r="C58" s="156"/>
      <c r="D58" s="148" t="str">
        <f t="shared" si="12"/>
        <v>Wed</v>
      </c>
      <c r="E58" s="149">
        <f t="shared" si="12"/>
        <v>44482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Wed</v>
      </c>
      <c r="E59" s="149">
        <f t="shared" si="12"/>
        <v>44482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4</v>
      </c>
      <c r="C60" s="156"/>
      <c r="D60" s="157" t="str">
        <f t="shared" si="4"/>
        <v>Thu</v>
      </c>
      <c r="E60" s="158">
        <f>+E55+1</f>
        <v>44483</v>
      </c>
      <c r="F60" s="159" t="s">
        <v>267</v>
      </c>
      <c r="G60" s="160">
        <v>9003</v>
      </c>
      <c r="H60" s="161" t="s">
        <v>383</v>
      </c>
      <c r="I60" s="160" t="s">
        <v>81</v>
      </c>
      <c r="J60" s="162">
        <v>6</v>
      </c>
      <c r="K60" s="163" t="s">
        <v>57</v>
      </c>
    </row>
    <row r="61" spans="1:11" ht="22.5" customHeight="1" x14ac:dyDescent="0.25">
      <c r="C61" s="156"/>
      <c r="D61" s="157" t="str">
        <f>D60</f>
        <v>Thu</v>
      </c>
      <c r="E61" s="158">
        <f>E60</f>
        <v>44483</v>
      </c>
      <c r="F61" s="159" t="s">
        <v>239</v>
      </c>
      <c r="G61" s="160">
        <v>9003</v>
      </c>
      <c r="H61" s="161" t="s">
        <v>379</v>
      </c>
      <c r="I61" s="160" t="s">
        <v>81</v>
      </c>
      <c r="J61" s="162">
        <v>3</v>
      </c>
      <c r="K61" s="163" t="s">
        <v>57</v>
      </c>
    </row>
    <row r="62" spans="1:11" ht="22.5" customHeight="1" x14ac:dyDescent="0.25">
      <c r="C62" s="156"/>
      <c r="D62" s="157" t="str">
        <f t="shared" ref="D62:E64" si="13">D61</f>
        <v>Thu</v>
      </c>
      <c r="E62" s="158">
        <f t="shared" si="13"/>
        <v>44483</v>
      </c>
      <c r="F62" s="159"/>
      <c r="G62" s="160"/>
      <c r="H62" s="161"/>
      <c r="I62" s="160"/>
      <c r="J62" s="162"/>
      <c r="K62" s="163"/>
    </row>
    <row r="63" spans="1:11" ht="22.5" customHeight="1" x14ac:dyDescent="0.25">
      <c r="C63" s="156"/>
      <c r="D63" s="157" t="str">
        <f t="shared" si="13"/>
        <v>Thu</v>
      </c>
      <c r="E63" s="158">
        <f t="shared" si="13"/>
        <v>44483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Thu</v>
      </c>
      <c r="E64" s="158">
        <f t="shared" si="13"/>
        <v>44483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5</v>
      </c>
      <c r="C65" s="156"/>
      <c r="D65" s="148" t="str">
        <f t="shared" si="4"/>
        <v>Fri</v>
      </c>
      <c r="E65" s="149">
        <f>+E60+1</f>
        <v>44484</v>
      </c>
      <c r="F65" s="150" t="s">
        <v>267</v>
      </c>
      <c r="G65" s="151">
        <v>9003</v>
      </c>
      <c r="H65" s="167" t="s">
        <v>383</v>
      </c>
      <c r="I65" s="151" t="s">
        <v>81</v>
      </c>
      <c r="J65" s="153">
        <v>8</v>
      </c>
      <c r="K65" s="154" t="s">
        <v>57</v>
      </c>
    </row>
    <row r="66" spans="1:11" ht="22.5" customHeight="1" x14ac:dyDescent="0.25">
      <c r="C66" s="156"/>
      <c r="D66" s="148" t="str">
        <f>D65</f>
        <v>Fri</v>
      </c>
      <c r="E66" s="149">
        <f>E65</f>
        <v>44484</v>
      </c>
      <c r="F66" s="150" t="s">
        <v>239</v>
      </c>
      <c r="G66" s="151">
        <v>9003</v>
      </c>
      <c r="H66" s="167" t="s">
        <v>379</v>
      </c>
      <c r="I66" s="151" t="s">
        <v>81</v>
      </c>
      <c r="J66" s="153">
        <v>2</v>
      </c>
      <c r="K66" s="154" t="s">
        <v>57</v>
      </c>
    </row>
    <row r="67" spans="1:11" ht="22.5" customHeight="1" x14ac:dyDescent="0.25">
      <c r="C67" s="156"/>
      <c r="D67" s="148" t="str">
        <f t="shared" ref="D67:E69" si="14">D66</f>
        <v>Fri</v>
      </c>
      <c r="E67" s="149">
        <f t="shared" si="14"/>
        <v>44484</v>
      </c>
      <c r="F67" s="150"/>
      <c r="G67" s="151"/>
      <c r="H67" s="167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Fri</v>
      </c>
      <c r="E68" s="149">
        <f t="shared" si="14"/>
        <v>44484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Fri</v>
      </c>
      <c r="E69" s="149">
        <f t="shared" si="14"/>
        <v>44484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 t="str">
        <f t="shared" si="0"/>
        <v/>
      </c>
      <c r="B70" s="127">
        <f t="shared" si="1"/>
        <v>6</v>
      </c>
      <c r="C70" s="156"/>
      <c r="D70" s="157" t="str">
        <f t="shared" si="4"/>
        <v>Sat</v>
      </c>
      <c r="E70" s="158">
        <f>+E65+1</f>
        <v>44485</v>
      </c>
      <c r="F70" s="159"/>
      <c r="G70" s="160"/>
      <c r="H70" s="161"/>
      <c r="I70" s="160"/>
      <c r="J70" s="162"/>
      <c r="K70" s="163"/>
    </row>
    <row r="71" spans="1:11" ht="22.5" customHeight="1" x14ac:dyDescent="0.25">
      <c r="A71" s="127" t="str">
        <f t="shared" si="0"/>
        <v/>
      </c>
      <c r="B71" s="127">
        <f t="shared" si="1"/>
        <v>7</v>
      </c>
      <c r="C71" s="156"/>
      <c r="D71" s="157" t="str">
        <f t="shared" si="4"/>
        <v>Sun</v>
      </c>
      <c r="E71" s="158">
        <f t="shared" si="3"/>
        <v>44486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A72" s="127">
        <f t="shared" si="0"/>
        <v>1</v>
      </c>
      <c r="B72" s="127">
        <f t="shared" si="1"/>
        <v>1</v>
      </c>
      <c r="C72" s="156"/>
      <c r="D72" s="148" t="str">
        <f t="shared" si="4"/>
        <v>Mo</v>
      </c>
      <c r="E72" s="149">
        <f t="shared" si="3"/>
        <v>44487</v>
      </c>
      <c r="F72" s="150" t="s">
        <v>239</v>
      </c>
      <c r="G72" s="151">
        <v>9003</v>
      </c>
      <c r="H72" s="167" t="s">
        <v>392</v>
      </c>
      <c r="I72" s="151" t="s">
        <v>81</v>
      </c>
      <c r="J72" s="153">
        <v>5</v>
      </c>
      <c r="K72" s="154" t="s">
        <v>57</v>
      </c>
    </row>
    <row r="73" spans="1:11" ht="22.5" customHeight="1" x14ac:dyDescent="0.25">
      <c r="C73" s="156"/>
      <c r="D73" s="148" t="str">
        <f>D72</f>
        <v>Mo</v>
      </c>
      <c r="E73" s="149">
        <f>E72</f>
        <v>44487</v>
      </c>
      <c r="F73" s="150"/>
      <c r="G73" s="151">
        <v>9003</v>
      </c>
      <c r="H73" s="167" t="s">
        <v>384</v>
      </c>
      <c r="I73" s="151" t="s">
        <v>81</v>
      </c>
      <c r="J73" s="153">
        <v>2</v>
      </c>
      <c r="K73" s="154" t="s">
        <v>57</v>
      </c>
    </row>
    <row r="74" spans="1:11" ht="22.5" customHeight="1" x14ac:dyDescent="0.25">
      <c r="C74" s="156"/>
      <c r="D74" s="148" t="str">
        <f t="shared" ref="D74:E76" si="15">D73</f>
        <v>Mo</v>
      </c>
      <c r="E74" s="149">
        <f t="shared" si="15"/>
        <v>44487</v>
      </c>
      <c r="F74" s="150"/>
      <c r="G74" s="151">
        <v>9009</v>
      </c>
      <c r="H74" s="167" t="s">
        <v>385</v>
      </c>
      <c r="I74" s="151" t="s">
        <v>81</v>
      </c>
      <c r="J74" s="153">
        <v>1</v>
      </c>
      <c r="K74" s="154" t="s">
        <v>57</v>
      </c>
    </row>
    <row r="75" spans="1:11" ht="22.5" customHeight="1" x14ac:dyDescent="0.25">
      <c r="C75" s="156"/>
      <c r="D75" s="148" t="str">
        <f t="shared" si="15"/>
        <v>Mo</v>
      </c>
      <c r="E75" s="149">
        <f t="shared" si="15"/>
        <v>44487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C76" s="156"/>
      <c r="D76" s="148" t="str">
        <f t="shared" si="15"/>
        <v>Mo</v>
      </c>
      <c r="E76" s="149">
        <f t="shared" si="15"/>
        <v>44487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2</v>
      </c>
      <c r="C77" s="156"/>
      <c r="D77" s="157" t="str">
        <f t="shared" si="4"/>
        <v>Tue</v>
      </c>
      <c r="E77" s="158">
        <f>+E72+1</f>
        <v>44488</v>
      </c>
      <c r="F77" s="159"/>
      <c r="G77" s="160">
        <v>9009</v>
      </c>
      <c r="H77" s="161" t="s">
        <v>385</v>
      </c>
      <c r="I77" s="160" t="s">
        <v>81</v>
      </c>
      <c r="J77" s="162">
        <v>1</v>
      </c>
      <c r="K77" s="163" t="s">
        <v>57</v>
      </c>
    </row>
    <row r="78" spans="1:11" ht="22.5" customHeight="1" x14ac:dyDescent="0.25">
      <c r="C78" s="156"/>
      <c r="D78" s="157" t="str">
        <f>D77</f>
        <v>Tue</v>
      </c>
      <c r="E78" s="158">
        <f>E77</f>
        <v>44488</v>
      </c>
      <c r="F78" s="159" t="s">
        <v>239</v>
      </c>
      <c r="G78" s="160">
        <v>9003</v>
      </c>
      <c r="H78" s="246" t="s">
        <v>387</v>
      </c>
      <c r="I78" s="160" t="s">
        <v>81</v>
      </c>
      <c r="J78" s="162">
        <v>5</v>
      </c>
      <c r="K78" s="163" t="s">
        <v>57</v>
      </c>
    </row>
    <row r="79" spans="1:11" ht="22.5" customHeight="1" x14ac:dyDescent="0.25">
      <c r="C79" s="156"/>
      <c r="D79" s="157" t="str">
        <f>D78</f>
        <v>Tue</v>
      </c>
      <c r="E79" s="158">
        <f>E78</f>
        <v>44488</v>
      </c>
      <c r="F79" s="159"/>
      <c r="G79" s="160">
        <v>9003</v>
      </c>
      <c r="H79" s="161" t="s">
        <v>384</v>
      </c>
      <c r="I79" s="160" t="s">
        <v>81</v>
      </c>
      <c r="J79" s="162">
        <v>2</v>
      </c>
      <c r="K79" s="163" t="s">
        <v>57</v>
      </c>
    </row>
    <row r="80" spans="1:11" ht="22.5" customHeight="1" x14ac:dyDescent="0.25">
      <c r="C80" s="156"/>
      <c r="D80" s="157" t="str">
        <f t="shared" ref="D80:E81" si="16">D79</f>
        <v>Tue</v>
      </c>
      <c r="E80" s="158">
        <f t="shared" si="16"/>
        <v>44488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Tue</v>
      </c>
      <c r="E81" s="158">
        <f t="shared" si="16"/>
        <v>44488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3</v>
      </c>
      <c r="C82" s="156"/>
      <c r="D82" s="148" t="str">
        <f t="shared" si="4"/>
        <v>Wed</v>
      </c>
      <c r="E82" s="149">
        <f>+E77+1</f>
        <v>44489</v>
      </c>
      <c r="F82" s="150"/>
      <c r="G82" s="151">
        <v>9004</v>
      </c>
      <c r="H82" s="167" t="s">
        <v>384</v>
      </c>
      <c r="I82" s="151" t="s">
        <v>234</v>
      </c>
      <c r="J82" s="153">
        <v>2</v>
      </c>
      <c r="K82" s="154" t="s">
        <v>57</v>
      </c>
    </row>
    <row r="83" spans="1:11" ht="22.5" customHeight="1" x14ac:dyDescent="0.25">
      <c r="C83" s="156"/>
      <c r="D83" s="148" t="str">
        <f>D82</f>
        <v>Wed</v>
      </c>
      <c r="E83" s="149">
        <f>E82</f>
        <v>44489</v>
      </c>
      <c r="F83" s="150" t="s">
        <v>239</v>
      </c>
      <c r="G83" s="151">
        <v>9003</v>
      </c>
      <c r="H83" s="167" t="s">
        <v>387</v>
      </c>
      <c r="I83" s="151" t="s">
        <v>234</v>
      </c>
      <c r="J83" s="153">
        <v>6</v>
      </c>
      <c r="K83" s="154" t="s">
        <v>57</v>
      </c>
    </row>
    <row r="84" spans="1:11" ht="22.5" customHeight="1" x14ac:dyDescent="0.25">
      <c r="C84" s="156"/>
      <c r="D84" s="148" t="str">
        <f t="shared" ref="D84:E86" si="17">D83</f>
        <v>Wed</v>
      </c>
      <c r="E84" s="149">
        <f t="shared" si="17"/>
        <v>44489</v>
      </c>
      <c r="F84" s="150"/>
      <c r="G84" s="151"/>
      <c r="H84" s="167"/>
      <c r="I84" s="151"/>
      <c r="J84" s="153"/>
      <c r="K84" s="154"/>
    </row>
    <row r="85" spans="1:11" ht="22.5" customHeight="1" x14ac:dyDescent="0.25">
      <c r="C85" s="156"/>
      <c r="D85" s="148" t="str">
        <f t="shared" si="17"/>
        <v>Wed</v>
      </c>
      <c r="E85" s="149">
        <f t="shared" si="17"/>
        <v>44489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Wed</v>
      </c>
      <c r="E86" s="149">
        <f t="shared" si="17"/>
        <v>44489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4</v>
      </c>
      <c r="C87" s="156"/>
      <c r="D87" s="157" t="str">
        <f t="shared" si="4"/>
        <v>Thu</v>
      </c>
      <c r="E87" s="158">
        <f>+E82+1</f>
        <v>44490</v>
      </c>
      <c r="F87" s="159"/>
      <c r="G87" s="160">
        <v>9010</v>
      </c>
      <c r="H87" s="161"/>
      <c r="I87" s="160"/>
      <c r="J87" s="162"/>
      <c r="K87" s="163"/>
    </row>
    <row r="88" spans="1:11" ht="22.5" customHeight="1" x14ac:dyDescent="0.25">
      <c r="C88" s="156"/>
      <c r="D88" s="157" t="str">
        <f>D87</f>
        <v>Thu</v>
      </c>
      <c r="E88" s="158">
        <f>E87</f>
        <v>44490</v>
      </c>
      <c r="F88" s="159"/>
      <c r="G88" s="160">
        <v>9010</v>
      </c>
      <c r="H88" s="161"/>
      <c r="I88" s="160"/>
      <c r="J88" s="162"/>
      <c r="K88" s="163"/>
    </row>
    <row r="89" spans="1:11" ht="22.5" customHeight="1" x14ac:dyDescent="0.25">
      <c r="C89" s="156"/>
      <c r="D89" s="157" t="str">
        <f t="shared" ref="D89:E91" si="18">D88</f>
        <v>Thu</v>
      </c>
      <c r="E89" s="158">
        <f t="shared" si="18"/>
        <v>44490</v>
      </c>
      <c r="F89" s="159"/>
      <c r="G89" s="160">
        <v>9010</v>
      </c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Thu</v>
      </c>
      <c r="E90" s="158">
        <f t="shared" si="18"/>
        <v>44490</v>
      </c>
      <c r="F90" s="159"/>
      <c r="G90" s="160">
        <v>9010</v>
      </c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Thu</v>
      </c>
      <c r="E91" s="158">
        <f t="shared" si="18"/>
        <v>44490</v>
      </c>
      <c r="F91" s="159"/>
      <c r="G91" s="160">
        <v>9010</v>
      </c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5</v>
      </c>
      <c r="C92" s="156"/>
      <c r="D92" s="148" t="str">
        <f t="shared" si="4"/>
        <v>Fri</v>
      </c>
      <c r="E92" s="149">
        <f>+E87+1</f>
        <v>44491</v>
      </c>
      <c r="F92" s="150"/>
      <c r="G92" s="151"/>
      <c r="H92" s="167"/>
      <c r="I92" s="151"/>
      <c r="J92" s="153"/>
      <c r="K92" s="154"/>
    </row>
    <row r="93" spans="1:11" ht="22.5" customHeight="1" x14ac:dyDescent="0.25">
      <c r="C93" s="156"/>
      <c r="D93" s="148" t="str">
        <f>D92</f>
        <v>Fri</v>
      </c>
      <c r="E93" s="149">
        <f>E92</f>
        <v>44491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Fri</v>
      </c>
      <c r="E94" s="149">
        <f t="shared" si="19"/>
        <v>44491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 t="shared" si="19"/>
        <v>Fri</v>
      </c>
      <c r="E95" s="149">
        <f t="shared" si="19"/>
        <v>44491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Fri</v>
      </c>
      <c r="E96" s="149">
        <f t="shared" si="19"/>
        <v>44491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Fri</v>
      </c>
      <c r="E97" s="149">
        <f t="shared" si="19"/>
        <v>44491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 t="str">
        <f t="shared" si="0"/>
        <v/>
      </c>
      <c r="B98" s="127">
        <f t="shared" si="1"/>
        <v>6</v>
      </c>
      <c r="C98" s="156"/>
      <c r="D98" s="157" t="str">
        <f t="shared" si="4"/>
        <v>Sat</v>
      </c>
      <c r="E98" s="158">
        <f>+E92+1</f>
        <v>44492</v>
      </c>
      <c r="F98" s="159"/>
      <c r="G98" s="160"/>
      <c r="H98" s="169"/>
      <c r="I98" s="160"/>
      <c r="J98" s="162"/>
      <c r="K98" s="163"/>
    </row>
    <row r="99" spans="1:11" ht="22.5" customHeight="1" x14ac:dyDescent="0.25">
      <c r="A99" s="127" t="str">
        <f t="shared" si="0"/>
        <v/>
      </c>
      <c r="B99" s="127">
        <f t="shared" si="1"/>
        <v>7</v>
      </c>
      <c r="C99" s="156"/>
      <c r="D99" s="157" t="str">
        <f t="shared" si="4"/>
        <v>Sun</v>
      </c>
      <c r="E99" s="158">
        <f t="shared" ref="E99:E100" si="20">+E98+1</f>
        <v>44493</v>
      </c>
      <c r="F99" s="159"/>
      <c r="G99" s="160">
        <v>9004</v>
      </c>
      <c r="H99" s="246" t="s">
        <v>384</v>
      </c>
      <c r="I99" s="160" t="s">
        <v>234</v>
      </c>
      <c r="J99" s="162">
        <v>2</v>
      </c>
      <c r="K99" s="163" t="s">
        <v>57</v>
      </c>
    </row>
    <row r="100" spans="1:11" ht="22.5" customHeight="1" x14ac:dyDescent="0.25">
      <c r="A100" s="127">
        <f t="shared" si="0"/>
        <v>1</v>
      </c>
      <c r="B100" s="127">
        <f t="shared" si="1"/>
        <v>1</v>
      </c>
      <c r="C100" s="156"/>
      <c r="D100" s="148" t="str">
        <f t="shared" si="4"/>
        <v>Mo</v>
      </c>
      <c r="E100" s="149">
        <f t="shared" si="20"/>
        <v>44494</v>
      </c>
      <c r="F100" s="150"/>
      <c r="G100" s="151">
        <v>9010</v>
      </c>
      <c r="H100" s="167"/>
      <c r="I100" s="151"/>
      <c r="J100" s="153"/>
      <c r="K100" s="154"/>
    </row>
    <row r="101" spans="1:11" ht="22.5" customHeight="1" x14ac:dyDescent="0.25">
      <c r="C101" s="156"/>
      <c r="D101" s="148" t="str">
        <f>D100</f>
        <v>Mo</v>
      </c>
      <c r="E101" s="149">
        <f>E100</f>
        <v>44494</v>
      </c>
      <c r="F101" s="150"/>
      <c r="G101" s="151">
        <v>9010</v>
      </c>
      <c r="H101" s="167"/>
      <c r="I101" s="151"/>
      <c r="J101" s="153"/>
      <c r="K101" s="154"/>
    </row>
    <row r="102" spans="1:11" ht="22.5" customHeight="1" x14ac:dyDescent="0.25">
      <c r="C102" s="156"/>
      <c r="D102" s="148" t="str">
        <f t="shared" ref="D102:E104" si="21">D101</f>
        <v>Mo</v>
      </c>
      <c r="E102" s="149">
        <f t="shared" si="21"/>
        <v>44494</v>
      </c>
      <c r="F102" s="150"/>
      <c r="G102" s="151">
        <v>9010</v>
      </c>
      <c r="H102" s="167"/>
      <c r="I102" s="151"/>
      <c r="J102" s="153"/>
      <c r="K102" s="154"/>
    </row>
    <row r="103" spans="1:11" ht="22.5" customHeight="1" x14ac:dyDescent="0.25">
      <c r="C103" s="156"/>
      <c r="D103" s="148" t="str">
        <f t="shared" si="21"/>
        <v>Mo</v>
      </c>
      <c r="E103" s="149">
        <f t="shared" si="21"/>
        <v>44494</v>
      </c>
      <c r="F103" s="150"/>
      <c r="G103" s="151">
        <v>9010</v>
      </c>
      <c r="H103" s="167"/>
      <c r="I103" s="151"/>
      <c r="J103" s="153"/>
      <c r="K103" s="154"/>
    </row>
    <row r="104" spans="1:11" ht="22.5" customHeight="1" x14ac:dyDescent="0.25">
      <c r="C104" s="156"/>
      <c r="D104" s="148" t="str">
        <f t="shared" si="21"/>
        <v>Mo</v>
      </c>
      <c r="E104" s="149">
        <f t="shared" si="21"/>
        <v>44494</v>
      </c>
      <c r="F104" s="150"/>
      <c r="G104" s="151">
        <v>9010</v>
      </c>
      <c r="H104" s="167"/>
      <c r="I104" s="151"/>
      <c r="J104" s="153"/>
      <c r="K104" s="154"/>
    </row>
    <row r="105" spans="1:11" ht="22.5" customHeight="1" x14ac:dyDescent="0.25">
      <c r="A105" s="127">
        <f t="shared" si="0"/>
        <v>1</v>
      </c>
      <c r="B105" s="127">
        <f t="shared" si="1"/>
        <v>2</v>
      </c>
      <c r="C105" s="156"/>
      <c r="D105" s="157" t="str">
        <f t="shared" si="4"/>
        <v>Tue</v>
      </c>
      <c r="E105" s="158">
        <f>+E100+1</f>
        <v>44495</v>
      </c>
      <c r="F105" s="159" t="s">
        <v>239</v>
      </c>
      <c r="G105" s="160">
        <v>9003</v>
      </c>
      <c r="H105" s="246" t="s">
        <v>387</v>
      </c>
      <c r="I105" s="160" t="s">
        <v>81</v>
      </c>
      <c r="J105" s="162">
        <v>7</v>
      </c>
      <c r="K105" s="163" t="s">
        <v>57</v>
      </c>
    </row>
    <row r="106" spans="1:11" ht="22.5" customHeight="1" x14ac:dyDescent="0.25">
      <c r="C106" s="156"/>
      <c r="D106" s="157" t="str">
        <f>D105</f>
        <v>Tue</v>
      </c>
      <c r="E106" s="158">
        <f>E105</f>
        <v>44495</v>
      </c>
      <c r="F106" s="159"/>
      <c r="G106" s="160">
        <v>9004</v>
      </c>
      <c r="H106" s="246" t="s">
        <v>384</v>
      </c>
      <c r="I106" s="160" t="s">
        <v>81</v>
      </c>
      <c r="J106" s="162">
        <v>1</v>
      </c>
      <c r="K106" s="163" t="s">
        <v>57</v>
      </c>
    </row>
    <row r="107" spans="1:11" ht="22.5" customHeight="1" x14ac:dyDescent="0.25">
      <c r="C107" s="156"/>
      <c r="D107" s="157" t="str">
        <f t="shared" ref="D107:E109" si="22">D106</f>
        <v>Tue</v>
      </c>
      <c r="E107" s="158">
        <f t="shared" si="22"/>
        <v>44495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Tue</v>
      </c>
      <c r="E108" s="158">
        <f t="shared" si="22"/>
        <v>44495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Tue</v>
      </c>
      <c r="E109" s="158">
        <f t="shared" si="22"/>
        <v>44495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3</v>
      </c>
      <c r="C110" s="156"/>
      <c r="D110" s="148" t="str">
        <f t="shared" si="4"/>
        <v>Wed</v>
      </c>
      <c r="E110" s="149">
        <f>+E105+1</f>
        <v>44496</v>
      </c>
      <c r="F110" s="150"/>
      <c r="G110" s="151">
        <v>9004</v>
      </c>
      <c r="H110" s="167" t="s">
        <v>384</v>
      </c>
      <c r="I110" s="151" t="s">
        <v>81</v>
      </c>
      <c r="J110" s="153">
        <v>1</v>
      </c>
      <c r="K110" s="154" t="s">
        <v>57</v>
      </c>
    </row>
    <row r="111" spans="1:11" ht="22.5" customHeight="1" x14ac:dyDescent="0.25">
      <c r="C111" s="156"/>
      <c r="D111" s="148" t="str">
        <f>D110</f>
        <v>Wed</v>
      </c>
      <c r="E111" s="149">
        <f>E110</f>
        <v>44496</v>
      </c>
      <c r="F111" s="150" t="s">
        <v>239</v>
      </c>
      <c r="G111" s="151">
        <v>9003</v>
      </c>
      <c r="H111" s="167" t="s">
        <v>387</v>
      </c>
      <c r="I111" s="151" t="s">
        <v>81</v>
      </c>
      <c r="J111" s="153">
        <v>7</v>
      </c>
      <c r="K111" s="154" t="s">
        <v>57</v>
      </c>
    </row>
    <row r="112" spans="1:11" ht="22.5" customHeight="1" x14ac:dyDescent="0.25">
      <c r="C112" s="156"/>
      <c r="D112" s="148" t="str">
        <f t="shared" ref="D112:E114" si="23">D111</f>
        <v>Wed</v>
      </c>
      <c r="E112" s="149">
        <f t="shared" si="23"/>
        <v>44496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Wed</v>
      </c>
      <c r="E113" s="149">
        <f t="shared" si="23"/>
        <v>44496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Wed</v>
      </c>
      <c r="E114" s="149">
        <f t="shared" si="23"/>
        <v>44496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4</v>
      </c>
      <c r="C115" s="156"/>
      <c r="D115" s="157" t="str">
        <f t="shared" si="4"/>
        <v>Thu</v>
      </c>
      <c r="E115" s="158">
        <f>+E110+1</f>
        <v>44497</v>
      </c>
      <c r="F115" s="159"/>
      <c r="G115" s="160">
        <v>9009</v>
      </c>
      <c r="H115" s="246" t="s">
        <v>385</v>
      </c>
      <c r="I115" s="160" t="s">
        <v>81</v>
      </c>
      <c r="J115" s="162">
        <v>1</v>
      </c>
      <c r="K115" s="163" t="s">
        <v>57</v>
      </c>
    </row>
    <row r="116" spans="1:11" ht="22.5" customHeight="1" x14ac:dyDescent="0.25">
      <c r="C116" s="156"/>
      <c r="D116" s="157" t="str">
        <f>D115</f>
        <v>Thu</v>
      </c>
      <c r="E116" s="158">
        <f>E115</f>
        <v>44497</v>
      </c>
      <c r="F116" s="159" t="s">
        <v>390</v>
      </c>
      <c r="G116" s="160">
        <v>9003</v>
      </c>
      <c r="H116" s="246" t="s">
        <v>386</v>
      </c>
      <c r="I116" s="160" t="s">
        <v>81</v>
      </c>
      <c r="J116" s="162">
        <v>7</v>
      </c>
      <c r="K116" s="163" t="s">
        <v>57</v>
      </c>
    </row>
    <row r="117" spans="1:11" ht="22.5" customHeight="1" x14ac:dyDescent="0.25">
      <c r="C117" s="156"/>
      <c r="D117" s="157" t="str">
        <f t="shared" ref="D117:E119" si="24">D116</f>
        <v>Thu</v>
      </c>
      <c r="E117" s="158">
        <f t="shared" si="24"/>
        <v>44497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Thu</v>
      </c>
      <c r="E118" s="158">
        <f t="shared" si="24"/>
        <v>44497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Thu</v>
      </c>
      <c r="E119" s="158">
        <f t="shared" si="24"/>
        <v>44497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5</v>
      </c>
      <c r="C120" s="156"/>
      <c r="D120" s="148" t="str">
        <f>IF(B120=1,"Mo",IF(B120=2,"Tue",IF(B120=3,"Wed",IF(B120=4,"Thu",IF(B120=5,"Fri",IF(B120=6,"Sat",IF(B120=7,"Sun","")))))))</f>
        <v>Fri</v>
      </c>
      <c r="E120" s="149">
        <f>IF(MONTH(E115+1)&gt;MONTH(E115),"",E115+1)</f>
        <v>44498</v>
      </c>
      <c r="F120" s="150"/>
      <c r="G120" s="151">
        <v>9009</v>
      </c>
      <c r="H120" s="167" t="s">
        <v>385</v>
      </c>
      <c r="I120" s="151" t="s">
        <v>234</v>
      </c>
      <c r="J120" s="153">
        <v>1</v>
      </c>
      <c r="K120" s="154" t="s">
        <v>57</v>
      </c>
    </row>
    <row r="121" spans="1:11" ht="22.5" customHeight="1" x14ac:dyDescent="0.25">
      <c r="C121" s="156"/>
      <c r="D121" s="148" t="str">
        <f>D120</f>
        <v>Fri</v>
      </c>
      <c r="E121" s="149">
        <f>E120</f>
        <v>44498</v>
      </c>
      <c r="F121" s="150" t="s">
        <v>390</v>
      </c>
      <c r="G121" s="151">
        <v>9003</v>
      </c>
      <c r="H121" s="167" t="s">
        <v>386</v>
      </c>
      <c r="I121" s="151" t="s">
        <v>234</v>
      </c>
      <c r="J121" s="153">
        <v>7</v>
      </c>
      <c r="K121" s="154" t="s">
        <v>57</v>
      </c>
    </row>
    <row r="122" spans="1:11" ht="22.5" customHeight="1" x14ac:dyDescent="0.25">
      <c r="C122" s="156"/>
      <c r="D122" s="148" t="str">
        <f t="shared" ref="D122:E124" si="25">D121</f>
        <v>Fri</v>
      </c>
      <c r="E122" s="149">
        <f t="shared" si="25"/>
        <v>44498</v>
      </c>
      <c r="F122" s="150"/>
      <c r="G122" s="151"/>
      <c r="H122" s="167"/>
      <c r="I122" s="151"/>
      <c r="J122" s="153"/>
      <c r="K122" s="154"/>
    </row>
    <row r="123" spans="1:11" ht="22.5" customHeight="1" x14ac:dyDescent="0.25">
      <c r="C123" s="156"/>
      <c r="D123" s="148" t="str">
        <f t="shared" si="25"/>
        <v>Fri</v>
      </c>
      <c r="E123" s="149">
        <f t="shared" si="25"/>
        <v>44498</v>
      </c>
      <c r="F123" s="150"/>
      <c r="G123" s="151"/>
      <c r="H123" s="167"/>
      <c r="I123" s="151"/>
      <c r="J123" s="153"/>
      <c r="K123" s="154"/>
    </row>
    <row r="124" spans="1:11" ht="22.5" customHeight="1" x14ac:dyDescent="0.25">
      <c r="C124" s="156"/>
      <c r="D124" s="148" t="str">
        <f t="shared" si="25"/>
        <v>Fri</v>
      </c>
      <c r="E124" s="149">
        <f t="shared" si="25"/>
        <v>44498</v>
      </c>
      <c r="F124" s="150"/>
      <c r="G124" s="151"/>
      <c r="H124" s="167"/>
      <c r="I124" s="151"/>
      <c r="J124" s="153"/>
      <c r="K124" s="154"/>
    </row>
    <row r="125" spans="1:11" ht="22.5" customHeight="1" x14ac:dyDescent="0.25">
      <c r="A125" s="127" t="str">
        <f t="shared" si="0"/>
        <v/>
      </c>
      <c r="B125" s="127">
        <v>6</v>
      </c>
      <c r="C125" s="156"/>
      <c r="D125" s="157" t="str">
        <f>IF(B125=1,"Mo",IF(B125=2,"Tue",IF(B125=3,"Wed",IF(B125=4,"Thu",IF(B125=5,"Fri",IF(B125=6,"Sat",IF(B125=7,"Sun","")))))))</f>
        <v>Sat</v>
      </c>
      <c r="E125" s="158">
        <f>IF(MONTH(E120+1)&gt;MONTH(E120),"",E120+1)</f>
        <v>44499</v>
      </c>
      <c r="F125" s="159"/>
      <c r="G125" s="160"/>
      <c r="H125" s="169"/>
      <c r="I125" s="160"/>
      <c r="J125" s="162"/>
      <c r="K125" s="163"/>
    </row>
    <row r="126" spans="1:11" ht="22.5" customHeight="1" thickBot="1" x14ac:dyDescent="0.3">
      <c r="A126" s="127" t="str">
        <f t="shared" si="0"/>
        <v/>
      </c>
      <c r="B126" s="127">
        <v>7</v>
      </c>
      <c r="C126" s="156"/>
      <c r="D126" s="228" t="str">
        <f t="shared" si="4"/>
        <v>Sun</v>
      </c>
      <c r="E126" s="216">
        <f>IF(MONTH(E125+1)&gt;MONTH(E125),"",E125+1)</f>
        <v>44500</v>
      </c>
      <c r="F126" s="217"/>
      <c r="G126" s="218"/>
      <c r="H126" s="219"/>
      <c r="I126" s="218"/>
      <c r="J126" s="229"/>
      <c r="K126" s="22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8:G76 G82:G119 G11:G1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0E58-4C51-42DE-AF08-62B6D8530825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10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11" t="s">
        <v>8</v>
      </c>
      <c r="E4" s="312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SUM(J10:J193)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11</v>
      </c>
      <c r="C10" s="178"/>
      <c r="D10" s="142">
        <v>44501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0" t="s">
        <v>2</v>
      </c>
      <c r="K10" s="184" t="s">
        <v>47</v>
      </c>
    </row>
    <row r="11" spans="1:11" ht="22.5" customHeight="1" x14ac:dyDescent="0.25">
      <c r="A11" s="127">
        <f t="shared" ref="A11:A130" si="0">IF(OR(C11="f",C11="u",C11="F",C11="U"),"",IF(OR(B11=1,B11=2,B11=3,B11=4,B11=5),1,""))</f>
        <v>1</v>
      </c>
      <c r="B11" s="127">
        <f t="shared" ref="B11:B119" si="1">WEEKDAY(E11,2)</f>
        <v>1</v>
      </c>
      <c r="C11" s="185"/>
      <c r="D11" s="197" t="str">
        <f>IF(B11=1,"Mo",IF(B11=2,"Tue",IF(B11=3,"Wed",IF(B11=4,"Thu",IF(B11=5,"Fri",IF(B11=6,"Sat",IF(B11=7,"Sun","")))))))</f>
        <v>Mo</v>
      </c>
      <c r="E11" s="158">
        <f>+D10</f>
        <v>44501</v>
      </c>
      <c r="F11" s="159"/>
      <c r="G11" s="160"/>
      <c r="H11" s="169"/>
      <c r="I11" s="160"/>
      <c r="J11" s="198"/>
      <c r="K11" s="192"/>
    </row>
    <row r="12" spans="1:11" ht="22.5" customHeight="1" x14ac:dyDescent="0.25">
      <c r="C12" s="227"/>
      <c r="D12" s="197" t="str">
        <f>D11</f>
        <v>Mo</v>
      </c>
      <c r="E12" s="158">
        <f>E11</f>
        <v>44501</v>
      </c>
      <c r="F12" s="159"/>
      <c r="G12" s="160"/>
      <c r="H12" s="169"/>
      <c r="I12" s="160"/>
      <c r="J12" s="198"/>
      <c r="K12" s="163"/>
    </row>
    <row r="13" spans="1:11" ht="22.5" customHeight="1" x14ac:dyDescent="0.25">
      <c r="C13" s="227"/>
      <c r="D13" s="197" t="str">
        <f t="shared" ref="D13:E15" si="2">D12</f>
        <v>Mo</v>
      </c>
      <c r="E13" s="158">
        <f t="shared" si="2"/>
        <v>44501</v>
      </c>
      <c r="F13" s="159"/>
      <c r="G13" s="160"/>
      <c r="H13" s="169"/>
      <c r="I13" s="160"/>
      <c r="J13" s="198"/>
      <c r="K13" s="163"/>
    </row>
    <row r="14" spans="1:11" ht="22.5" customHeight="1" x14ac:dyDescent="0.25">
      <c r="C14" s="227"/>
      <c r="D14" s="197" t="str">
        <f t="shared" si="2"/>
        <v>Mo</v>
      </c>
      <c r="E14" s="158">
        <f t="shared" si="2"/>
        <v>44501</v>
      </c>
      <c r="F14" s="159"/>
      <c r="G14" s="160"/>
      <c r="H14" s="169"/>
      <c r="I14" s="160"/>
      <c r="J14" s="198"/>
      <c r="K14" s="163"/>
    </row>
    <row r="15" spans="1:11" ht="22.5" customHeight="1" x14ac:dyDescent="0.25">
      <c r="C15" s="227"/>
      <c r="D15" s="197" t="str">
        <f t="shared" si="2"/>
        <v>Mo</v>
      </c>
      <c r="E15" s="158">
        <f t="shared" si="2"/>
        <v>44501</v>
      </c>
      <c r="F15" s="159"/>
      <c r="G15" s="160"/>
      <c r="H15" s="169"/>
      <c r="I15" s="160"/>
      <c r="J15" s="198"/>
      <c r="K15" s="163"/>
    </row>
    <row r="16" spans="1:11" ht="22.5" customHeight="1" x14ac:dyDescent="0.25">
      <c r="B16" s="127">
        <f t="shared" si="1"/>
        <v>2</v>
      </c>
      <c r="C16" s="193"/>
      <c r="D16" s="194" t="str">
        <f>IF(B16=1,"Mo",IF(B16=2,"Tue",IF(B16=3,"Wed",IF(B16=4,"Thu",IF(B16=5,"Fri",IF(B16=6,"Sat",IF(B16=7,"Sun","")))))))</f>
        <v>Tue</v>
      </c>
      <c r="E16" s="149">
        <f>+E11+1</f>
        <v>44502</v>
      </c>
      <c r="F16" s="150"/>
      <c r="G16" s="151"/>
      <c r="H16" s="167"/>
      <c r="I16" s="151"/>
      <c r="J16" s="195"/>
      <c r="K16" s="154"/>
    </row>
    <row r="17" spans="1:11" ht="22.5" customHeight="1" x14ac:dyDescent="0.25">
      <c r="C17" s="193"/>
      <c r="D17" s="194" t="str">
        <f>D16</f>
        <v>Tue</v>
      </c>
      <c r="E17" s="149">
        <f>E16</f>
        <v>44502</v>
      </c>
      <c r="F17" s="150"/>
      <c r="G17" s="151"/>
      <c r="H17" s="167"/>
      <c r="I17" s="151"/>
      <c r="J17" s="195"/>
      <c r="K17" s="154"/>
    </row>
    <row r="18" spans="1:11" ht="22.5" customHeight="1" x14ac:dyDescent="0.25">
      <c r="C18" s="193"/>
      <c r="D18" s="194" t="str">
        <f t="shared" ref="D18:E20" si="3">D17</f>
        <v>Tue</v>
      </c>
      <c r="E18" s="149">
        <f t="shared" si="3"/>
        <v>44502</v>
      </c>
      <c r="F18" s="150"/>
      <c r="G18" s="151"/>
      <c r="H18" s="167"/>
      <c r="I18" s="151"/>
      <c r="J18" s="195"/>
      <c r="K18" s="154"/>
    </row>
    <row r="19" spans="1:11" ht="22.5" customHeight="1" x14ac:dyDescent="0.25">
      <c r="C19" s="193"/>
      <c r="D19" s="194" t="str">
        <f t="shared" si="3"/>
        <v>Tue</v>
      </c>
      <c r="E19" s="149">
        <f t="shared" si="3"/>
        <v>44502</v>
      </c>
      <c r="F19" s="150"/>
      <c r="G19" s="151"/>
      <c r="H19" s="167"/>
      <c r="I19" s="151"/>
      <c r="J19" s="195"/>
      <c r="K19" s="154"/>
    </row>
    <row r="20" spans="1:11" ht="22.5" customHeight="1" x14ac:dyDescent="0.25">
      <c r="C20" s="193"/>
      <c r="D20" s="194" t="str">
        <f t="shared" si="3"/>
        <v>Tue</v>
      </c>
      <c r="E20" s="149">
        <f t="shared" si="3"/>
        <v>44502</v>
      </c>
      <c r="F20" s="150"/>
      <c r="G20" s="151"/>
      <c r="H20" s="167"/>
      <c r="I20" s="151"/>
      <c r="J20" s="195"/>
      <c r="K20" s="154"/>
    </row>
    <row r="21" spans="1:11" ht="22.5" customHeight="1" x14ac:dyDescent="0.25">
      <c r="B21" s="127">
        <f t="shared" si="1"/>
        <v>3</v>
      </c>
      <c r="C21" s="193"/>
      <c r="D21" s="197" t="str">
        <f>IF(B21=1,"Mo",IF(B21=2,"Tue",IF(B21=3,"Wed",IF(B21=4,"Thu",IF(B21=5,"Fri",IF(B21=6,"Sat",IF(B21=7,"Sun","")))))))</f>
        <v>Wed</v>
      </c>
      <c r="E21" s="158">
        <f>+E16+1</f>
        <v>44503</v>
      </c>
      <c r="F21" s="159"/>
      <c r="G21" s="160"/>
      <c r="H21" s="169"/>
      <c r="I21" s="160"/>
      <c r="J21" s="198"/>
      <c r="K21" s="163"/>
    </row>
    <row r="22" spans="1:11" ht="22.5" customHeight="1" x14ac:dyDescent="0.25">
      <c r="C22" s="193"/>
      <c r="D22" s="197" t="str">
        <f>D21</f>
        <v>Wed</v>
      </c>
      <c r="E22" s="158">
        <f>E21</f>
        <v>44503</v>
      </c>
      <c r="F22" s="159"/>
      <c r="G22" s="160"/>
      <c r="H22" s="169"/>
      <c r="I22" s="160"/>
      <c r="J22" s="198"/>
      <c r="K22" s="163"/>
    </row>
    <row r="23" spans="1:11" ht="22.5" customHeight="1" x14ac:dyDescent="0.25">
      <c r="C23" s="193"/>
      <c r="D23" s="197" t="str">
        <f t="shared" ref="D23:E25" si="4">D22</f>
        <v>Wed</v>
      </c>
      <c r="E23" s="158">
        <f t="shared" si="4"/>
        <v>44503</v>
      </c>
      <c r="F23" s="159"/>
      <c r="G23" s="160"/>
      <c r="H23" s="169"/>
      <c r="I23" s="160"/>
      <c r="J23" s="198"/>
      <c r="K23" s="163"/>
    </row>
    <row r="24" spans="1:11" ht="22.5" customHeight="1" x14ac:dyDescent="0.25">
      <c r="C24" s="193"/>
      <c r="D24" s="197" t="str">
        <f t="shared" si="4"/>
        <v>Wed</v>
      </c>
      <c r="E24" s="158">
        <f t="shared" si="4"/>
        <v>44503</v>
      </c>
      <c r="F24" s="159"/>
      <c r="G24" s="160"/>
      <c r="H24" s="169"/>
      <c r="I24" s="160"/>
      <c r="J24" s="198"/>
      <c r="K24" s="163"/>
    </row>
    <row r="25" spans="1:11" ht="22.5" customHeight="1" x14ac:dyDescent="0.25">
      <c r="C25" s="193"/>
      <c r="D25" s="197" t="str">
        <f t="shared" si="4"/>
        <v>Wed</v>
      </c>
      <c r="E25" s="158">
        <f t="shared" si="4"/>
        <v>44503</v>
      </c>
      <c r="F25" s="159"/>
      <c r="G25" s="160"/>
      <c r="H25" s="169"/>
      <c r="I25" s="160"/>
      <c r="J25" s="198"/>
      <c r="K25" s="163"/>
    </row>
    <row r="26" spans="1:11" ht="22.5" customHeight="1" x14ac:dyDescent="0.25">
      <c r="A26" s="127">
        <f t="shared" si="0"/>
        <v>1</v>
      </c>
      <c r="B26" s="127">
        <f t="shared" si="1"/>
        <v>4</v>
      </c>
      <c r="C26" s="193"/>
      <c r="D26" s="194" t="str">
        <f t="shared" ref="D26:D119" si="5">IF(B26=1,"Mo",IF(B26=2,"Tue",IF(B26=3,"Wed",IF(B26=4,"Thu",IF(B26=5,"Fri",IF(B26=6,"Sat",IF(B26=7,"Sun","")))))))</f>
        <v>Thu</v>
      </c>
      <c r="E26" s="149">
        <f t="shared" ref="E26" si="6">+E21+1</f>
        <v>44504</v>
      </c>
      <c r="F26" s="150"/>
      <c r="G26" s="151"/>
      <c r="H26" s="152"/>
      <c r="I26" s="151"/>
      <c r="J26" s="195"/>
      <c r="K26" s="154"/>
    </row>
    <row r="27" spans="1:11" ht="22.5" customHeight="1" x14ac:dyDescent="0.25">
      <c r="C27" s="193"/>
      <c r="D27" s="194" t="str">
        <f>D26</f>
        <v>Thu</v>
      </c>
      <c r="E27" s="149">
        <f>E26</f>
        <v>44504</v>
      </c>
      <c r="F27" s="150"/>
      <c r="G27" s="151"/>
      <c r="H27" s="152"/>
      <c r="I27" s="151"/>
      <c r="J27" s="195"/>
      <c r="K27" s="154"/>
    </row>
    <row r="28" spans="1:11" ht="22.5" customHeight="1" x14ac:dyDescent="0.25">
      <c r="C28" s="193"/>
      <c r="D28" s="194" t="str">
        <f t="shared" ref="D28:E30" si="7">D27</f>
        <v>Thu</v>
      </c>
      <c r="E28" s="149">
        <f t="shared" si="7"/>
        <v>44504</v>
      </c>
      <c r="F28" s="150"/>
      <c r="G28" s="151"/>
      <c r="H28" s="152"/>
      <c r="I28" s="151"/>
      <c r="J28" s="195"/>
      <c r="K28" s="154"/>
    </row>
    <row r="29" spans="1:11" ht="22.5" customHeight="1" x14ac:dyDescent="0.25">
      <c r="C29" s="193"/>
      <c r="D29" s="194" t="str">
        <f t="shared" si="7"/>
        <v>Thu</v>
      </c>
      <c r="E29" s="149">
        <f t="shared" si="7"/>
        <v>44504</v>
      </c>
      <c r="F29" s="150"/>
      <c r="G29" s="151"/>
      <c r="H29" s="152"/>
      <c r="I29" s="151"/>
      <c r="J29" s="195"/>
      <c r="K29" s="154"/>
    </row>
    <row r="30" spans="1:11" ht="22.5" customHeight="1" x14ac:dyDescent="0.25">
      <c r="C30" s="193"/>
      <c r="D30" s="194" t="str">
        <f t="shared" si="7"/>
        <v>Thu</v>
      </c>
      <c r="E30" s="149">
        <f t="shared" si="7"/>
        <v>44504</v>
      </c>
      <c r="F30" s="150"/>
      <c r="G30" s="151"/>
      <c r="H30" s="152"/>
      <c r="I30" s="151"/>
      <c r="J30" s="195"/>
      <c r="K30" s="154"/>
    </row>
    <row r="31" spans="1:11" ht="22.5" customHeight="1" x14ac:dyDescent="0.25">
      <c r="A31" s="127">
        <f t="shared" si="0"/>
        <v>1</v>
      </c>
      <c r="B31" s="127">
        <f t="shared" si="1"/>
        <v>5</v>
      </c>
      <c r="C31" s="193"/>
      <c r="D31" s="197" t="str">
        <f t="shared" si="5"/>
        <v>Fri</v>
      </c>
      <c r="E31" s="158">
        <f>+E26+1</f>
        <v>44505</v>
      </c>
      <c r="F31" s="159"/>
      <c r="G31" s="160"/>
      <c r="H31" s="161"/>
      <c r="I31" s="160"/>
      <c r="J31" s="198"/>
      <c r="K31" s="163"/>
    </row>
    <row r="32" spans="1:11" ht="22.5" customHeight="1" x14ac:dyDescent="0.25">
      <c r="C32" s="193"/>
      <c r="D32" s="197" t="str">
        <f>D31</f>
        <v>Fri</v>
      </c>
      <c r="E32" s="158">
        <f>E31</f>
        <v>44505</v>
      </c>
      <c r="F32" s="159"/>
      <c r="G32" s="160"/>
      <c r="H32" s="161"/>
      <c r="I32" s="160"/>
      <c r="J32" s="198"/>
      <c r="K32" s="163"/>
    </row>
    <row r="33" spans="1:11" ht="22.5" customHeight="1" x14ac:dyDescent="0.25">
      <c r="C33" s="193"/>
      <c r="D33" s="197" t="str">
        <f t="shared" ref="D33:E35" si="8">D32</f>
        <v>Fri</v>
      </c>
      <c r="E33" s="158">
        <f t="shared" si="8"/>
        <v>44505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 t="shared" si="8"/>
        <v>Fri</v>
      </c>
      <c r="E34" s="158">
        <f t="shared" si="8"/>
        <v>44505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si="8"/>
        <v>Fri</v>
      </c>
      <c r="E35" s="158">
        <f t="shared" si="8"/>
        <v>44505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A36" s="127" t="str">
        <f t="shared" si="0"/>
        <v/>
      </c>
      <c r="B36" s="127">
        <f t="shared" si="1"/>
        <v>6</v>
      </c>
      <c r="C36" s="193"/>
      <c r="D36" s="194" t="str">
        <f t="shared" si="5"/>
        <v>Sat</v>
      </c>
      <c r="E36" s="149">
        <f>+E31+1</f>
        <v>44506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7</v>
      </c>
      <c r="C37" s="193"/>
      <c r="D37" s="194" t="str">
        <f t="shared" si="5"/>
        <v>Sun</v>
      </c>
      <c r="E37" s="149">
        <f>+E36+1</f>
        <v>44507</v>
      </c>
      <c r="F37" s="150"/>
      <c r="G37" s="151"/>
      <c r="H37" s="167"/>
      <c r="I37" s="151"/>
      <c r="J37" s="195"/>
      <c r="K37" s="154"/>
    </row>
    <row r="38" spans="1:11" ht="22.5" customHeight="1" x14ac:dyDescent="0.25">
      <c r="A38" s="127">
        <f t="shared" si="0"/>
        <v>1</v>
      </c>
      <c r="B38" s="127">
        <f t="shared" si="1"/>
        <v>1</v>
      </c>
      <c r="C38" s="193"/>
      <c r="D38" s="197" t="str">
        <f>IF(B38=1,"Mo",IF(B38=2,"Tue",IF(B38=3,"Wed",IF(B38=4,"Thu",IF(B38=5,"Fri",IF(B38=6,"Sat",IF(B38=7,"Sun","")))))))</f>
        <v>Mo</v>
      </c>
      <c r="E38" s="158">
        <f>+E37+1</f>
        <v>44508</v>
      </c>
      <c r="F38" s="159"/>
      <c r="G38" s="160"/>
      <c r="H38" s="161"/>
      <c r="I38" s="160"/>
      <c r="J38" s="198"/>
      <c r="K38" s="163"/>
    </row>
    <row r="39" spans="1:11" ht="22.5" customHeight="1" x14ac:dyDescent="0.25">
      <c r="C39" s="193"/>
      <c r="D39" s="197" t="str">
        <f t="shared" ref="D39:E42" si="9">D38</f>
        <v>Mo</v>
      </c>
      <c r="E39" s="158">
        <f t="shared" si="9"/>
        <v>44508</v>
      </c>
      <c r="F39" s="159"/>
      <c r="G39" s="160"/>
      <c r="H39" s="161"/>
      <c r="I39" s="160"/>
      <c r="J39" s="198"/>
      <c r="K39" s="163"/>
    </row>
    <row r="40" spans="1:11" ht="22.5" customHeight="1" x14ac:dyDescent="0.25">
      <c r="C40" s="193"/>
      <c r="D40" s="197" t="str">
        <f t="shared" si="9"/>
        <v>Mo</v>
      </c>
      <c r="E40" s="158">
        <f t="shared" si="9"/>
        <v>44508</v>
      </c>
      <c r="F40" s="159"/>
      <c r="G40" s="160"/>
      <c r="H40" s="161"/>
      <c r="I40" s="160"/>
      <c r="J40" s="198"/>
      <c r="K40" s="163"/>
    </row>
    <row r="41" spans="1:11" ht="22.5" customHeight="1" x14ac:dyDescent="0.25">
      <c r="C41" s="193"/>
      <c r="D41" s="197" t="str">
        <f t="shared" si="9"/>
        <v>Mo</v>
      </c>
      <c r="E41" s="158">
        <f t="shared" si="9"/>
        <v>44508</v>
      </c>
      <c r="F41" s="159"/>
      <c r="G41" s="160"/>
      <c r="H41" s="161"/>
      <c r="I41" s="160"/>
      <c r="J41" s="198"/>
      <c r="K41" s="163"/>
    </row>
    <row r="42" spans="1:11" ht="22.5" customHeight="1" x14ac:dyDescent="0.25">
      <c r="C42" s="193"/>
      <c r="D42" s="197" t="str">
        <f t="shared" si="9"/>
        <v>Mo</v>
      </c>
      <c r="E42" s="158">
        <f t="shared" si="9"/>
        <v>44508</v>
      </c>
      <c r="F42" s="159"/>
      <c r="G42" s="160"/>
      <c r="H42" s="161"/>
      <c r="I42" s="160"/>
      <c r="J42" s="198"/>
      <c r="K42" s="163"/>
    </row>
    <row r="43" spans="1:11" ht="22.5" customHeight="1" x14ac:dyDescent="0.25">
      <c r="A43" s="127">
        <f t="shared" si="0"/>
        <v>1</v>
      </c>
      <c r="B43" s="127">
        <f t="shared" si="1"/>
        <v>2</v>
      </c>
      <c r="C43" s="193"/>
      <c r="D43" s="194" t="str">
        <f>IF(B43=1,"Mo",IF(B43=2,"Tue",IF(B43=3,"Wed",IF(B43=4,"Thu",IF(B43=5,"Fri",IF(B43=6,"Sat",IF(B43=7,"Sun","")))))))</f>
        <v>Tue</v>
      </c>
      <c r="E43" s="149">
        <f>+E38+1</f>
        <v>44509</v>
      </c>
      <c r="F43" s="150"/>
      <c r="G43" s="151"/>
      <c r="H43" s="167"/>
      <c r="I43" s="151"/>
      <c r="J43" s="195"/>
      <c r="K43" s="154"/>
    </row>
    <row r="44" spans="1:11" ht="22.5" customHeight="1" x14ac:dyDescent="0.25">
      <c r="C44" s="193"/>
      <c r="D44" s="194" t="str">
        <f>D43</f>
        <v>Tue</v>
      </c>
      <c r="E44" s="149">
        <f>E43</f>
        <v>44509</v>
      </c>
      <c r="F44" s="150"/>
      <c r="G44" s="151"/>
      <c r="H44" s="167"/>
      <c r="I44" s="151"/>
      <c r="J44" s="195"/>
      <c r="K44" s="154"/>
    </row>
    <row r="45" spans="1:11" ht="22.5" customHeight="1" x14ac:dyDescent="0.25">
      <c r="C45" s="193"/>
      <c r="D45" s="194" t="str">
        <f t="shared" ref="D45:E47" si="10">D44</f>
        <v>Tue</v>
      </c>
      <c r="E45" s="149">
        <f t="shared" si="10"/>
        <v>44509</v>
      </c>
      <c r="F45" s="150"/>
      <c r="G45" s="151"/>
      <c r="H45" s="167"/>
      <c r="I45" s="151"/>
      <c r="J45" s="195"/>
      <c r="K45" s="154"/>
    </row>
    <row r="46" spans="1:11" ht="22.5" customHeight="1" x14ac:dyDescent="0.25">
      <c r="C46" s="193"/>
      <c r="D46" s="194" t="str">
        <f t="shared" si="10"/>
        <v>Tue</v>
      </c>
      <c r="E46" s="149">
        <f t="shared" si="10"/>
        <v>44509</v>
      </c>
      <c r="F46" s="150"/>
      <c r="G46" s="151"/>
      <c r="H46" s="167"/>
      <c r="I46" s="151"/>
      <c r="J46" s="195"/>
      <c r="K46" s="154"/>
    </row>
    <row r="47" spans="1:11" ht="22.5" customHeight="1" x14ac:dyDescent="0.25">
      <c r="C47" s="193"/>
      <c r="D47" s="194" t="str">
        <f t="shared" si="10"/>
        <v>Tue</v>
      </c>
      <c r="E47" s="149">
        <f t="shared" si="10"/>
        <v>44509</v>
      </c>
      <c r="F47" s="150"/>
      <c r="G47" s="151"/>
      <c r="H47" s="167"/>
      <c r="I47" s="151"/>
      <c r="J47" s="195"/>
      <c r="K47" s="154"/>
    </row>
    <row r="48" spans="1:11" ht="22.5" customHeight="1" x14ac:dyDescent="0.25">
      <c r="A48" s="127">
        <f t="shared" si="0"/>
        <v>1</v>
      </c>
      <c r="B48" s="127">
        <f t="shared" si="1"/>
        <v>3</v>
      </c>
      <c r="C48" s="193"/>
      <c r="D48" s="197" t="str">
        <f>IF(B48=1,"Mo",IF(B48=2,"Tue",IF(B48=3,"Wed",IF(B48=4,"Thu",IF(B48=5,"Fri",IF(B48=6,"Sat",IF(B48=7,"Sun","")))))))</f>
        <v>Wed</v>
      </c>
      <c r="E48" s="158">
        <f>+E43+1</f>
        <v>44510</v>
      </c>
      <c r="F48" s="159"/>
      <c r="G48" s="160"/>
      <c r="H48" s="169"/>
      <c r="I48" s="160"/>
      <c r="J48" s="198"/>
      <c r="K48" s="163"/>
    </row>
    <row r="49" spans="1:11" ht="22.5" customHeight="1" x14ac:dyDescent="0.25">
      <c r="C49" s="193"/>
      <c r="D49" s="197" t="str">
        <f>D48</f>
        <v>Wed</v>
      </c>
      <c r="E49" s="158">
        <f>E48</f>
        <v>44510</v>
      </c>
      <c r="F49" s="159"/>
      <c r="G49" s="160"/>
      <c r="H49" s="169"/>
      <c r="I49" s="160"/>
      <c r="J49" s="198"/>
      <c r="K49" s="163"/>
    </row>
    <row r="50" spans="1:11" ht="22.5" customHeight="1" x14ac:dyDescent="0.25">
      <c r="C50" s="193"/>
      <c r="D50" s="197" t="str">
        <f t="shared" ref="D50:E52" si="11">D49</f>
        <v>Wed</v>
      </c>
      <c r="E50" s="158">
        <f t="shared" si="11"/>
        <v>44510</v>
      </c>
      <c r="F50" s="159"/>
      <c r="G50" s="160"/>
      <c r="H50" s="169"/>
      <c r="I50" s="160"/>
      <c r="J50" s="198"/>
      <c r="K50" s="163"/>
    </row>
    <row r="51" spans="1:11" ht="22.5" customHeight="1" x14ac:dyDescent="0.25">
      <c r="C51" s="193"/>
      <c r="D51" s="197" t="str">
        <f t="shared" si="11"/>
        <v>Wed</v>
      </c>
      <c r="E51" s="158">
        <f t="shared" si="11"/>
        <v>44510</v>
      </c>
      <c r="F51" s="159"/>
      <c r="G51" s="160"/>
      <c r="H51" s="169"/>
      <c r="I51" s="160"/>
      <c r="J51" s="198"/>
      <c r="K51" s="163"/>
    </row>
    <row r="52" spans="1:11" ht="22.5" customHeight="1" x14ac:dyDescent="0.25">
      <c r="C52" s="193"/>
      <c r="D52" s="197" t="str">
        <f t="shared" si="11"/>
        <v>Wed</v>
      </c>
      <c r="E52" s="158">
        <f t="shared" si="11"/>
        <v>44510</v>
      </c>
      <c r="F52" s="159"/>
      <c r="G52" s="160"/>
      <c r="H52" s="169"/>
      <c r="I52" s="160"/>
      <c r="J52" s="198"/>
      <c r="K52" s="163"/>
    </row>
    <row r="53" spans="1:11" ht="22.5" customHeight="1" x14ac:dyDescent="0.25">
      <c r="A53" s="127">
        <f t="shared" si="0"/>
        <v>1</v>
      </c>
      <c r="B53" s="127">
        <f t="shared" si="1"/>
        <v>4</v>
      </c>
      <c r="C53" s="196"/>
      <c r="D53" s="194" t="str">
        <f t="shared" si="5"/>
        <v>Thu</v>
      </c>
      <c r="E53" s="149">
        <f>+E48+1</f>
        <v>44511</v>
      </c>
      <c r="F53" s="150"/>
      <c r="G53" s="151"/>
      <c r="H53" s="167"/>
      <c r="I53" s="151"/>
      <c r="J53" s="195"/>
      <c r="K53" s="154"/>
    </row>
    <row r="54" spans="1:11" ht="22.5" customHeight="1" x14ac:dyDescent="0.25">
      <c r="C54" s="196"/>
      <c r="D54" s="194" t="str">
        <f>D53</f>
        <v>Thu</v>
      </c>
      <c r="E54" s="149">
        <f>E53</f>
        <v>44511</v>
      </c>
      <c r="F54" s="150"/>
      <c r="G54" s="151"/>
      <c r="H54" s="167"/>
      <c r="I54" s="151"/>
      <c r="J54" s="195"/>
      <c r="K54" s="154"/>
    </row>
    <row r="55" spans="1:11" ht="22.5" customHeight="1" x14ac:dyDescent="0.25">
      <c r="C55" s="196"/>
      <c r="D55" s="194" t="str">
        <f t="shared" ref="D55:E57" si="12">D54</f>
        <v>Thu</v>
      </c>
      <c r="E55" s="149">
        <f t="shared" si="12"/>
        <v>44511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6"/>
      <c r="D56" s="194" t="str">
        <f t="shared" si="12"/>
        <v>Thu</v>
      </c>
      <c r="E56" s="149">
        <f t="shared" si="12"/>
        <v>44511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6"/>
      <c r="D57" s="194" t="str">
        <f t="shared" si="12"/>
        <v>Thu</v>
      </c>
      <c r="E57" s="149">
        <f t="shared" si="12"/>
        <v>44511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A58" s="127">
        <f t="shared" si="0"/>
        <v>1</v>
      </c>
      <c r="B58" s="127">
        <f t="shared" si="1"/>
        <v>5</v>
      </c>
      <c r="C58" s="196"/>
      <c r="D58" s="197" t="str">
        <f t="shared" si="5"/>
        <v>Fri</v>
      </c>
      <c r="E58" s="158">
        <f>+E53+1</f>
        <v>44512</v>
      </c>
      <c r="F58" s="159"/>
      <c r="G58" s="160"/>
      <c r="H58" s="168"/>
      <c r="I58" s="160"/>
      <c r="J58" s="198"/>
      <c r="K58" s="163"/>
    </row>
    <row r="59" spans="1:11" ht="22.5" customHeight="1" x14ac:dyDescent="0.25">
      <c r="C59" s="196"/>
      <c r="D59" s="197" t="str">
        <f t="shared" ref="D59:E62" si="13">D58</f>
        <v>Fri</v>
      </c>
      <c r="E59" s="158">
        <f t="shared" si="13"/>
        <v>44512</v>
      </c>
      <c r="F59" s="159"/>
      <c r="G59" s="160"/>
      <c r="H59" s="168"/>
      <c r="I59" s="160"/>
      <c r="J59" s="198"/>
      <c r="K59" s="163"/>
    </row>
    <row r="60" spans="1:11" ht="22.5" customHeight="1" x14ac:dyDescent="0.25">
      <c r="C60" s="196"/>
      <c r="D60" s="197" t="str">
        <f t="shared" si="13"/>
        <v>Fri</v>
      </c>
      <c r="E60" s="158">
        <f t="shared" si="13"/>
        <v>44512</v>
      </c>
      <c r="F60" s="159"/>
      <c r="G60" s="160"/>
      <c r="H60" s="168"/>
      <c r="I60" s="160"/>
      <c r="J60" s="198"/>
      <c r="K60" s="163"/>
    </row>
    <row r="61" spans="1:11" ht="22.5" customHeight="1" x14ac:dyDescent="0.25">
      <c r="C61" s="196"/>
      <c r="D61" s="197" t="str">
        <f t="shared" si="13"/>
        <v>Fri</v>
      </c>
      <c r="E61" s="158">
        <f t="shared" si="13"/>
        <v>44512</v>
      </c>
      <c r="F61" s="159"/>
      <c r="G61" s="160"/>
      <c r="H61" s="168"/>
      <c r="I61" s="160"/>
      <c r="J61" s="198"/>
      <c r="K61" s="163"/>
    </row>
    <row r="62" spans="1:11" ht="22.5" customHeight="1" x14ac:dyDescent="0.25">
      <c r="C62" s="196"/>
      <c r="D62" s="197" t="str">
        <f t="shared" si="13"/>
        <v>Fri</v>
      </c>
      <c r="E62" s="158">
        <f t="shared" si="13"/>
        <v>44512</v>
      </c>
      <c r="F62" s="159"/>
      <c r="G62" s="160"/>
      <c r="H62" s="168"/>
      <c r="I62" s="160"/>
      <c r="J62" s="198"/>
      <c r="K62" s="163"/>
    </row>
    <row r="63" spans="1:11" ht="22.5" customHeight="1" x14ac:dyDescent="0.25">
      <c r="A63" s="127" t="str">
        <f t="shared" si="0"/>
        <v/>
      </c>
      <c r="B63" s="127">
        <f t="shared" si="1"/>
        <v>6</v>
      </c>
      <c r="C63" s="193"/>
      <c r="D63" s="194" t="str">
        <f t="shared" si="5"/>
        <v>Sat</v>
      </c>
      <c r="E63" s="149">
        <f>+E58+1</f>
        <v>44513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7</v>
      </c>
      <c r="C64" s="193"/>
      <c r="D64" s="194" t="str">
        <f t="shared" si="5"/>
        <v>Sun</v>
      </c>
      <c r="E64" s="149">
        <f>+E63+1</f>
        <v>44514</v>
      </c>
      <c r="F64" s="150"/>
      <c r="G64" s="151"/>
      <c r="H64" s="167"/>
      <c r="I64" s="151"/>
      <c r="J64" s="195"/>
      <c r="K64" s="154"/>
    </row>
    <row r="65" spans="1:11" ht="22.5" customHeight="1" x14ac:dyDescent="0.25">
      <c r="A65" s="127">
        <f t="shared" si="0"/>
        <v>1</v>
      </c>
      <c r="B65" s="127">
        <f t="shared" si="1"/>
        <v>1</v>
      </c>
      <c r="C65" s="193"/>
      <c r="D65" s="197" t="str">
        <f t="shared" si="5"/>
        <v>Mo</v>
      </c>
      <c r="E65" s="158">
        <f>+E64+1</f>
        <v>44515</v>
      </c>
      <c r="F65" s="159"/>
      <c r="G65" s="160"/>
      <c r="H65" s="161"/>
      <c r="I65" s="160"/>
      <c r="J65" s="198"/>
      <c r="K65" s="163"/>
    </row>
    <row r="66" spans="1:11" ht="22.5" customHeight="1" x14ac:dyDescent="0.25">
      <c r="C66" s="193"/>
      <c r="D66" s="197" t="str">
        <f>D65</f>
        <v>Mo</v>
      </c>
      <c r="E66" s="158">
        <f>E65</f>
        <v>44515</v>
      </c>
      <c r="F66" s="159"/>
      <c r="G66" s="160"/>
      <c r="H66" s="161"/>
      <c r="I66" s="160"/>
      <c r="J66" s="198"/>
      <c r="K66" s="163"/>
    </row>
    <row r="67" spans="1:11" ht="22.5" customHeight="1" x14ac:dyDescent="0.25">
      <c r="C67" s="193"/>
      <c r="D67" s="197" t="str">
        <f t="shared" ref="D67:E69" si="14">D66</f>
        <v>Mo</v>
      </c>
      <c r="E67" s="158">
        <f t="shared" si="14"/>
        <v>44515</v>
      </c>
      <c r="F67" s="159"/>
      <c r="G67" s="160"/>
      <c r="H67" s="161"/>
      <c r="I67" s="160"/>
      <c r="J67" s="198"/>
      <c r="K67" s="163"/>
    </row>
    <row r="68" spans="1:11" ht="22.5" customHeight="1" x14ac:dyDescent="0.25">
      <c r="C68" s="193"/>
      <c r="D68" s="197" t="str">
        <f t="shared" si="14"/>
        <v>Mo</v>
      </c>
      <c r="E68" s="158">
        <f t="shared" si="14"/>
        <v>44515</v>
      </c>
      <c r="F68" s="159"/>
      <c r="G68" s="160"/>
      <c r="H68" s="161"/>
      <c r="I68" s="160"/>
      <c r="J68" s="198"/>
      <c r="K68" s="163"/>
    </row>
    <row r="69" spans="1:11" ht="22.5" customHeight="1" x14ac:dyDescent="0.25">
      <c r="C69" s="193"/>
      <c r="D69" s="197" t="str">
        <f t="shared" si="14"/>
        <v>Mo</v>
      </c>
      <c r="E69" s="158">
        <f t="shared" si="14"/>
        <v>44515</v>
      </c>
      <c r="F69" s="159"/>
      <c r="G69" s="160"/>
      <c r="H69" s="161"/>
      <c r="I69" s="160"/>
      <c r="J69" s="198"/>
      <c r="K69" s="163"/>
    </row>
    <row r="70" spans="1:11" ht="22.5" customHeight="1" x14ac:dyDescent="0.25">
      <c r="A70" s="127">
        <f t="shared" si="0"/>
        <v>1</v>
      </c>
      <c r="B70" s="127">
        <f t="shared" si="1"/>
        <v>2</v>
      </c>
      <c r="C70" s="193"/>
      <c r="D70" s="194" t="str">
        <f t="shared" si="5"/>
        <v>Tue</v>
      </c>
      <c r="E70" s="149">
        <f>+E65+1</f>
        <v>44516</v>
      </c>
      <c r="F70" s="150"/>
      <c r="G70" s="151"/>
      <c r="H70" s="167"/>
      <c r="I70" s="151"/>
      <c r="J70" s="195"/>
      <c r="K70" s="154"/>
    </row>
    <row r="71" spans="1:11" ht="22.5" customHeight="1" x14ac:dyDescent="0.25">
      <c r="C71" s="193"/>
      <c r="D71" s="194" t="str">
        <f>D70</f>
        <v>Tue</v>
      </c>
      <c r="E71" s="149">
        <f>E70</f>
        <v>44516</v>
      </c>
      <c r="F71" s="150"/>
      <c r="G71" s="151"/>
      <c r="H71" s="167"/>
      <c r="I71" s="151"/>
      <c r="J71" s="195"/>
      <c r="K71" s="154"/>
    </row>
    <row r="72" spans="1:11" ht="22.5" customHeight="1" x14ac:dyDescent="0.25">
      <c r="C72" s="193"/>
      <c r="D72" s="194" t="str">
        <f t="shared" ref="D72:E74" si="15">D71</f>
        <v>Tue</v>
      </c>
      <c r="E72" s="149">
        <f t="shared" si="15"/>
        <v>44516</v>
      </c>
      <c r="F72" s="150"/>
      <c r="G72" s="151"/>
      <c r="H72" s="167"/>
      <c r="I72" s="151"/>
      <c r="J72" s="195"/>
      <c r="K72" s="154"/>
    </row>
    <row r="73" spans="1:11" ht="22.5" customHeight="1" x14ac:dyDescent="0.25">
      <c r="C73" s="193"/>
      <c r="D73" s="194" t="str">
        <f t="shared" si="15"/>
        <v>Tue</v>
      </c>
      <c r="E73" s="149">
        <f t="shared" si="15"/>
        <v>44516</v>
      </c>
      <c r="F73" s="150"/>
      <c r="G73" s="151"/>
      <c r="H73" s="167"/>
      <c r="I73" s="151"/>
      <c r="J73" s="195"/>
      <c r="K73" s="154"/>
    </row>
    <row r="74" spans="1:11" ht="22.5" customHeight="1" x14ac:dyDescent="0.25">
      <c r="C74" s="193"/>
      <c r="D74" s="194" t="str">
        <f t="shared" si="15"/>
        <v>Tue</v>
      </c>
      <c r="E74" s="149">
        <f t="shared" si="15"/>
        <v>44516</v>
      </c>
      <c r="F74" s="150"/>
      <c r="G74" s="151"/>
      <c r="H74" s="167"/>
      <c r="I74" s="151"/>
      <c r="J74" s="195"/>
      <c r="K74" s="154"/>
    </row>
    <row r="75" spans="1:11" ht="22.5" customHeight="1" x14ac:dyDescent="0.25">
      <c r="A75" s="127">
        <f t="shared" si="0"/>
        <v>1</v>
      </c>
      <c r="B75" s="127">
        <f t="shared" si="1"/>
        <v>3</v>
      </c>
      <c r="C75" s="193"/>
      <c r="D75" s="197" t="str">
        <f t="shared" si="5"/>
        <v>Wed</v>
      </c>
      <c r="E75" s="158">
        <f>+E70+1</f>
        <v>44517</v>
      </c>
      <c r="F75" s="159"/>
      <c r="G75" s="160"/>
      <c r="H75" s="161"/>
      <c r="I75" s="160"/>
      <c r="J75" s="198"/>
      <c r="K75" s="163"/>
    </row>
    <row r="76" spans="1:11" ht="22.5" customHeight="1" x14ac:dyDescent="0.25">
      <c r="C76" s="193"/>
      <c r="D76" s="197" t="str">
        <f>D75</f>
        <v>Wed</v>
      </c>
      <c r="E76" s="158">
        <f>E75</f>
        <v>44517</v>
      </c>
      <c r="F76" s="159"/>
      <c r="G76" s="160"/>
      <c r="H76" s="161"/>
      <c r="I76" s="160"/>
      <c r="J76" s="198"/>
      <c r="K76" s="163"/>
    </row>
    <row r="77" spans="1:11" ht="22.5" customHeight="1" x14ac:dyDescent="0.25">
      <c r="C77" s="193"/>
      <c r="D77" s="197" t="str">
        <f t="shared" ref="D77:E79" si="16">D76</f>
        <v>Wed</v>
      </c>
      <c r="E77" s="158">
        <f t="shared" si="16"/>
        <v>44517</v>
      </c>
      <c r="F77" s="159"/>
      <c r="G77" s="160"/>
      <c r="H77" s="161"/>
      <c r="I77" s="160"/>
      <c r="J77" s="198"/>
      <c r="K77" s="163"/>
    </row>
    <row r="78" spans="1:11" ht="22.5" customHeight="1" x14ac:dyDescent="0.25">
      <c r="C78" s="193"/>
      <c r="D78" s="197" t="str">
        <f t="shared" si="16"/>
        <v>Wed</v>
      </c>
      <c r="E78" s="158">
        <f t="shared" si="16"/>
        <v>44517</v>
      </c>
      <c r="F78" s="159"/>
      <c r="G78" s="160"/>
      <c r="H78" s="161"/>
      <c r="I78" s="160"/>
      <c r="J78" s="198"/>
      <c r="K78" s="163"/>
    </row>
    <row r="79" spans="1:11" ht="22.5" customHeight="1" x14ac:dyDescent="0.25">
      <c r="C79" s="193"/>
      <c r="D79" s="197" t="str">
        <f t="shared" si="16"/>
        <v>Wed</v>
      </c>
      <c r="E79" s="158">
        <f t="shared" si="16"/>
        <v>44517</v>
      </c>
      <c r="F79" s="159"/>
      <c r="G79" s="160"/>
      <c r="H79" s="161"/>
      <c r="I79" s="160"/>
      <c r="J79" s="198"/>
      <c r="K79" s="163"/>
    </row>
    <row r="80" spans="1:11" ht="22.5" customHeight="1" x14ac:dyDescent="0.25">
      <c r="A80" s="127">
        <f t="shared" si="0"/>
        <v>1</v>
      </c>
      <c r="B80" s="127">
        <f t="shared" si="1"/>
        <v>4</v>
      </c>
      <c r="C80" s="193"/>
      <c r="D80" s="194" t="str">
        <f t="shared" si="5"/>
        <v>Thu</v>
      </c>
      <c r="E80" s="149">
        <f>+E75+1</f>
        <v>44518</v>
      </c>
      <c r="F80" s="150"/>
      <c r="G80" s="151"/>
      <c r="H80" s="167"/>
      <c r="I80" s="151"/>
      <c r="J80" s="195"/>
      <c r="K80" s="154"/>
    </row>
    <row r="81" spans="1:11" ht="22.5" customHeight="1" x14ac:dyDescent="0.25">
      <c r="C81" s="193"/>
      <c r="D81" s="194" t="str">
        <f>D80</f>
        <v>Thu</v>
      </c>
      <c r="E81" s="149">
        <f>E80</f>
        <v>44518</v>
      </c>
      <c r="F81" s="150"/>
      <c r="G81" s="151"/>
      <c r="H81" s="167"/>
      <c r="I81" s="151"/>
      <c r="J81" s="195"/>
      <c r="K81" s="154"/>
    </row>
    <row r="82" spans="1:11" ht="22.5" customHeight="1" x14ac:dyDescent="0.25">
      <c r="C82" s="193"/>
      <c r="D82" s="194" t="str">
        <f t="shared" ref="D82:E84" si="17">D81</f>
        <v>Thu</v>
      </c>
      <c r="E82" s="149">
        <f t="shared" si="17"/>
        <v>44518</v>
      </c>
      <c r="F82" s="150"/>
      <c r="G82" s="151"/>
      <c r="H82" s="167"/>
      <c r="I82" s="151"/>
      <c r="J82" s="195"/>
      <c r="K82" s="154"/>
    </row>
    <row r="83" spans="1:11" ht="22.5" customHeight="1" x14ac:dyDescent="0.25">
      <c r="C83" s="193"/>
      <c r="D83" s="194" t="str">
        <f t="shared" si="17"/>
        <v>Thu</v>
      </c>
      <c r="E83" s="149">
        <f t="shared" si="17"/>
        <v>44518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si="17"/>
        <v>Thu</v>
      </c>
      <c r="E84" s="149">
        <f t="shared" si="17"/>
        <v>44518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A85" s="127">
        <f t="shared" si="0"/>
        <v>1</v>
      </c>
      <c r="B85" s="127">
        <f t="shared" si="1"/>
        <v>5</v>
      </c>
      <c r="C85" s="193"/>
      <c r="D85" s="197" t="str">
        <f t="shared" si="5"/>
        <v>Fri</v>
      </c>
      <c r="E85" s="158">
        <f>+E80+1</f>
        <v>44519</v>
      </c>
      <c r="F85" s="159"/>
      <c r="G85" s="160"/>
      <c r="H85" s="161"/>
      <c r="I85" s="160"/>
      <c r="J85" s="198"/>
      <c r="K85" s="163"/>
    </row>
    <row r="86" spans="1:11" ht="22.5" customHeight="1" x14ac:dyDescent="0.25">
      <c r="C86" s="193"/>
      <c r="D86" s="197" t="str">
        <f>D85</f>
        <v>Fri</v>
      </c>
      <c r="E86" s="158">
        <f>E85</f>
        <v>44519</v>
      </c>
      <c r="F86" s="159"/>
      <c r="G86" s="160"/>
      <c r="H86" s="161"/>
      <c r="I86" s="160"/>
      <c r="J86" s="198"/>
      <c r="K86" s="163"/>
    </row>
    <row r="87" spans="1:11" ht="22.5" customHeight="1" x14ac:dyDescent="0.25">
      <c r="C87" s="193"/>
      <c r="D87" s="197" t="str">
        <f>D86</f>
        <v>Fri</v>
      </c>
      <c r="E87" s="158">
        <f>E86</f>
        <v>44519</v>
      </c>
      <c r="F87" s="159"/>
      <c r="G87" s="160"/>
      <c r="H87" s="161"/>
      <c r="I87" s="160"/>
      <c r="J87" s="198"/>
      <c r="K87" s="163"/>
    </row>
    <row r="88" spans="1:11" ht="22.5" customHeight="1" x14ac:dyDescent="0.25">
      <c r="C88" s="193"/>
      <c r="D88" s="197" t="str">
        <f t="shared" ref="D88:E89" si="18">D87</f>
        <v>Fri</v>
      </c>
      <c r="E88" s="158">
        <f t="shared" si="18"/>
        <v>44519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si="18"/>
        <v>Fri</v>
      </c>
      <c r="E89" s="158">
        <f t="shared" si="18"/>
        <v>44519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A90" s="127" t="str">
        <f t="shared" si="0"/>
        <v/>
      </c>
      <c r="B90" s="127">
        <f t="shared" si="1"/>
        <v>6</v>
      </c>
      <c r="C90" s="193"/>
      <c r="D90" s="194" t="str">
        <f t="shared" si="5"/>
        <v>Sat</v>
      </c>
      <c r="E90" s="149">
        <f>+E85+1</f>
        <v>44520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7</v>
      </c>
      <c r="C91" s="193"/>
      <c r="D91" s="194" t="str">
        <f t="shared" si="5"/>
        <v>Sun</v>
      </c>
      <c r="E91" s="149">
        <f>+E90+1</f>
        <v>44521</v>
      </c>
      <c r="F91" s="150"/>
      <c r="G91" s="151"/>
      <c r="H91" s="167"/>
      <c r="I91" s="151"/>
      <c r="J91" s="195"/>
      <c r="K91" s="154"/>
    </row>
    <row r="92" spans="1:11" ht="22.5" customHeight="1" x14ac:dyDescent="0.25">
      <c r="A92" s="127">
        <f t="shared" si="0"/>
        <v>1</v>
      </c>
      <c r="B92" s="127">
        <f t="shared" si="1"/>
        <v>1</v>
      </c>
      <c r="C92" s="193"/>
      <c r="D92" s="197" t="str">
        <f t="shared" si="5"/>
        <v>Mo</v>
      </c>
      <c r="E92" s="158">
        <f>+E91+1</f>
        <v>44522</v>
      </c>
      <c r="F92" s="159"/>
      <c r="G92" s="160"/>
      <c r="H92" s="161"/>
      <c r="I92" s="160"/>
      <c r="J92" s="198"/>
      <c r="K92" s="163"/>
    </row>
    <row r="93" spans="1:11" ht="22.5" customHeight="1" x14ac:dyDescent="0.25">
      <c r="C93" s="193"/>
      <c r="D93" s="197" t="str">
        <f>D92</f>
        <v>Mo</v>
      </c>
      <c r="E93" s="158">
        <f>E92</f>
        <v>44522</v>
      </c>
      <c r="F93" s="159"/>
      <c r="G93" s="160"/>
      <c r="H93" s="161"/>
      <c r="I93" s="160"/>
      <c r="J93" s="198"/>
      <c r="K93" s="163"/>
    </row>
    <row r="94" spans="1:11" ht="22.5" customHeight="1" x14ac:dyDescent="0.25">
      <c r="C94" s="193"/>
      <c r="D94" s="197" t="str">
        <f t="shared" ref="D94:E97" si="19">D93</f>
        <v>Mo</v>
      </c>
      <c r="E94" s="158">
        <f t="shared" si="19"/>
        <v>44522</v>
      </c>
      <c r="F94" s="159"/>
      <c r="G94" s="160"/>
      <c r="H94" s="161"/>
      <c r="I94" s="160"/>
      <c r="J94" s="198"/>
      <c r="K94" s="163"/>
    </row>
    <row r="95" spans="1:11" ht="22.5" customHeight="1" x14ac:dyDescent="0.25">
      <c r="C95" s="193"/>
      <c r="D95" s="197" t="str">
        <f t="shared" si="19"/>
        <v>Mo</v>
      </c>
      <c r="E95" s="158">
        <f t="shared" si="19"/>
        <v>44522</v>
      </c>
      <c r="F95" s="159"/>
      <c r="G95" s="160"/>
      <c r="H95" s="161"/>
      <c r="I95" s="160"/>
      <c r="J95" s="198"/>
      <c r="K95" s="163"/>
    </row>
    <row r="96" spans="1:11" ht="22.5" customHeight="1" x14ac:dyDescent="0.25">
      <c r="C96" s="193"/>
      <c r="D96" s="197" t="str">
        <f t="shared" si="19"/>
        <v>Mo</v>
      </c>
      <c r="E96" s="158">
        <f t="shared" si="19"/>
        <v>44522</v>
      </c>
      <c r="F96" s="159"/>
      <c r="G96" s="160"/>
      <c r="H96" s="161"/>
      <c r="I96" s="160"/>
      <c r="J96" s="198"/>
      <c r="K96" s="163"/>
    </row>
    <row r="97" spans="1:11" ht="22.5" customHeight="1" x14ac:dyDescent="0.25">
      <c r="C97" s="193"/>
      <c r="D97" s="197" t="str">
        <f t="shared" si="19"/>
        <v>Mo</v>
      </c>
      <c r="E97" s="158">
        <f t="shared" si="19"/>
        <v>44522</v>
      </c>
      <c r="F97" s="159"/>
      <c r="G97" s="160"/>
      <c r="H97" s="161"/>
      <c r="I97" s="160"/>
      <c r="J97" s="198"/>
      <c r="K97" s="163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4" t="str">
        <f t="shared" si="5"/>
        <v>Tue</v>
      </c>
      <c r="E98" s="149">
        <f>+E92+1</f>
        <v>44523</v>
      </c>
      <c r="F98" s="150"/>
      <c r="G98" s="151"/>
      <c r="H98" s="152"/>
      <c r="I98" s="151"/>
      <c r="J98" s="195"/>
      <c r="K98" s="154"/>
    </row>
    <row r="99" spans="1:11" ht="22.5" customHeight="1" x14ac:dyDescent="0.25">
      <c r="C99" s="193"/>
      <c r="D99" s="194" t="str">
        <f>D98</f>
        <v>Tue</v>
      </c>
      <c r="E99" s="149">
        <f>E98</f>
        <v>44523</v>
      </c>
      <c r="F99" s="150"/>
      <c r="G99" s="151"/>
      <c r="H99" s="152"/>
      <c r="I99" s="151"/>
      <c r="J99" s="195"/>
      <c r="K99" s="154"/>
    </row>
    <row r="100" spans="1:11" ht="22.5" customHeight="1" x14ac:dyDescent="0.25">
      <c r="C100" s="193"/>
      <c r="D100" s="194" t="str">
        <f t="shared" ref="D100:E102" si="20">D99</f>
        <v>Tue</v>
      </c>
      <c r="E100" s="149">
        <f t="shared" si="20"/>
        <v>44523</v>
      </c>
      <c r="F100" s="150"/>
      <c r="G100" s="151"/>
      <c r="H100" s="152"/>
      <c r="I100" s="151"/>
      <c r="J100" s="195"/>
      <c r="K100" s="154"/>
    </row>
    <row r="101" spans="1:11" ht="22.5" customHeight="1" x14ac:dyDescent="0.25">
      <c r="C101" s="193"/>
      <c r="D101" s="194" t="str">
        <f t="shared" si="20"/>
        <v>Tue</v>
      </c>
      <c r="E101" s="149">
        <f t="shared" si="20"/>
        <v>44523</v>
      </c>
      <c r="F101" s="150"/>
      <c r="G101" s="151"/>
      <c r="H101" s="152"/>
      <c r="I101" s="151"/>
      <c r="J101" s="195"/>
      <c r="K101" s="154"/>
    </row>
    <row r="102" spans="1:11" ht="22.5" customHeight="1" x14ac:dyDescent="0.25">
      <c r="C102" s="193"/>
      <c r="D102" s="194" t="str">
        <f t="shared" si="20"/>
        <v>Tue</v>
      </c>
      <c r="E102" s="149">
        <f t="shared" si="20"/>
        <v>44523</v>
      </c>
      <c r="F102" s="150"/>
      <c r="G102" s="151"/>
      <c r="H102" s="152"/>
      <c r="I102" s="151"/>
      <c r="J102" s="195"/>
      <c r="K102" s="154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7" t="str">
        <f t="shared" si="5"/>
        <v>Wed</v>
      </c>
      <c r="E103" s="158">
        <f>+E98+1</f>
        <v>44524</v>
      </c>
      <c r="F103" s="159"/>
      <c r="G103" s="160"/>
      <c r="H103" s="161"/>
      <c r="I103" s="160"/>
      <c r="J103" s="198"/>
      <c r="K103" s="163"/>
    </row>
    <row r="104" spans="1:11" ht="22.5" customHeight="1" x14ac:dyDescent="0.25">
      <c r="C104" s="193"/>
      <c r="D104" s="197" t="str">
        <f>D103</f>
        <v>Wed</v>
      </c>
      <c r="E104" s="158">
        <f>E103</f>
        <v>44524</v>
      </c>
      <c r="F104" s="159"/>
      <c r="G104" s="160"/>
      <c r="H104" s="161"/>
      <c r="I104" s="160"/>
      <c r="J104" s="198"/>
      <c r="K104" s="163"/>
    </row>
    <row r="105" spans="1:11" ht="22.5" customHeight="1" x14ac:dyDescent="0.25">
      <c r="C105" s="193"/>
      <c r="D105" s="197" t="str">
        <f t="shared" ref="D105:E107" si="21">D104</f>
        <v>Wed</v>
      </c>
      <c r="E105" s="158">
        <f t="shared" si="21"/>
        <v>44524</v>
      </c>
      <c r="F105" s="159"/>
      <c r="G105" s="160"/>
      <c r="H105" s="161"/>
      <c r="I105" s="160"/>
      <c r="J105" s="198"/>
      <c r="K105" s="163"/>
    </row>
    <row r="106" spans="1:11" ht="22.5" customHeight="1" x14ac:dyDescent="0.25">
      <c r="C106" s="193"/>
      <c r="D106" s="197" t="str">
        <f t="shared" si="21"/>
        <v>Wed</v>
      </c>
      <c r="E106" s="158">
        <f t="shared" si="21"/>
        <v>44524</v>
      </c>
      <c r="F106" s="159"/>
      <c r="G106" s="160"/>
      <c r="H106" s="161"/>
      <c r="I106" s="160"/>
      <c r="J106" s="198"/>
      <c r="K106" s="163"/>
    </row>
    <row r="107" spans="1:11" ht="22.5" customHeight="1" x14ac:dyDescent="0.25">
      <c r="C107" s="193"/>
      <c r="D107" s="197" t="str">
        <f t="shared" si="21"/>
        <v>Wed</v>
      </c>
      <c r="E107" s="158">
        <f t="shared" si="21"/>
        <v>44524</v>
      </c>
      <c r="F107" s="159"/>
      <c r="G107" s="160"/>
      <c r="H107" s="161"/>
      <c r="I107" s="160"/>
      <c r="J107" s="198"/>
      <c r="K107" s="163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4" t="str">
        <f t="shared" si="5"/>
        <v>Thu</v>
      </c>
      <c r="E108" s="149">
        <f>+E103+1</f>
        <v>44525</v>
      </c>
      <c r="F108" s="150"/>
      <c r="G108" s="151"/>
      <c r="H108" s="167"/>
      <c r="I108" s="151"/>
      <c r="J108" s="195"/>
      <c r="K108" s="154"/>
    </row>
    <row r="109" spans="1:11" ht="22.5" customHeight="1" x14ac:dyDescent="0.25">
      <c r="C109" s="193"/>
      <c r="D109" s="194" t="str">
        <f>D108</f>
        <v>Thu</v>
      </c>
      <c r="E109" s="149">
        <f>E108</f>
        <v>44525</v>
      </c>
      <c r="F109" s="150"/>
      <c r="G109" s="151"/>
      <c r="H109" s="167"/>
      <c r="I109" s="151"/>
      <c r="J109" s="195"/>
      <c r="K109" s="154"/>
    </row>
    <row r="110" spans="1:11" ht="22.5" customHeight="1" x14ac:dyDescent="0.25">
      <c r="C110" s="193"/>
      <c r="D110" s="194" t="str">
        <f t="shared" ref="D110:E112" si="22">D109</f>
        <v>Thu</v>
      </c>
      <c r="E110" s="149">
        <f t="shared" si="22"/>
        <v>44525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 t="shared" si="22"/>
        <v>Thu</v>
      </c>
      <c r="E111" s="149">
        <f t="shared" si="22"/>
        <v>44525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si="22"/>
        <v>Thu</v>
      </c>
      <c r="E112" s="149">
        <f t="shared" si="22"/>
        <v>44525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7" t="str">
        <f t="shared" si="5"/>
        <v>Fri</v>
      </c>
      <c r="E113" s="158">
        <f>+E108+1</f>
        <v>44526</v>
      </c>
      <c r="F113" s="159"/>
      <c r="G113" s="160"/>
      <c r="H113" s="161"/>
      <c r="I113" s="160"/>
      <c r="J113" s="198"/>
      <c r="K113" s="163"/>
    </row>
    <row r="114" spans="1:11" ht="22.5" customHeight="1" x14ac:dyDescent="0.25">
      <c r="C114" s="193"/>
      <c r="D114" s="197" t="str">
        <f>D113</f>
        <v>Fri</v>
      </c>
      <c r="E114" s="158">
        <f>E113</f>
        <v>44526</v>
      </c>
      <c r="F114" s="159"/>
      <c r="G114" s="160"/>
      <c r="H114" s="161"/>
      <c r="I114" s="160"/>
      <c r="J114" s="198"/>
      <c r="K114" s="163"/>
    </row>
    <row r="115" spans="1:11" ht="22.5" customHeight="1" x14ac:dyDescent="0.25">
      <c r="C115" s="193"/>
      <c r="D115" s="197" t="str">
        <f t="shared" ref="D115:E117" si="23">D114</f>
        <v>Fri</v>
      </c>
      <c r="E115" s="158">
        <f t="shared" si="23"/>
        <v>44526</v>
      </c>
      <c r="F115" s="159"/>
      <c r="G115" s="160"/>
      <c r="H115" s="161"/>
      <c r="I115" s="160"/>
      <c r="J115" s="198"/>
      <c r="K115" s="163"/>
    </row>
    <row r="116" spans="1:11" ht="22.5" customHeight="1" x14ac:dyDescent="0.25">
      <c r="C116" s="193"/>
      <c r="D116" s="197" t="str">
        <f t="shared" si="23"/>
        <v>Fri</v>
      </c>
      <c r="E116" s="158">
        <f t="shared" si="23"/>
        <v>44526</v>
      </c>
      <c r="F116" s="159"/>
      <c r="G116" s="160"/>
      <c r="H116" s="161"/>
      <c r="I116" s="160"/>
      <c r="J116" s="198"/>
      <c r="K116" s="163"/>
    </row>
    <row r="117" spans="1:11" ht="22.5" customHeight="1" x14ac:dyDescent="0.25">
      <c r="C117" s="193"/>
      <c r="D117" s="197" t="str">
        <f t="shared" si="23"/>
        <v>Fri</v>
      </c>
      <c r="E117" s="158">
        <f t="shared" si="23"/>
        <v>44526</v>
      </c>
      <c r="F117" s="159"/>
      <c r="G117" s="160"/>
      <c r="H117" s="161"/>
      <c r="I117" s="160"/>
      <c r="J117" s="198"/>
      <c r="K117" s="163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4" t="str">
        <f t="shared" si="5"/>
        <v>Sat</v>
      </c>
      <c r="E118" s="149">
        <f>+E113+1</f>
        <v>44527</v>
      </c>
      <c r="F118" s="150"/>
      <c r="G118" s="151"/>
      <c r="H118" s="167"/>
      <c r="I118" s="151"/>
      <c r="J118" s="195"/>
      <c r="K118" s="154"/>
    </row>
    <row r="119" spans="1:11" ht="22.5" customHeight="1" x14ac:dyDescent="0.25">
      <c r="A119" s="127" t="str">
        <f t="shared" si="0"/>
        <v/>
      </c>
      <c r="B119" s="127">
        <f t="shared" si="1"/>
        <v>7</v>
      </c>
      <c r="C119" s="193"/>
      <c r="D119" s="194" t="str">
        <f t="shared" si="5"/>
        <v>Sun</v>
      </c>
      <c r="E119" s="149">
        <f>+E118+1</f>
        <v>44528</v>
      </c>
      <c r="F119" s="150"/>
      <c r="G119" s="151"/>
      <c r="H119" s="231"/>
      <c r="I119" s="151"/>
      <c r="J119" s="195"/>
      <c r="K119" s="154"/>
    </row>
    <row r="120" spans="1:11" ht="22.5" customHeight="1" x14ac:dyDescent="0.25">
      <c r="A120" s="127">
        <f t="shared" si="0"/>
        <v>1</v>
      </c>
      <c r="B120" s="127">
        <f>WEEKDAY(E119+1,2)</f>
        <v>1</v>
      </c>
      <c r="C120" s="193"/>
      <c r="D120" s="197" t="str">
        <f>IF(B120=1,"Mo",IF(B120=2,"Tue",IF(B120=3,"Wed",IF(B120=4,"Thu",IF(B120=5,"Fri",IF(B120=6,"Sat",IF(B120=7,"Sun","")))))))</f>
        <v>Mo</v>
      </c>
      <c r="E120" s="158">
        <f>IF(MONTH(E119+1)&gt;MONTH(E119),"",E119+1)</f>
        <v>44529</v>
      </c>
      <c r="F120" s="159"/>
      <c r="G120" s="160"/>
      <c r="H120" s="161"/>
      <c r="I120" s="160"/>
      <c r="J120" s="198"/>
      <c r="K120" s="163"/>
    </row>
    <row r="121" spans="1:11" ht="22.5" customHeight="1" x14ac:dyDescent="0.25">
      <c r="C121" s="193"/>
      <c r="D121" s="197" t="str">
        <f>D120</f>
        <v>Mo</v>
      </c>
      <c r="E121" s="158">
        <f>E120</f>
        <v>44529</v>
      </c>
      <c r="F121" s="159"/>
      <c r="G121" s="160"/>
      <c r="H121" s="161"/>
      <c r="I121" s="160"/>
      <c r="J121" s="198"/>
      <c r="K121" s="163"/>
    </row>
    <row r="122" spans="1:11" ht="22.5" customHeight="1" x14ac:dyDescent="0.25">
      <c r="C122" s="193"/>
      <c r="D122" s="197" t="str">
        <f t="shared" ref="D122:E124" si="24">D121</f>
        <v>Mo</v>
      </c>
      <c r="E122" s="158">
        <f t="shared" si="24"/>
        <v>44529</v>
      </c>
      <c r="F122" s="159"/>
      <c r="G122" s="160"/>
      <c r="H122" s="161"/>
      <c r="I122" s="160"/>
      <c r="J122" s="198"/>
      <c r="K122" s="163"/>
    </row>
    <row r="123" spans="1:11" ht="22.5" customHeight="1" x14ac:dyDescent="0.25">
      <c r="C123" s="193"/>
      <c r="D123" s="197" t="str">
        <f t="shared" si="24"/>
        <v>Mo</v>
      </c>
      <c r="E123" s="158">
        <f t="shared" si="24"/>
        <v>44529</v>
      </c>
      <c r="F123" s="159"/>
      <c r="G123" s="160"/>
      <c r="H123" s="161"/>
      <c r="I123" s="160"/>
      <c r="J123" s="198"/>
      <c r="K123" s="163"/>
    </row>
    <row r="124" spans="1:11" ht="22.5" customHeight="1" x14ac:dyDescent="0.25">
      <c r="C124" s="193"/>
      <c r="D124" s="197" t="str">
        <f t="shared" si="24"/>
        <v>Mo</v>
      </c>
      <c r="E124" s="158">
        <f t="shared" si="24"/>
        <v>44529</v>
      </c>
      <c r="F124" s="159"/>
      <c r="G124" s="160"/>
      <c r="H124" s="161"/>
      <c r="I124" s="160"/>
      <c r="J124" s="198"/>
      <c r="K124" s="163"/>
    </row>
    <row r="125" spans="1:11" ht="22.5" customHeight="1" x14ac:dyDescent="0.25">
      <c r="A125" s="127">
        <f t="shared" si="0"/>
        <v>1</v>
      </c>
      <c r="B125" s="127">
        <v>2</v>
      </c>
      <c r="C125" s="193"/>
      <c r="D125" s="194" t="str">
        <f>IF(B125=1,"Mo",IF(B125=2,"Tue",IF(B125=3,"Wed",IF(B125=4,"Thu",IF(B125=5,"Fri",IF(B125=6,"Sat",IF(B125=7,"Sun","")))))))</f>
        <v>Tue</v>
      </c>
      <c r="E125" s="149">
        <f>IF(MONTH(E120+1)&gt;MONTH(E120),"",E120+1)</f>
        <v>44530</v>
      </c>
      <c r="F125" s="150"/>
      <c r="G125" s="151"/>
      <c r="H125" s="152"/>
      <c r="I125" s="151"/>
      <c r="J125" s="195"/>
      <c r="K125" s="154"/>
    </row>
    <row r="126" spans="1:11" ht="22.5" customHeight="1" x14ac:dyDescent="0.25">
      <c r="C126" s="193"/>
      <c r="D126" s="201" t="str">
        <f>D125</f>
        <v>Tue</v>
      </c>
      <c r="E126" s="202">
        <f>E125</f>
        <v>44530</v>
      </c>
      <c r="F126" s="203"/>
      <c r="G126" s="204"/>
      <c r="H126" s="205"/>
      <c r="I126" s="204"/>
      <c r="J126" s="206"/>
      <c r="K126" s="154"/>
    </row>
    <row r="127" spans="1:11" ht="22.5" customHeight="1" x14ac:dyDescent="0.25">
      <c r="C127" s="193"/>
      <c r="D127" s="201" t="str">
        <f t="shared" ref="D127:E129" si="25">D126</f>
        <v>Tue</v>
      </c>
      <c r="E127" s="202">
        <f t="shared" si="25"/>
        <v>44530</v>
      </c>
      <c r="F127" s="203"/>
      <c r="G127" s="204"/>
      <c r="H127" s="205"/>
      <c r="I127" s="204"/>
      <c r="J127" s="206"/>
      <c r="K127" s="154"/>
    </row>
    <row r="128" spans="1:11" ht="22.5" customHeight="1" x14ac:dyDescent="0.25">
      <c r="C128" s="193"/>
      <c r="D128" s="201" t="str">
        <f t="shared" si="25"/>
        <v>Tue</v>
      </c>
      <c r="E128" s="202">
        <f t="shared" si="25"/>
        <v>44530</v>
      </c>
      <c r="F128" s="203"/>
      <c r="G128" s="204"/>
      <c r="H128" s="205"/>
      <c r="I128" s="204"/>
      <c r="J128" s="206"/>
      <c r="K128" s="154"/>
    </row>
    <row r="129" spans="1:11" ht="22.5" customHeight="1" thickBot="1" x14ac:dyDescent="0.3">
      <c r="C129" s="193"/>
      <c r="D129" s="232" t="str">
        <f t="shared" si="25"/>
        <v>Tue</v>
      </c>
      <c r="E129" s="172">
        <f t="shared" si="25"/>
        <v>44530</v>
      </c>
      <c r="F129" s="173"/>
      <c r="G129" s="174"/>
      <c r="H129" s="233"/>
      <c r="I129" s="174"/>
      <c r="J129" s="234"/>
      <c r="K129" s="177"/>
    </row>
    <row r="130" spans="1:11" ht="22.5" customHeight="1" x14ac:dyDescent="0.25">
      <c r="A130" s="127">
        <f t="shared" si="0"/>
        <v>1</v>
      </c>
      <c r="B130" s="127">
        <v>3</v>
      </c>
      <c r="C130" s="193"/>
    </row>
    <row r="131" spans="1:11" ht="22.5" customHeight="1" x14ac:dyDescent="0.25">
      <c r="C131" s="193"/>
    </row>
    <row r="132" spans="1:11" ht="22.5" customHeight="1" x14ac:dyDescent="0.25">
      <c r="C132" s="193"/>
    </row>
    <row r="133" spans="1:11" ht="22.5" customHeight="1" x14ac:dyDescent="0.25">
      <c r="C133" s="193"/>
    </row>
    <row r="134" spans="1:11" ht="22.5" customHeight="1" thickBot="1" x14ac:dyDescent="0.3">
      <c r="C134" s="21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AB7E-5F11-469D-A9C0-9C3556D1BB2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11" t="s">
        <v>8</v>
      </c>
      <c r="E4" s="312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SUM(J10:J145)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12</v>
      </c>
      <c r="C10" s="178"/>
      <c r="D10" s="142">
        <v>44531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0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194" t="str">
        <f>IF(B11=1,"Mo",IF(B11=2,"Tue",IF(B11=3,"Wed",IF(B11=4,"Thu",IF(B11=5,"Fri",IF(B11=6,"Sat",IF(B11=7,"Sun","")))))))</f>
        <v>Wed</v>
      </c>
      <c r="E11" s="149">
        <f>+D10</f>
        <v>44531</v>
      </c>
      <c r="F11" s="150"/>
      <c r="G11" s="151"/>
      <c r="H11" s="152"/>
      <c r="I11" s="151"/>
      <c r="J11" s="195"/>
      <c r="K11" s="226"/>
    </row>
    <row r="12" spans="1:11" ht="22.5" customHeight="1" x14ac:dyDescent="0.25">
      <c r="C12" s="227"/>
      <c r="D12" s="194" t="str">
        <f>D11</f>
        <v>Wed</v>
      </c>
      <c r="E12" s="149">
        <f>E11</f>
        <v>44531</v>
      </c>
      <c r="F12" s="150"/>
      <c r="G12" s="151"/>
      <c r="H12" s="152"/>
      <c r="I12" s="151"/>
      <c r="J12" s="195"/>
      <c r="K12" s="154"/>
    </row>
    <row r="13" spans="1:11" ht="22.5" customHeight="1" x14ac:dyDescent="0.25">
      <c r="C13" s="227"/>
      <c r="D13" s="194" t="str">
        <f t="shared" ref="D13:E15" si="2">D12</f>
        <v>Wed</v>
      </c>
      <c r="E13" s="149">
        <f t="shared" si="2"/>
        <v>44531</v>
      </c>
      <c r="F13" s="150"/>
      <c r="G13" s="151"/>
      <c r="H13" s="152"/>
      <c r="I13" s="151"/>
      <c r="J13" s="195"/>
      <c r="K13" s="154"/>
    </row>
    <row r="14" spans="1:11" ht="22.5" customHeight="1" x14ac:dyDescent="0.25">
      <c r="C14" s="227"/>
      <c r="D14" s="194" t="str">
        <f t="shared" si="2"/>
        <v>Wed</v>
      </c>
      <c r="E14" s="149">
        <f t="shared" si="2"/>
        <v>44531</v>
      </c>
      <c r="F14" s="150"/>
      <c r="G14" s="151"/>
      <c r="H14" s="152"/>
      <c r="I14" s="151"/>
      <c r="J14" s="195"/>
      <c r="K14" s="154"/>
    </row>
    <row r="15" spans="1:11" ht="22.5" customHeight="1" x14ac:dyDescent="0.25">
      <c r="C15" s="227"/>
      <c r="D15" s="194" t="str">
        <f t="shared" si="2"/>
        <v>Wed</v>
      </c>
      <c r="E15" s="149">
        <f t="shared" si="2"/>
        <v>44531</v>
      </c>
      <c r="F15" s="150"/>
      <c r="G15" s="151"/>
      <c r="H15" s="152"/>
      <c r="I15" s="151"/>
      <c r="J15" s="195"/>
      <c r="K15" s="154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44532</v>
      </c>
      <c r="F16" s="159"/>
      <c r="G16" s="160"/>
      <c r="H16" s="161"/>
      <c r="I16" s="160"/>
      <c r="J16" s="198"/>
      <c r="K16" s="163"/>
    </row>
    <row r="17" spans="1:11" ht="22.5" customHeight="1" x14ac:dyDescent="0.25">
      <c r="C17" s="193"/>
      <c r="D17" s="197" t="str">
        <f>D16</f>
        <v>Thu</v>
      </c>
      <c r="E17" s="158">
        <f>E16</f>
        <v>44532</v>
      </c>
      <c r="F17" s="159"/>
      <c r="G17" s="160"/>
      <c r="H17" s="161"/>
      <c r="I17" s="160"/>
      <c r="J17" s="198"/>
      <c r="K17" s="163"/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44532</v>
      </c>
      <c r="F18" s="159"/>
      <c r="G18" s="160"/>
      <c r="H18" s="161"/>
      <c r="I18" s="160"/>
      <c r="J18" s="198"/>
      <c r="K18" s="163"/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44532</v>
      </c>
      <c r="F19" s="159"/>
      <c r="G19" s="160"/>
      <c r="H19" s="161"/>
      <c r="I19" s="160"/>
      <c r="J19" s="198"/>
      <c r="K19" s="163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44532</v>
      </c>
      <c r="F20" s="159"/>
      <c r="G20" s="160"/>
      <c r="H20" s="161"/>
      <c r="I20" s="160"/>
      <c r="J20" s="198"/>
      <c r="K20" s="163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44533</v>
      </c>
      <c r="F21" s="150"/>
      <c r="G21" s="151"/>
      <c r="H21" s="152"/>
      <c r="I21" s="151"/>
      <c r="J21" s="195"/>
      <c r="K21" s="154"/>
    </row>
    <row r="22" spans="1:11" ht="22.5" customHeight="1" x14ac:dyDescent="0.25">
      <c r="C22" s="193"/>
      <c r="D22" s="194" t="str">
        <f>D21</f>
        <v>Fri</v>
      </c>
      <c r="E22" s="149">
        <f>E21</f>
        <v>44533</v>
      </c>
      <c r="F22" s="150"/>
      <c r="G22" s="151"/>
      <c r="H22" s="152"/>
      <c r="I22" s="151"/>
      <c r="J22" s="195"/>
      <c r="K22" s="154"/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44533</v>
      </c>
      <c r="F23" s="150"/>
      <c r="G23" s="151"/>
      <c r="H23" s="152"/>
      <c r="I23" s="151"/>
      <c r="J23" s="195"/>
      <c r="K23" s="154"/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44533</v>
      </c>
      <c r="F24" s="150"/>
      <c r="G24" s="151"/>
      <c r="H24" s="152"/>
      <c r="I24" s="151"/>
      <c r="J24" s="195"/>
      <c r="K24" s="154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44533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44534</v>
      </c>
      <c r="F26" s="159"/>
      <c r="G26" s="160"/>
      <c r="H26" s="169"/>
      <c r="I26" s="160"/>
      <c r="J26" s="198"/>
      <c r="K26" s="163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44535</v>
      </c>
      <c r="F27" s="159"/>
      <c r="G27" s="160"/>
      <c r="H27" s="161"/>
      <c r="I27" s="160"/>
      <c r="J27" s="198"/>
      <c r="K27" s="163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44536</v>
      </c>
      <c r="F28" s="150"/>
      <c r="G28" s="151"/>
      <c r="H28" s="166"/>
      <c r="I28" s="151"/>
      <c r="J28" s="195"/>
      <c r="K28" s="154"/>
    </row>
    <row r="29" spans="1:11" ht="22.5" customHeight="1" x14ac:dyDescent="0.25">
      <c r="C29" s="193"/>
      <c r="D29" s="194" t="str">
        <f>D28</f>
        <v>Mo</v>
      </c>
      <c r="E29" s="149">
        <f>E28</f>
        <v>44536</v>
      </c>
      <c r="F29" s="150"/>
      <c r="G29" s="151"/>
      <c r="H29" s="166"/>
      <c r="I29" s="151"/>
      <c r="J29" s="195"/>
      <c r="K29" s="154"/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44536</v>
      </c>
      <c r="F30" s="150"/>
      <c r="G30" s="151"/>
      <c r="H30" s="166"/>
      <c r="I30" s="151"/>
      <c r="J30" s="195"/>
      <c r="K30" s="154"/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44536</v>
      </c>
      <c r="F31" s="150"/>
      <c r="G31" s="151"/>
      <c r="H31" s="166"/>
      <c r="I31" s="151"/>
      <c r="J31" s="195"/>
      <c r="K31" s="154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44536</v>
      </c>
      <c r="F32" s="150"/>
      <c r="G32" s="151"/>
      <c r="H32" s="166"/>
      <c r="I32" s="151"/>
      <c r="J32" s="195"/>
      <c r="K32" s="154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44537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>D33</f>
        <v>Tue</v>
      </c>
      <c r="E34" s="158">
        <f>E33</f>
        <v>44537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44537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44537</v>
      </c>
      <c r="F36" s="159"/>
      <c r="G36" s="160"/>
      <c r="H36" s="161"/>
      <c r="I36" s="160"/>
      <c r="J36" s="198"/>
      <c r="K36" s="163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44537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44538</v>
      </c>
      <c r="F38" s="150"/>
      <c r="G38" s="151"/>
      <c r="H38" s="167"/>
      <c r="I38" s="151"/>
      <c r="J38" s="195"/>
      <c r="K38" s="154"/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44538</v>
      </c>
      <c r="F39" s="150"/>
      <c r="G39" s="151"/>
      <c r="H39" s="167"/>
      <c r="I39" s="151"/>
      <c r="J39" s="195"/>
      <c r="K39" s="154"/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44538</v>
      </c>
      <c r="F40" s="150"/>
      <c r="G40" s="151"/>
      <c r="H40" s="167"/>
      <c r="I40" s="151"/>
      <c r="J40" s="195"/>
      <c r="K40" s="154"/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44538</v>
      </c>
      <c r="F41" s="150"/>
      <c r="G41" s="151"/>
      <c r="H41" s="167"/>
      <c r="I41" s="151"/>
      <c r="J41" s="195"/>
      <c r="K41" s="154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44538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44539</v>
      </c>
      <c r="F43" s="159"/>
      <c r="G43" s="160"/>
      <c r="H43" s="161"/>
      <c r="I43" s="160"/>
      <c r="J43" s="198"/>
      <c r="K43" s="163"/>
    </row>
    <row r="44" spans="1:11" ht="22.5" customHeight="1" x14ac:dyDescent="0.25">
      <c r="C44" s="193"/>
      <c r="D44" s="197" t="str">
        <f>D43</f>
        <v>Thu</v>
      </c>
      <c r="E44" s="158">
        <f>E43</f>
        <v>44539</v>
      </c>
      <c r="F44" s="159"/>
      <c r="G44" s="160"/>
      <c r="H44" s="161"/>
      <c r="I44" s="160"/>
      <c r="J44" s="198"/>
      <c r="K44" s="163"/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44539</v>
      </c>
      <c r="F45" s="159"/>
      <c r="G45" s="160"/>
      <c r="H45" s="161"/>
      <c r="I45" s="160"/>
      <c r="J45" s="198"/>
      <c r="K45" s="163"/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44539</v>
      </c>
      <c r="F46" s="159"/>
      <c r="G46" s="160"/>
      <c r="H46" s="161"/>
      <c r="I46" s="160"/>
      <c r="J46" s="198"/>
      <c r="K46" s="163"/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44539</v>
      </c>
      <c r="F47" s="159"/>
      <c r="G47" s="160"/>
      <c r="H47" s="161"/>
      <c r="I47" s="160"/>
      <c r="J47" s="198"/>
      <c r="K47" s="163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44540</v>
      </c>
      <c r="F48" s="150"/>
      <c r="G48" s="151"/>
      <c r="H48" s="152"/>
      <c r="I48" s="151"/>
      <c r="J48" s="195"/>
      <c r="K48" s="154"/>
    </row>
    <row r="49" spans="1:11" ht="22.5" customHeight="1" x14ac:dyDescent="0.25">
      <c r="C49" s="193"/>
      <c r="D49" s="194" t="str">
        <f>D48</f>
        <v>Fri</v>
      </c>
      <c r="E49" s="149">
        <f>E48</f>
        <v>44540</v>
      </c>
      <c r="F49" s="150"/>
      <c r="G49" s="151"/>
      <c r="H49" s="152"/>
      <c r="I49" s="151"/>
      <c r="J49" s="195"/>
      <c r="K49" s="154"/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44540</v>
      </c>
      <c r="F50" s="150"/>
      <c r="G50" s="151"/>
      <c r="H50" s="152"/>
      <c r="I50" s="151"/>
      <c r="J50" s="195"/>
      <c r="K50" s="154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44540</v>
      </c>
      <c r="F51" s="150"/>
      <c r="G51" s="151"/>
      <c r="H51" s="152"/>
      <c r="I51" s="151"/>
      <c r="J51" s="195"/>
      <c r="K51" s="154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44540</v>
      </c>
      <c r="F52" s="150"/>
      <c r="G52" s="151"/>
      <c r="H52" s="152"/>
      <c r="I52" s="151"/>
      <c r="J52" s="195"/>
      <c r="K52" s="154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44541</v>
      </c>
      <c r="F53" s="159"/>
      <c r="G53" s="160"/>
      <c r="H53" s="161"/>
      <c r="I53" s="160"/>
      <c r="J53" s="198"/>
      <c r="K53" s="163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44542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44543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3"/>
      <c r="D56" s="194" t="str">
        <f>D55</f>
        <v>Mo</v>
      </c>
      <c r="E56" s="149">
        <f>E55</f>
        <v>44543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44543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44543</v>
      </c>
      <c r="F58" s="150"/>
      <c r="G58" s="151"/>
      <c r="H58" s="167"/>
      <c r="I58" s="151"/>
      <c r="J58" s="195"/>
      <c r="K58" s="154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44543</v>
      </c>
      <c r="F59" s="150"/>
      <c r="G59" s="151"/>
      <c r="H59" s="167"/>
      <c r="I59" s="151"/>
      <c r="J59" s="195"/>
      <c r="K59" s="154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44544</v>
      </c>
      <c r="F60" s="159"/>
      <c r="G60" s="160"/>
      <c r="H60" s="161"/>
      <c r="I60" s="160"/>
      <c r="J60" s="198"/>
      <c r="K60" s="163"/>
    </row>
    <row r="61" spans="1:11" ht="22.5" customHeight="1" x14ac:dyDescent="0.25">
      <c r="C61" s="193"/>
      <c r="D61" s="197" t="str">
        <f>D60</f>
        <v>Tue</v>
      </c>
      <c r="E61" s="158">
        <f>E60</f>
        <v>44544</v>
      </c>
      <c r="F61" s="159"/>
      <c r="G61" s="160"/>
      <c r="H61" s="161"/>
      <c r="I61" s="160"/>
      <c r="J61" s="198"/>
      <c r="K61" s="163"/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44544</v>
      </c>
      <c r="F62" s="159"/>
      <c r="G62" s="160"/>
      <c r="H62" s="161"/>
      <c r="I62" s="160"/>
      <c r="J62" s="198"/>
      <c r="K62" s="163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44544</v>
      </c>
      <c r="F63" s="159"/>
      <c r="G63" s="160"/>
      <c r="H63" s="161"/>
      <c r="I63" s="160"/>
      <c r="J63" s="198"/>
      <c r="K63" s="163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44544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44545</v>
      </c>
      <c r="F65" s="150"/>
      <c r="G65" s="151"/>
      <c r="H65" s="167"/>
      <c r="I65" s="151"/>
      <c r="J65" s="195"/>
      <c r="K65" s="154"/>
    </row>
    <row r="66" spans="1:11" ht="22.5" customHeight="1" x14ac:dyDescent="0.25">
      <c r="C66" s="193"/>
      <c r="D66" s="194" t="str">
        <f>D65</f>
        <v>Wed</v>
      </c>
      <c r="E66" s="149">
        <f>E65</f>
        <v>44545</v>
      </c>
      <c r="F66" s="150"/>
      <c r="G66" s="151"/>
      <c r="H66" s="167"/>
      <c r="I66" s="151"/>
      <c r="J66" s="195"/>
      <c r="K66" s="154"/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44545</v>
      </c>
      <c r="F67" s="150"/>
      <c r="G67" s="151"/>
      <c r="H67" s="167"/>
      <c r="I67" s="151"/>
      <c r="J67" s="195"/>
      <c r="K67" s="154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44545</v>
      </c>
      <c r="F68" s="150"/>
      <c r="G68" s="151"/>
      <c r="H68" s="167"/>
      <c r="I68" s="151"/>
      <c r="J68" s="195"/>
      <c r="K68" s="154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44545</v>
      </c>
      <c r="F69" s="150"/>
      <c r="G69" s="151"/>
      <c r="H69" s="167"/>
      <c r="I69" s="151"/>
      <c r="J69" s="195"/>
      <c r="K69" s="154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44546</v>
      </c>
      <c r="F70" s="159"/>
      <c r="G70" s="160"/>
      <c r="H70" s="161"/>
      <c r="I70" s="160"/>
      <c r="J70" s="198"/>
      <c r="K70" s="163"/>
    </row>
    <row r="71" spans="1:11" ht="22.5" customHeight="1" x14ac:dyDescent="0.25">
      <c r="C71" s="193"/>
      <c r="D71" s="197" t="str">
        <f>D70</f>
        <v>Thu</v>
      </c>
      <c r="E71" s="158">
        <f>E70</f>
        <v>44546</v>
      </c>
      <c r="F71" s="159"/>
      <c r="G71" s="160"/>
      <c r="H71" s="161"/>
      <c r="I71" s="160"/>
      <c r="J71" s="198"/>
      <c r="K71" s="163"/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44546</v>
      </c>
      <c r="F72" s="159"/>
      <c r="G72" s="160"/>
      <c r="H72" s="161"/>
      <c r="I72" s="160"/>
      <c r="J72" s="198"/>
      <c r="K72" s="163"/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44546</v>
      </c>
      <c r="F73" s="159"/>
      <c r="G73" s="160"/>
      <c r="H73" s="161"/>
      <c r="I73" s="160"/>
      <c r="J73" s="198"/>
      <c r="K73" s="163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44546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44547</v>
      </c>
      <c r="F75" s="150"/>
      <c r="G75" s="151"/>
      <c r="H75" s="167"/>
      <c r="I75" s="151"/>
      <c r="J75" s="195"/>
      <c r="K75" s="154"/>
    </row>
    <row r="76" spans="1:11" ht="22.5" customHeight="1" x14ac:dyDescent="0.25">
      <c r="C76" s="193"/>
      <c r="D76" s="194" t="str">
        <f>D75</f>
        <v>Fri</v>
      </c>
      <c r="E76" s="149">
        <f>E75</f>
        <v>44547</v>
      </c>
      <c r="F76" s="150"/>
      <c r="G76" s="151"/>
      <c r="H76" s="167"/>
      <c r="I76" s="151"/>
      <c r="J76" s="195"/>
      <c r="K76" s="154"/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44547</v>
      </c>
      <c r="F77" s="150"/>
      <c r="G77" s="151"/>
      <c r="H77" s="167"/>
      <c r="I77" s="151"/>
      <c r="J77" s="195"/>
      <c r="K77" s="154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44547</v>
      </c>
      <c r="F78" s="150"/>
      <c r="G78" s="151"/>
      <c r="H78" s="167"/>
      <c r="I78" s="151"/>
      <c r="J78" s="195"/>
      <c r="K78" s="154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44547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44548</v>
      </c>
      <c r="F80" s="159"/>
      <c r="G80" s="160"/>
      <c r="H80" s="161"/>
      <c r="I80" s="160"/>
      <c r="J80" s="198"/>
      <c r="K80" s="163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44549</v>
      </c>
      <c r="F81" s="159"/>
      <c r="G81" s="160"/>
      <c r="H81" s="161"/>
      <c r="I81" s="160"/>
      <c r="J81" s="198"/>
      <c r="K81" s="163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44550</v>
      </c>
      <c r="F82" s="150"/>
      <c r="G82" s="151"/>
      <c r="H82" s="167"/>
      <c r="I82" s="151"/>
      <c r="J82" s="195"/>
      <c r="K82" s="154"/>
    </row>
    <row r="83" spans="1:11" ht="22.5" customHeight="1" x14ac:dyDescent="0.25">
      <c r="C83" s="193"/>
      <c r="D83" s="194" t="str">
        <f>D82</f>
        <v>Mo</v>
      </c>
      <c r="E83" s="149">
        <f>E82</f>
        <v>44550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44550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44550</v>
      </c>
      <c r="F85" s="150"/>
      <c r="G85" s="151"/>
      <c r="H85" s="167"/>
      <c r="I85" s="151"/>
      <c r="J85" s="195"/>
      <c r="K85" s="154"/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44550</v>
      </c>
      <c r="F86" s="150"/>
      <c r="G86" s="151"/>
      <c r="H86" s="167"/>
      <c r="I86" s="151"/>
      <c r="J86" s="195"/>
      <c r="K86" s="154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44551</v>
      </c>
      <c r="F87" s="159"/>
      <c r="G87" s="160"/>
      <c r="H87" s="161"/>
      <c r="I87" s="160"/>
      <c r="J87" s="198"/>
      <c r="K87" s="163"/>
    </row>
    <row r="88" spans="1:11" ht="22.5" customHeight="1" x14ac:dyDescent="0.25">
      <c r="C88" s="193"/>
      <c r="D88" s="197" t="str">
        <f>D87</f>
        <v>Tue</v>
      </c>
      <c r="E88" s="158">
        <f>E87</f>
        <v>44551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44551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44551</v>
      </c>
      <c r="F90" s="159"/>
      <c r="G90" s="160"/>
      <c r="H90" s="161"/>
      <c r="I90" s="160"/>
      <c r="J90" s="198"/>
      <c r="K90" s="163"/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44551</v>
      </c>
      <c r="F91" s="159"/>
      <c r="G91" s="160"/>
      <c r="H91" s="161"/>
      <c r="I91" s="160"/>
      <c r="J91" s="198"/>
      <c r="K91" s="163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44552</v>
      </c>
      <c r="F92" s="150"/>
      <c r="G92" s="151"/>
      <c r="H92" s="167"/>
      <c r="I92" s="151"/>
      <c r="J92" s="195"/>
      <c r="K92" s="154"/>
    </row>
    <row r="93" spans="1:11" ht="22.5" customHeight="1" x14ac:dyDescent="0.25">
      <c r="C93" s="193"/>
      <c r="D93" s="194" t="str">
        <f>D92</f>
        <v>Wed</v>
      </c>
      <c r="E93" s="149">
        <f>E92</f>
        <v>44552</v>
      </c>
      <c r="F93" s="150"/>
      <c r="G93" s="151"/>
      <c r="H93" s="167"/>
      <c r="I93" s="151"/>
      <c r="J93" s="195"/>
      <c r="K93" s="154"/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44552</v>
      </c>
      <c r="F94" s="150"/>
      <c r="G94" s="151"/>
      <c r="H94" s="167"/>
      <c r="I94" s="151"/>
      <c r="J94" s="195"/>
      <c r="K94" s="154"/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44552</v>
      </c>
      <c r="F95" s="150"/>
      <c r="G95" s="151"/>
      <c r="H95" s="167"/>
      <c r="I95" s="151"/>
      <c r="J95" s="195"/>
      <c r="K95" s="154"/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44552</v>
      </c>
      <c r="F96" s="150"/>
      <c r="G96" s="151"/>
      <c r="H96" s="167"/>
      <c r="I96" s="151"/>
      <c r="J96" s="195"/>
      <c r="K96" s="154"/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44552</v>
      </c>
      <c r="F97" s="150"/>
      <c r="G97" s="151"/>
      <c r="H97" s="167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44553</v>
      </c>
      <c r="F98" s="159"/>
      <c r="G98" s="160"/>
      <c r="H98" s="169"/>
      <c r="I98" s="160"/>
      <c r="J98" s="198"/>
      <c r="K98" s="163"/>
    </row>
    <row r="99" spans="1:11" ht="22.5" customHeight="1" x14ac:dyDescent="0.25">
      <c r="C99" s="193"/>
      <c r="D99" s="197" t="str">
        <f>D98</f>
        <v>Thu</v>
      </c>
      <c r="E99" s="158">
        <f>E98</f>
        <v>44553</v>
      </c>
      <c r="F99" s="159"/>
      <c r="G99" s="160"/>
      <c r="H99" s="169"/>
      <c r="I99" s="160"/>
      <c r="J99" s="198"/>
      <c r="K99" s="163"/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44553</v>
      </c>
      <c r="F100" s="159"/>
      <c r="G100" s="160"/>
      <c r="H100" s="169"/>
      <c r="I100" s="160"/>
      <c r="J100" s="198"/>
      <c r="K100" s="163"/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44553</v>
      </c>
      <c r="F101" s="159"/>
      <c r="G101" s="160"/>
      <c r="H101" s="169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44553</v>
      </c>
      <c r="F102" s="159"/>
      <c r="G102" s="160"/>
      <c r="H102" s="169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>IF(B103=1,"Mo",IF(B103=2,"Tue",IF(B103=3,"Wed",IF(B103=4,"Thu",IF(B103=5,"Fri",IF(B103=6,"Sat",IF(B103=7,"Sun","")))))))</f>
        <v>Fri</v>
      </c>
      <c r="E103" s="149">
        <f>+E98+1</f>
        <v>44554</v>
      </c>
      <c r="F103" s="150"/>
      <c r="G103" s="151"/>
      <c r="H103" s="167"/>
      <c r="I103" s="151"/>
      <c r="J103" s="195"/>
      <c r="K103" s="154"/>
    </row>
    <row r="104" spans="1:11" ht="22.5" customHeight="1" x14ac:dyDescent="0.25">
      <c r="C104" s="193"/>
      <c r="D104" s="194" t="str">
        <f>D103</f>
        <v>Fri</v>
      </c>
      <c r="E104" s="149">
        <f>E103</f>
        <v>44554</v>
      </c>
      <c r="F104" s="150"/>
      <c r="G104" s="151"/>
      <c r="H104" s="167"/>
      <c r="I104" s="151"/>
      <c r="J104" s="195"/>
      <c r="K104" s="154"/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44554</v>
      </c>
      <c r="F105" s="150"/>
      <c r="G105" s="151"/>
      <c r="H105" s="167"/>
      <c r="I105" s="151"/>
      <c r="J105" s="195"/>
      <c r="K105" s="154"/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44554</v>
      </c>
      <c r="F106" s="150"/>
      <c r="G106" s="151"/>
      <c r="H106" s="167"/>
      <c r="I106" s="151"/>
      <c r="J106" s="195"/>
      <c r="K106" s="154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44554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44555</v>
      </c>
      <c r="F108" s="159"/>
      <c r="G108" s="160"/>
      <c r="H108" s="161"/>
      <c r="I108" s="160"/>
      <c r="J108" s="198"/>
      <c r="K108" s="163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44556</v>
      </c>
      <c r="F109" s="159"/>
      <c r="G109" s="160"/>
      <c r="H109" s="161"/>
      <c r="I109" s="160"/>
      <c r="J109" s="198"/>
      <c r="K109" s="163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44557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>D110</f>
        <v>Mo</v>
      </c>
      <c r="E111" s="149">
        <f>E110</f>
        <v>44557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44557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44557</v>
      </c>
      <c r="F113" s="150"/>
      <c r="G113" s="151"/>
      <c r="H113" s="167"/>
      <c r="I113" s="151"/>
      <c r="J113" s="195"/>
      <c r="K113" s="154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44557</v>
      </c>
      <c r="F114" s="150"/>
      <c r="G114" s="151"/>
      <c r="H114" s="167"/>
      <c r="I114" s="151"/>
      <c r="J114" s="195"/>
      <c r="K114" s="154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44558</v>
      </c>
      <c r="F115" s="159"/>
      <c r="G115" s="160"/>
      <c r="H115" s="168"/>
      <c r="I115" s="160"/>
      <c r="J115" s="198"/>
      <c r="K115" s="163"/>
    </row>
    <row r="116" spans="1:11" ht="22.5" customHeight="1" x14ac:dyDescent="0.25">
      <c r="C116" s="193"/>
      <c r="D116" s="197" t="str">
        <f>D115</f>
        <v>Tue</v>
      </c>
      <c r="E116" s="158">
        <f>E115</f>
        <v>44558</v>
      </c>
      <c r="F116" s="159"/>
      <c r="G116" s="160"/>
      <c r="H116" s="168"/>
      <c r="I116" s="160"/>
      <c r="J116" s="198"/>
      <c r="K116" s="163"/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44558</v>
      </c>
      <c r="F117" s="159"/>
      <c r="G117" s="160"/>
      <c r="H117" s="168"/>
      <c r="I117" s="160"/>
      <c r="J117" s="198"/>
      <c r="K117" s="163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44558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44558</v>
      </c>
      <c r="F119" s="159"/>
      <c r="G119" s="160"/>
      <c r="H119" s="168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44559</v>
      </c>
      <c r="F120" s="150"/>
      <c r="G120" s="151"/>
      <c r="H120" s="167"/>
      <c r="I120" s="151"/>
      <c r="J120" s="195"/>
      <c r="K120" s="154"/>
    </row>
    <row r="121" spans="1:11" ht="22.5" customHeight="1" x14ac:dyDescent="0.25">
      <c r="C121" s="193"/>
      <c r="D121" s="194" t="str">
        <f>D120</f>
        <v>Wed</v>
      </c>
      <c r="E121" s="149">
        <f>E120</f>
        <v>44559</v>
      </c>
      <c r="F121" s="150"/>
      <c r="G121" s="151"/>
      <c r="H121" s="167"/>
      <c r="I121" s="151"/>
      <c r="J121" s="195"/>
      <c r="K121" s="154"/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44559</v>
      </c>
      <c r="F122" s="150"/>
      <c r="G122" s="151"/>
      <c r="H122" s="167"/>
      <c r="I122" s="151"/>
      <c r="J122" s="195"/>
      <c r="K122" s="154"/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44559</v>
      </c>
      <c r="F123" s="150"/>
      <c r="G123" s="151"/>
      <c r="H123" s="167"/>
      <c r="I123" s="151"/>
      <c r="J123" s="195"/>
      <c r="K123" s="154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44559</v>
      </c>
      <c r="F124" s="150"/>
      <c r="G124" s="151"/>
      <c r="H124" s="167"/>
      <c r="I124" s="151"/>
      <c r="J124" s="195"/>
      <c r="K124" s="154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44560</v>
      </c>
      <c r="F125" s="159"/>
      <c r="G125" s="160"/>
      <c r="H125" s="169"/>
      <c r="I125" s="160"/>
      <c r="J125" s="198"/>
      <c r="K125" s="163"/>
    </row>
    <row r="126" spans="1:11" ht="22.5" customHeight="1" x14ac:dyDescent="0.25">
      <c r="C126" s="193"/>
      <c r="D126" s="208" t="str">
        <f>D125</f>
        <v>Thu</v>
      </c>
      <c r="E126" s="209">
        <f>E125</f>
        <v>44560</v>
      </c>
      <c r="F126" s="210"/>
      <c r="G126" s="211"/>
      <c r="H126" s="212"/>
      <c r="I126" s="211"/>
      <c r="J126" s="213"/>
      <c r="K126" s="163"/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44560</v>
      </c>
      <c r="F127" s="210"/>
      <c r="G127" s="211"/>
      <c r="H127" s="212"/>
      <c r="I127" s="211"/>
      <c r="J127" s="213"/>
      <c r="K127" s="163"/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44560</v>
      </c>
      <c r="F128" s="210"/>
      <c r="G128" s="211"/>
      <c r="H128" s="212"/>
      <c r="I128" s="211"/>
      <c r="J128" s="213"/>
      <c r="K128" s="163"/>
    </row>
    <row r="129" spans="3:11" ht="21.75" customHeight="1" x14ac:dyDescent="0.25">
      <c r="C129" s="207"/>
      <c r="D129" s="208" t="str">
        <f t="shared" si="26"/>
        <v>Thu</v>
      </c>
      <c r="E129" s="209">
        <f t="shared" si="26"/>
        <v>44560</v>
      </c>
      <c r="F129" s="210"/>
      <c r="G129" s="211"/>
      <c r="H129" s="212"/>
      <c r="I129" s="211"/>
      <c r="J129" s="213"/>
      <c r="K129" s="163"/>
    </row>
    <row r="130" spans="3:11" ht="21.75" customHeight="1" x14ac:dyDescent="0.25">
      <c r="C130" s="207"/>
      <c r="D130" s="201" t="str">
        <f>IF(B103=1,"Mo",IF(B103=2,"Tue",IF(B103=3,"Wed",IF(B103=4,"Thu",IF(B103=5,"Fri",IF(B103=6,"Sat",IF(B103=7,"Sun","")))))))</f>
        <v>Fri</v>
      </c>
      <c r="E130" s="202">
        <f>IF(MONTH(E125+1)&gt;MONTH(E125),"",E125+1)</f>
        <v>44561</v>
      </c>
      <c r="F130" s="203"/>
      <c r="G130" s="204"/>
      <c r="H130" s="205"/>
      <c r="I130" s="204"/>
      <c r="J130" s="206"/>
      <c r="K130" s="154"/>
    </row>
    <row r="131" spans="3:11" ht="21.75" customHeight="1" x14ac:dyDescent="0.25">
      <c r="C131" s="207"/>
      <c r="D131" s="201" t="str">
        <f>D130</f>
        <v>Fri</v>
      </c>
      <c r="E131" s="202">
        <f>E130</f>
        <v>44561</v>
      </c>
      <c r="F131" s="203"/>
      <c r="G131" s="204"/>
      <c r="H131" s="205"/>
      <c r="I131" s="204"/>
      <c r="J131" s="206"/>
      <c r="K131" s="154"/>
    </row>
    <row r="132" spans="3:11" ht="21.75" customHeight="1" x14ac:dyDescent="0.25">
      <c r="C132" s="207"/>
      <c r="D132" s="201" t="str">
        <f t="shared" ref="D132:E134" si="27">D131</f>
        <v>Fri</v>
      </c>
      <c r="E132" s="202">
        <f t="shared" si="27"/>
        <v>44561</v>
      </c>
      <c r="F132" s="203"/>
      <c r="G132" s="204"/>
      <c r="H132" s="205"/>
      <c r="I132" s="204"/>
      <c r="J132" s="206"/>
      <c r="K132" s="154"/>
    </row>
    <row r="133" spans="3:11" ht="21.75" customHeight="1" x14ac:dyDescent="0.25">
      <c r="C133" s="207"/>
      <c r="D133" s="201" t="str">
        <f t="shared" si="27"/>
        <v>Fri</v>
      </c>
      <c r="E133" s="202">
        <f t="shared" si="27"/>
        <v>44561</v>
      </c>
      <c r="F133" s="203"/>
      <c r="G133" s="204"/>
      <c r="H133" s="205"/>
      <c r="I133" s="204"/>
      <c r="J133" s="206"/>
      <c r="K133" s="154"/>
    </row>
    <row r="134" spans="3:11" ht="21.75" customHeight="1" thickBot="1" x14ac:dyDescent="0.3">
      <c r="C134" s="235"/>
      <c r="D134" s="232" t="str">
        <f t="shared" si="27"/>
        <v>Fri</v>
      </c>
      <c r="E134" s="172">
        <f t="shared" si="27"/>
        <v>44561</v>
      </c>
      <c r="F134" s="173"/>
      <c r="G134" s="174"/>
      <c r="H134" s="233"/>
      <c r="I134" s="174"/>
      <c r="J134" s="234"/>
      <c r="K134" s="17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70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397" priority="55" stopIfTrue="1">
      <formula>IF($A11=1,B11,)</formula>
    </cfRule>
    <cfRule type="expression" dxfId="396" priority="56" stopIfTrue="1">
      <formula>IF($A11="",B11,)</formula>
    </cfRule>
  </conditionalFormatting>
  <conditionalFormatting sqref="E11:E15">
    <cfRule type="expression" dxfId="395" priority="57" stopIfTrue="1">
      <formula>IF($A11="",B11,"")</formula>
    </cfRule>
  </conditionalFormatting>
  <conditionalFormatting sqref="E16:E124">
    <cfRule type="expression" dxfId="394" priority="58" stopIfTrue="1">
      <formula>IF($A16&lt;&gt;1,B16,"")</formula>
    </cfRule>
  </conditionalFormatting>
  <conditionalFormatting sqref="D11:D124">
    <cfRule type="expression" dxfId="393" priority="59" stopIfTrue="1">
      <formula>IF($A11="",B11,)</formula>
    </cfRule>
  </conditionalFormatting>
  <conditionalFormatting sqref="G11:G16 G82 G18:G54 G84:G92 G56:G76 G95:G110 G112:G119">
    <cfRule type="expression" dxfId="392" priority="60" stopIfTrue="1">
      <formula>#REF!="Freelancer"</formula>
    </cfRule>
    <cfRule type="expression" dxfId="391" priority="61" stopIfTrue="1">
      <formula>#REF!="DTC Int. Staff"</formula>
    </cfRule>
  </conditionalFormatting>
  <conditionalFormatting sqref="G115:G119 G87:G92 G18:G22 G33:G49 G78:G81 G60:G76 G95:G104">
    <cfRule type="expression" dxfId="390" priority="53" stopIfTrue="1">
      <formula>$F$5="Freelancer"</formula>
    </cfRule>
    <cfRule type="expression" dxfId="389" priority="54" stopIfTrue="1">
      <formula>$F$5="DTC Int. Staff"</formula>
    </cfRule>
  </conditionalFormatting>
  <conditionalFormatting sqref="G16 G78:G81">
    <cfRule type="expression" dxfId="388" priority="51" stopIfTrue="1">
      <formula>#REF!="Freelancer"</formula>
    </cfRule>
    <cfRule type="expression" dxfId="387" priority="52" stopIfTrue="1">
      <formula>#REF!="DTC Int. Staff"</formula>
    </cfRule>
  </conditionalFormatting>
  <conditionalFormatting sqref="G16">
    <cfRule type="expression" dxfId="386" priority="49" stopIfTrue="1">
      <formula>$F$5="Freelancer"</formula>
    </cfRule>
    <cfRule type="expression" dxfId="385" priority="50" stopIfTrue="1">
      <formula>$F$5="DTC Int. Staff"</formula>
    </cfRule>
  </conditionalFormatting>
  <conditionalFormatting sqref="G17">
    <cfRule type="expression" dxfId="384" priority="47" stopIfTrue="1">
      <formula>#REF!="Freelancer"</formula>
    </cfRule>
    <cfRule type="expression" dxfId="383" priority="48" stopIfTrue="1">
      <formula>#REF!="DTC Int. Staff"</formula>
    </cfRule>
  </conditionalFormatting>
  <conditionalFormatting sqref="G17">
    <cfRule type="expression" dxfId="382" priority="45" stopIfTrue="1">
      <formula>$F$5="Freelancer"</formula>
    </cfRule>
    <cfRule type="expression" dxfId="381" priority="46" stopIfTrue="1">
      <formula>$F$5="DTC Int. Staff"</formula>
    </cfRule>
  </conditionalFormatting>
  <conditionalFormatting sqref="C126">
    <cfRule type="expression" dxfId="380" priority="42" stopIfTrue="1">
      <formula>IF($A126=1,B126,)</formula>
    </cfRule>
    <cfRule type="expression" dxfId="379" priority="43" stopIfTrue="1">
      <formula>IF($A126="",B126,)</formula>
    </cfRule>
  </conditionalFormatting>
  <conditionalFormatting sqref="D126">
    <cfRule type="expression" dxfId="378" priority="44" stopIfTrue="1">
      <formula>IF($A126="",B126,)</formula>
    </cfRule>
  </conditionalFormatting>
  <conditionalFormatting sqref="C125">
    <cfRule type="expression" dxfId="377" priority="39" stopIfTrue="1">
      <formula>IF($A125=1,B125,)</formula>
    </cfRule>
    <cfRule type="expression" dxfId="376" priority="40" stopIfTrue="1">
      <formula>IF($A125="",B125,)</formula>
    </cfRule>
  </conditionalFormatting>
  <conditionalFormatting sqref="D125">
    <cfRule type="expression" dxfId="375" priority="41" stopIfTrue="1">
      <formula>IF($A125="",B125,)</formula>
    </cfRule>
  </conditionalFormatting>
  <conditionalFormatting sqref="E125">
    <cfRule type="expression" dxfId="374" priority="38" stopIfTrue="1">
      <formula>IF($A125&lt;&gt;1,B125,"")</formula>
    </cfRule>
  </conditionalFormatting>
  <conditionalFormatting sqref="E126">
    <cfRule type="expression" dxfId="373" priority="37" stopIfTrue="1">
      <formula>IF($A126&lt;&gt;1,B126,"")</formula>
    </cfRule>
  </conditionalFormatting>
  <conditionalFormatting sqref="G56:G59">
    <cfRule type="expression" dxfId="372" priority="35" stopIfTrue="1">
      <formula>$F$5="Freelancer"</formula>
    </cfRule>
    <cfRule type="expression" dxfId="371" priority="36" stopIfTrue="1">
      <formula>$F$5="DTC Int. Staff"</formula>
    </cfRule>
  </conditionalFormatting>
  <conditionalFormatting sqref="H115">
    <cfRule type="expression" dxfId="370" priority="9" stopIfTrue="1">
      <formula>#REF!="Freelancer"</formula>
    </cfRule>
    <cfRule type="expression" dxfId="369" priority="10" stopIfTrue="1">
      <formula>#REF!="DTC Int. Staff"</formula>
    </cfRule>
  </conditionalFormatting>
  <conditionalFormatting sqref="H79">
    <cfRule type="expression" dxfId="368" priority="21" stopIfTrue="1">
      <formula>$F$5="Freelancer"</formula>
    </cfRule>
    <cfRule type="expression" dxfId="367" priority="22" stopIfTrue="1">
      <formula>$F$5="DTC Int. Staff"</formula>
    </cfRule>
  </conditionalFormatting>
  <conditionalFormatting sqref="H79">
    <cfRule type="expression" dxfId="366" priority="19" stopIfTrue="1">
      <formula>#REF!="Freelancer"</formula>
    </cfRule>
    <cfRule type="expression" dxfId="365" priority="20" stopIfTrue="1">
      <formula>#REF!="DTC Int. Staff"</formula>
    </cfRule>
  </conditionalFormatting>
  <conditionalFormatting sqref="F106">
    <cfRule type="expression" dxfId="364" priority="13" stopIfTrue="1">
      <formula>#REF!="Freelancer"</formula>
    </cfRule>
    <cfRule type="expression" dxfId="363" priority="14" stopIfTrue="1">
      <formula>#REF!="DTC Int. Staff"</formula>
    </cfRule>
  </conditionalFormatting>
  <conditionalFormatting sqref="H106">
    <cfRule type="expression" dxfId="362" priority="11" stopIfTrue="1">
      <formula>#REF!="Freelancer"</formula>
    </cfRule>
    <cfRule type="expression" dxfId="361" priority="12" stopIfTrue="1">
      <formula>#REF!="DTC Int. Staff"</formula>
    </cfRule>
  </conditionalFormatting>
  <conditionalFormatting sqref="F115">
    <cfRule type="expression" dxfId="360" priority="7" stopIfTrue="1">
      <formula>#REF!="Freelancer"</formula>
    </cfRule>
    <cfRule type="expression" dxfId="359" priority="8" stopIfTrue="1">
      <formula>#REF!="DTC Int. Staff"</formula>
    </cfRule>
  </conditionalFormatting>
  <conditionalFormatting sqref="H107">
    <cfRule type="expression" dxfId="358" priority="5" stopIfTrue="1">
      <formula>#REF!="Freelancer"</formula>
    </cfRule>
    <cfRule type="expression" dxfId="357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6" zoomScale="90" zoomScaleNormal="90" workbookViewId="0">
      <selection activeCell="H91" sqref="H9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19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19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19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19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19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19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19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19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19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19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19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19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19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19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19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356" priority="43" stopIfTrue="1">
      <formula>IF($A11=1,B11,)</formula>
    </cfRule>
    <cfRule type="expression" dxfId="355" priority="44" stopIfTrue="1">
      <formula>IF($A11="",B11,)</formula>
    </cfRule>
  </conditionalFormatting>
  <conditionalFormatting sqref="E11:E15">
    <cfRule type="expression" dxfId="354" priority="45" stopIfTrue="1">
      <formula>IF($A11="",B11,"")</formula>
    </cfRule>
  </conditionalFormatting>
  <conditionalFormatting sqref="E26:E43 E48 E53:E70 E75 E102 E107:E118 E80:E97">
    <cfRule type="expression" dxfId="353" priority="46" stopIfTrue="1">
      <formula>IF($A26&lt;&gt;1,B26,"")</formula>
    </cfRule>
  </conditionalFormatting>
  <conditionalFormatting sqref="D11:D15 D26:D43 D48 D53:D70 D75 D102 D107:D118 D80:D97">
    <cfRule type="expression" dxfId="352" priority="47" stopIfTrue="1">
      <formula>IF($A11="",B11,)</formula>
    </cfRule>
  </conditionalFormatting>
  <conditionalFormatting sqref="G11:G20 G26:G84 G90:G118">
    <cfRule type="expression" dxfId="351" priority="48" stopIfTrue="1">
      <formula>#REF!="Freelancer"</formula>
    </cfRule>
    <cfRule type="expression" dxfId="350" priority="49" stopIfTrue="1">
      <formula>#REF!="DTC Int. Staff"</formula>
    </cfRule>
  </conditionalFormatting>
  <conditionalFormatting sqref="G118 G26:G30 G37:G57 G64:G84 G91:G111">
    <cfRule type="expression" dxfId="349" priority="41" stopIfTrue="1">
      <formula>$F$5="Freelancer"</formula>
    </cfRule>
    <cfRule type="expression" dxfId="348" priority="42" stopIfTrue="1">
      <formula>$F$5="DTC Int. Staff"</formula>
    </cfRule>
  </conditionalFormatting>
  <conditionalFormatting sqref="G16:G20">
    <cfRule type="expression" dxfId="347" priority="39" stopIfTrue="1">
      <formula>#REF!="Freelancer"</formula>
    </cfRule>
    <cfRule type="expression" dxfId="346" priority="40" stopIfTrue="1">
      <formula>#REF!="DTC Int. Staff"</formula>
    </cfRule>
  </conditionalFormatting>
  <conditionalFormatting sqref="G16:G20">
    <cfRule type="expression" dxfId="345" priority="37" stopIfTrue="1">
      <formula>$F$5="Freelancer"</formula>
    </cfRule>
    <cfRule type="expression" dxfId="344" priority="38" stopIfTrue="1">
      <formula>$F$5="DTC Int. Staff"</formula>
    </cfRule>
  </conditionalFormatting>
  <conditionalFormatting sqref="G21:G25">
    <cfRule type="expression" dxfId="343" priority="35" stopIfTrue="1">
      <formula>#REF!="Freelancer"</formula>
    </cfRule>
    <cfRule type="expression" dxfId="342" priority="36" stopIfTrue="1">
      <formula>#REF!="DTC Int. Staff"</formula>
    </cfRule>
  </conditionalFormatting>
  <conditionalFormatting sqref="G21:G25">
    <cfRule type="expression" dxfId="341" priority="33" stopIfTrue="1">
      <formula>$F$5="Freelancer"</formula>
    </cfRule>
    <cfRule type="expression" dxfId="340" priority="34" stopIfTrue="1">
      <formula>$F$5="DTC Int. Staff"</formula>
    </cfRule>
  </conditionalFormatting>
  <conditionalFormatting sqref="G63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85:G89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85:G89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E17:E20">
    <cfRule type="expression" dxfId="333" priority="17" stopIfTrue="1">
      <formula>IF($A17="",B17,"")</formula>
    </cfRule>
  </conditionalFormatting>
  <conditionalFormatting sqref="D17:D20">
    <cfRule type="expression" dxfId="332" priority="18" stopIfTrue="1">
      <formula>IF($A17="",B17,)</formula>
    </cfRule>
  </conditionalFormatting>
  <conditionalFormatting sqref="E22:E25">
    <cfRule type="expression" dxfId="331" priority="15" stopIfTrue="1">
      <formula>IF($A22="",B22,"")</formula>
    </cfRule>
  </conditionalFormatting>
  <conditionalFormatting sqref="D22:D25">
    <cfRule type="expression" dxfId="330" priority="16" stopIfTrue="1">
      <formula>IF($A22="",B22,)</formula>
    </cfRule>
  </conditionalFormatting>
  <conditionalFormatting sqref="E44:E47">
    <cfRule type="expression" dxfId="329" priority="13" stopIfTrue="1">
      <formula>IF($A44="",B44,"")</formula>
    </cfRule>
  </conditionalFormatting>
  <conditionalFormatting sqref="D44:D47">
    <cfRule type="expression" dxfId="328" priority="14" stopIfTrue="1">
      <formula>IF($A44="",B44,)</formula>
    </cfRule>
  </conditionalFormatting>
  <conditionalFormatting sqref="E49:E52">
    <cfRule type="expression" dxfId="327" priority="11" stopIfTrue="1">
      <formula>IF($A49="",B49,"")</formula>
    </cfRule>
  </conditionalFormatting>
  <conditionalFormatting sqref="D49:D52">
    <cfRule type="expression" dxfId="326" priority="12" stopIfTrue="1">
      <formula>IF($A49="",B49,)</formula>
    </cfRule>
  </conditionalFormatting>
  <conditionalFormatting sqref="E71:E74">
    <cfRule type="expression" dxfId="325" priority="9" stopIfTrue="1">
      <formula>IF($A71="",B71,"")</formula>
    </cfRule>
  </conditionalFormatting>
  <conditionalFormatting sqref="D71:D74">
    <cfRule type="expression" dxfId="324" priority="10" stopIfTrue="1">
      <formula>IF($A71="",B71,)</formula>
    </cfRule>
  </conditionalFormatting>
  <conditionalFormatting sqref="E76:E79">
    <cfRule type="expression" dxfId="323" priority="7" stopIfTrue="1">
      <formula>IF($A76="",B76,"")</formula>
    </cfRule>
  </conditionalFormatting>
  <conditionalFormatting sqref="D76:D79">
    <cfRule type="expression" dxfId="322" priority="8" stopIfTrue="1">
      <formula>IF($A76="",B76,)</formula>
    </cfRule>
  </conditionalFormatting>
  <conditionalFormatting sqref="E98:E101">
    <cfRule type="expression" dxfId="321" priority="5" stopIfTrue="1">
      <formula>IF($A98="",B98,"")</formula>
    </cfRule>
  </conditionalFormatting>
  <conditionalFormatting sqref="D98:D101">
    <cfRule type="expression" dxfId="320" priority="6" stopIfTrue="1">
      <formula>IF($A98="",B98,)</formula>
    </cfRule>
  </conditionalFormatting>
  <conditionalFormatting sqref="E98">
    <cfRule type="timePeriod" dxfId="3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18" priority="2" stopIfTrue="1">
      <formula>IF($A103="",B103,"")</formula>
    </cfRule>
  </conditionalFormatting>
  <conditionalFormatting sqref="D103:D106">
    <cfRule type="expression" dxfId="317" priority="3" stopIfTrue="1">
      <formula>IF($A103="",B103,)</formula>
    </cfRule>
  </conditionalFormatting>
  <conditionalFormatting sqref="E103:E106">
    <cfRule type="timePeriod" dxfId="3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9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185</v>
      </c>
      <c r="J8" s="25">
        <f>I8/8</f>
        <v>23.125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174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166</v>
      </c>
      <c r="G12" s="47">
        <v>9003</v>
      </c>
      <c r="H12" s="48" t="s">
        <v>175</v>
      </c>
      <c r="I12" s="47" t="s">
        <v>81</v>
      </c>
      <c r="J12" s="49">
        <v>3</v>
      </c>
      <c r="K12" s="119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 t="s">
        <v>203</v>
      </c>
      <c r="G13" s="47">
        <v>9003</v>
      </c>
      <c r="H13" s="48" t="s">
        <v>176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48"/>
      <c r="I14" s="47"/>
      <c r="J14" s="49"/>
      <c r="K14" s="119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203</v>
      </c>
      <c r="G16" s="36">
        <v>9003</v>
      </c>
      <c r="H16" s="43" t="s">
        <v>176</v>
      </c>
      <c r="I16" s="36" t="s">
        <v>81</v>
      </c>
      <c r="J16" s="38">
        <v>5</v>
      </c>
      <c r="K16" s="125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163</v>
      </c>
      <c r="G17" s="36">
        <v>9003</v>
      </c>
      <c r="H17" s="43" t="s">
        <v>191</v>
      </c>
      <c r="I17" s="36" t="s">
        <v>81</v>
      </c>
      <c r="J17" s="38">
        <v>3</v>
      </c>
      <c r="K17" s="125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203</v>
      </c>
      <c r="G21" s="47">
        <v>9003</v>
      </c>
      <c r="H21" s="48" t="s">
        <v>176</v>
      </c>
      <c r="I21" s="47" t="s">
        <v>81</v>
      </c>
      <c r="J21" s="49">
        <v>3</v>
      </c>
      <c r="K21" s="119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 t="s">
        <v>168</v>
      </c>
      <c r="G22" s="47">
        <v>9003</v>
      </c>
      <c r="H22" s="48" t="s">
        <v>177</v>
      </c>
      <c r="I22" s="47" t="s">
        <v>81</v>
      </c>
      <c r="J22" s="49">
        <v>3</v>
      </c>
      <c r="K22" s="119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 t="s">
        <v>93</v>
      </c>
      <c r="G23" s="47">
        <v>9003</v>
      </c>
      <c r="H23" s="48" t="s">
        <v>178</v>
      </c>
      <c r="I23" s="47" t="s">
        <v>81</v>
      </c>
      <c r="J23" s="49">
        <v>2</v>
      </c>
      <c r="K23" s="119" t="s">
        <v>57</v>
      </c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 t="s">
        <v>163</v>
      </c>
      <c r="G24" s="47">
        <v>9003</v>
      </c>
      <c r="H24" s="48" t="s">
        <v>190</v>
      </c>
      <c r="I24" s="47" t="s">
        <v>81</v>
      </c>
      <c r="J24" s="49">
        <v>2</v>
      </c>
      <c r="K24" s="119" t="s">
        <v>57</v>
      </c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203</v>
      </c>
      <c r="G26" s="36">
        <v>9003</v>
      </c>
      <c r="H26" s="43" t="s">
        <v>176</v>
      </c>
      <c r="I26" s="36" t="s">
        <v>81</v>
      </c>
      <c r="J26" s="38">
        <v>3</v>
      </c>
      <c r="K26" s="125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93</v>
      </c>
      <c r="G27" s="36">
        <v>9003</v>
      </c>
      <c r="H27" s="43" t="s">
        <v>178</v>
      </c>
      <c r="I27" s="36" t="s">
        <v>81</v>
      </c>
      <c r="J27" s="38">
        <v>3</v>
      </c>
      <c r="K27" s="125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172</v>
      </c>
      <c r="G28" s="36">
        <v>9003</v>
      </c>
      <c r="H28" s="43" t="s">
        <v>202</v>
      </c>
      <c r="I28" s="36" t="s">
        <v>81</v>
      </c>
      <c r="J28" s="38">
        <v>2</v>
      </c>
      <c r="K28" s="125" t="s">
        <v>57</v>
      </c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>
        <v>9010</v>
      </c>
      <c r="H31" s="48" t="s">
        <v>126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203</v>
      </c>
      <c r="G38" s="36">
        <v>9003</v>
      </c>
      <c r="H38" s="43" t="s">
        <v>176</v>
      </c>
      <c r="I38" s="36" t="s">
        <v>81</v>
      </c>
      <c r="J38" s="38">
        <v>2</v>
      </c>
      <c r="K38" s="111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168</v>
      </c>
      <c r="G39" s="36">
        <v>9003</v>
      </c>
      <c r="H39" s="43" t="s">
        <v>179</v>
      </c>
      <c r="I39" s="36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 t="s">
        <v>93</v>
      </c>
      <c r="G40" s="36">
        <v>9003</v>
      </c>
      <c r="H40" s="43" t="s">
        <v>180</v>
      </c>
      <c r="I40" s="36" t="s">
        <v>81</v>
      </c>
      <c r="J40" s="38">
        <v>3</v>
      </c>
      <c r="K40" s="111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48" t="s">
        <v>181</v>
      </c>
      <c r="I43" s="47" t="s">
        <v>81</v>
      </c>
      <c r="J43" s="49">
        <v>3</v>
      </c>
      <c r="K43" s="119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98</v>
      </c>
      <c r="G44" s="47">
        <v>9003</v>
      </c>
      <c r="H44" s="48" t="s">
        <v>182</v>
      </c>
      <c r="I44" s="47" t="s">
        <v>81</v>
      </c>
      <c r="J44" s="49">
        <v>3</v>
      </c>
      <c r="K44" s="119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 t="s">
        <v>163</v>
      </c>
      <c r="G45" s="47">
        <v>9003</v>
      </c>
      <c r="H45" s="48" t="s">
        <v>190</v>
      </c>
      <c r="I45" s="47" t="s">
        <v>81</v>
      </c>
      <c r="J45" s="49">
        <v>3</v>
      </c>
      <c r="K45" s="119" t="s">
        <v>57</v>
      </c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3" t="s">
        <v>98</v>
      </c>
      <c r="G48" s="36">
        <v>9003</v>
      </c>
      <c r="H48" s="43" t="s">
        <v>184</v>
      </c>
      <c r="I48" s="36" t="s">
        <v>81</v>
      </c>
      <c r="J48" s="38">
        <v>4</v>
      </c>
      <c r="K48" s="111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123" t="s">
        <v>80</v>
      </c>
      <c r="G49" s="36">
        <v>9003</v>
      </c>
      <c r="H49" s="43" t="s">
        <v>183</v>
      </c>
      <c r="I49" s="36" t="s">
        <v>81</v>
      </c>
      <c r="J49" s="38">
        <v>4</v>
      </c>
      <c r="K49" s="111" t="s">
        <v>57</v>
      </c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>
        <v>9004</v>
      </c>
      <c r="H53" s="48" t="s">
        <v>185</v>
      </c>
      <c r="I53" s="47" t="s">
        <v>210</v>
      </c>
      <c r="J53" s="49">
        <v>2</v>
      </c>
      <c r="K53" s="4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 t="s">
        <v>80</v>
      </c>
      <c r="G54" s="47">
        <v>9003</v>
      </c>
      <c r="H54" s="48" t="s">
        <v>183</v>
      </c>
      <c r="I54" s="47" t="s">
        <v>210</v>
      </c>
      <c r="J54" s="49">
        <v>7</v>
      </c>
      <c r="K54" s="49" t="s">
        <v>57</v>
      </c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4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4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4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3" t="s">
        <v>166</v>
      </c>
      <c r="G58" s="66">
        <v>9003</v>
      </c>
      <c r="H58" s="120" t="s">
        <v>175</v>
      </c>
      <c r="I58" s="66" t="s">
        <v>81</v>
      </c>
      <c r="J58" s="93">
        <v>3</v>
      </c>
      <c r="K58" s="111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88</v>
      </c>
      <c r="G59" s="66">
        <v>9003</v>
      </c>
      <c r="H59" s="124" t="s">
        <v>204</v>
      </c>
      <c r="I59" s="66" t="s">
        <v>81</v>
      </c>
      <c r="J59" s="93">
        <v>5</v>
      </c>
      <c r="K59" s="111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168</v>
      </c>
      <c r="G65" s="36">
        <v>9003</v>
      </c>
      <c r="H65" s="43" t="s">
        <v>187</v>
      </c>
      <c r="I65" s="36" t="s">
        <v>81</v>
      </c>
      <c r="J65" s="38">
        <v>2</v>
      </c>
      <c r="K65" s="111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80</v>
      </c>
      <c r="G66" s="36">
        <v>9003</v>
      </c>
      <c r="H66" s="43" t="s">
        <v>186</v>
      </c>
      <c r="I66" s="36" t="s">
        <v>81</v>
      </c>
      <c r="J66" s="38">
        <v>6</v>
      </c>
      <c r="K66" s="111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80</v>
      </c>
      <c r="G70" s="47">
        <v>9003</v>
      </c>
      <c r="H70" s="48" t="s">
        <v>186</v>
      </c>
      <c r="I70" s="47" t="s">
        <v>81</v>
      </c>
      <c r="J70" s="49">
        <v>8</v>
      </c>
      <c r="K70" s="119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80</v>
      </c>
      <c r="G75" s="36">
        <v>9003</v>
      </c>
      <c r="H75" s="43" t="s">
        <v>186</v>
      </c>
      <c r="I75" s="36" t="s">
        <v>81</v>
      </c>
      <c r="J75" s="38">
        <v>6</v>
      </c>
      <c r="K75" s="111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93</v>
      </c>
      <c r="G76" s="36">
        <v>9003</v>
      </c>
      <c r="H76" s="43" t="s">
        <v>178</v>
      </c>
      <c r="I76" s="36" t="s">
        <v>81</v>
      </c>
      <c r="J76" s="38">
        <v>2</v>
      </c>
      <c r="K76" s="111" t="s">
        <v>57</v>
      </c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80</v>
      </c>
      <c r="G80" s="47">
        <v>9003</v>
      </c>
      <c r="H80" s="48" t="s">
        <v>188</v>
      </c>
      <c r="I80" s="47" t="s">
        <v>81</v>
      </c>
      <c r="J80" s="49">
        <v>3</v>
      </c>
      <c r="K80" s="119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93</v>
      </c>
      <c r="G81" s="47">
        <v>9003</v>
      </c>
      <c r="H81" s="48" t="s">
        <v>178</v>
      </c>
      <c r="I81" s="47" t="s">
        <v>81</v>
      </c>
      <c r="J81" s="49">
        <v>4</v>
      </c>
      <c r="K81" s="119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 t="s">
        <v>205</v>
      </c>
      <c r="G82" s="47">
        <v>9003</v>
      </c>
      <c r="H82" s="48" t="s">
        <v>189</v>
      </c>
      <c r="I82" s="47" t="s">
        <v>81</v>
      </c>
      <c r="J82" s="49">
        <v>2</v>
      </c>
      <c r="K82" s="119" t="s">
        <v>57</v>
      </c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9004</v>
      </c>
      <c r="H85" s="67" t="s">
        <v>185</v>
      </c>
      <c r="I85" s="66" t="s">
        <v>81</v>
      </c>
      <c r="J85" s="93">
        <v>3</v>
      </c>
      <c r="K85" s="111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 t="s">
        <v>93</v>
      </c>
      <c r="G86" s="66">
        <v>9003</v>
      </c>
      <c r="H86" s="67" t="s">
        <v>178</v>
      </c>
      <c r="I86" s="66" t="s">
        <v>81</v>
      </c>
      <c r="J86" s="93">
        <v>4</v>
      </c>
      <c r="K86" s="111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 t="s">
        <v>206</v>
      </c>
      <c r="G87" s="66">
        <v>9003</v>
      </c>
      <c r="H87" s="67" t="s">
        <v>193</v>
      </c>
      <c r="I87" s="66" t="s">
        <v>81</v>
      </c>
      <c r="J87" s="93">
        <v>2</v>
      </c>
      <c r="K87" s="111" t="s">
        <v>57</v>
      </c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205</v>
      </c>
      <c r="G92" s="36">
        <v>9003</v>
      </c>
      <c r="H92" s="43" t="s">
        <v>207</v>
      </c>
      <c r="I92" s="36" t="s">
        <v>81</v>
      </c>
      <c r="J92" s="38">
        <v>2</v>
      </c>
      <c r="K92" s="111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>
        <v>9004</v>
      </c>
      <c r="H93" s="67" t="s">
        <v>185</v>
      </c>
      <c r="I93" s="36" t="s">
        <v>81</v>
      </c>
      <c r="J93" s="38">
        <v>3</v>
      </c>
      <c r="K93" s="111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93</v>
      </c>
      <c r="G94" s="36">
        <v>9003</v>
      </c>
      <c r="H94" s="43" t="s">
        <v>178</v>
      </c>
      <c r="I94" s="36" t="s">
        <v>81</v>
      </c>
      <c r="J94" s="38">
        <v>3</v>
      </c>
      <c r="K94" s="111" t="s">
        <v>57</v>
      </c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93</v>
      </c>
      <c r="G98" s="47">
        <v>9003</v>
      </c>
      <c r="H98" s="48" t="s">
        <v>178</v>
      </c>
      <c r="I98" s="47" t="s">
        <v>81</v>
      </c>
      <c r="J98" s="49">
        <v>3</v>
      </c>
      <c r="K98" s="119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112</v>
      </c>
      <c r="G99" s="47">
        <v>9003</v>
      </c>
      <c r="H99" s="48" t="s">
        <v>194</v>
      </c>
      <c r="I99" s="47" t="s">
        <v>81</v>
      </c>
      <c r="J99" s="49">
        <v>5</v>
      </c>
      <c r="K99" s="119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3" t="s">
        <v>112</v>
      </c>
      <c r="G103" s="36">
        <v>9003</v>
      </c>
      <c r="H103" s="120" t="s">
        <v>194</v>
      </c>
      <c r="I103" s="36" t="s">
        <v>81</v>
      </c>
      <c r="J103" s="38">
        <v>8</v>
      </c>
      <c r="K103" s="111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112</v>
      </c>
      <c r="G108" s="47">
        <v>9003</v>
      </c>
      <c r="H108" s="48" t="s">
        <v>194</v>
      </c>
      <c r="I108" s="47" t="s">
        <v>81</v>
      </c>
      <c r="J108" s="49">
        <v>8</v>
      </c>
      <c r="K108" s="119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208</v>
      </c>
      <c r="G109" s="47">
        <v>9003</v>
      </c>
      <c r="H109" s="48" t="s">
        <v>199</v>
      </c>
      <c r="I109" s="47" t="s">
        <v>81</v>
      </c>
      <c r="J109" s="49">
        <v>1</v>
      </c>
      <c r="K109" s="119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112</v>
      </c>
      <c r="G113" s="66">
        <v>9003</v>
      </c>
      <c r="H113" s="120" t="s">
        <v>194</v>
      </c>
      <c r="I113" s="66" t="s">
        <v>81</v>
      </c>
      <c r="J113" s="93">
        <v>6</v>
      </c>
      <c r="K113" s="111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>
        <v>9004</v>
      </c>
      <c r="H114" s="67" t="s">
        <v>195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1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209</v>
      </c>
      <c r="G120" s="36">
        <v>9003</v>
      </c>
      <c r="H120" s="120" t="s">
        <v>192</v>
      </c>
      <c r="I120" s="36" t="s">
        <v>81</v>
      </c>
      <c r="J120" s="38">
        <v>2</v>
      </c>
      <c r="K120" s="111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123" t="s">
        <v>112</v>
      </c>
      <c r="G121" s="36">
        <v>9003</v>
      </c>
      <c r="H121" s="120" t="s">
        <v>194</v>
      </c>
      <c r="I121" s="36" t="s">
        <v>81</v>
      </c>
      <c r="J121" s="38">
        <v>6</v>
      </c>
      <c r="K121" s="111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85" t="s">
        <v>209</v>
      </c>
      <c r="G125" s="47">
        <v>9003</v>
      </c>
      <c r="H125" s="48" t="s">
        <v>192</v>
      </c>
      <c r="I125" s="47" t="s">
        <v>81</v>
      </c>
      <c r="J125" s="49">
        <v>2</v>
      </c>
      <c r="K125" s="119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168</v>
      </c>
      <c r="G126" s="86">
        <v>9003</v>
      </c>
      <c r="H126" s="121" t="s">
        <v>196</v>
      </c>
      <c r="I126" s="47" t="s">
        <v>81</v>
      </c>
      <c r="J126" s="49">
        <v>3</v>
      </c>
      <c r="K126" s="119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>
        <v>9004</v>
      </c>
      <c r="H127" s="121" t="s">
        <v>198</v>
      </c>
      <c r="I127" s="47" t="s">
        <v>81</v>
      </c>
      <c r="J127" s="49">
        <v>3</v>
      </c>
      <c r="K127" s="119" t="s">
        <v>54</v>
      </c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122" t="s">
        <v>198</v>
      </c>
      <c r="I130" s="36" t="s">
        <v>81</v>
      </c>
      <c r="J130" s="38">
        <v>3</v>
      </c>
      <c r="K130" s="111" t="s">
        <v>54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>
        <v>9004</v>
      </c>
      <c r="H131" s="43" t="s">
        <v>200</v>
      </c>
      <c r="I131" s="36" t="s">
        <v>81</v>
      </c>
      <c r="J131" s="38">
        <v>2</v>
      </c>
      <c r="K131" s="111" t="s">
        <v>60</v>
      </c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>
        <v>9004</v>
      </c>
      <c r="H132" s="43" t="s">
        <v>201</v>
      </c>
      <c r="I132" s="36" t="s">
        <v>81</v>
      </c>
      <c r="J132" s="38">
        <v>4</v>
      </c>
      <c r="K132" s="111" t="s">
        <v>57</v>
      </c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3" type="noConversion"/>
  <conditionalFormatting sqref="C11:C15 C130:C134 C26:C124">
    <cfRule type="expression" dxfId="315" priority="29" stopIfTrue="1">
      <formula>IF($A11=1,B11,)</formula>
    </cfRule>
    <cfRule type="expression" dxfId="314" priority="30" stopIfTrue="1">
      <formula>IF($A11="",B11,)</formula>
    </cfRule>
  </conditionalFormatting>
  <conditionalFormatting sqref="E11:E15">
    <cfRule type="expression" dxfId="313" priority="31" stopIfTrue="1">
      <formula>IF($A11="",B11,"")</formula>
    </cfRule>
  </conditionalFormatting>
  <conditionalFormatting sqref="E130:E134 E26:E124">
    <cfRule type="expression" dxfId="312" priority="32" stopIfTrue="1">
      <formula>IF($A26&lt;&gt;1,B26,"")</formula>
    </cfRule>
  </conditionalFormatting>
  <conditionalFormatting sqref="D130:D134 D11:D15 D26:D124">
    <cfRule type="expression" dxfId="311" priority="33" stopIfTrue="1">
      <formula>IF($A11="",B11,)</formula>
    </cfRule>
  </conditionalFormatting>
  <conditionalFormatting sqref="G11:G20 G26:G84 G90:G119">
    <cfRule type="expression" dxfId="310" priority="34" stopIfTrue="1">
      <formula>#REF!="Freelancer"</formula>
    </cfRule>
    <cfRule type="expression" dxfId="309" priority="35" stopIfTrue="1">
      <formula>#REF!="DTC Int. Staff"</formula>
    </cfRule>
  </conditionalFormatting>
  <conditionalFormatting sqref="G119 G26:G30 G37:G57 G64:G84 G91:G112">
    <cfRule type="expression" dxfId="308" priority="27" stopIfTrue="1">
      <formula>$F$5="Freelancer"</formula>
    </cfRule>
    <cfRule type="expression" dxfId="307" priority="28" stopIfTrue="1">
      <formula>$F$5="DTC Int. Staff"</formula>
    </cfRule>
  </conditionalFormatting>
  <conditionalFormatting sqref="G16:G20">
    <cfRule type="expression" dxfId="306" priority="25" stopIfTrue="1">
      <formula>#REF!="Freelancer"</formula>
    </cfRule>
    <cfRule type="expression" dxfId="305" priority="26" stopIfTrue="1">
      <formula>#REF!="DTC Int. Staff"</formula>
    </cfRule>
  </conditionalFormatting>
  <conditionalFormatting sqref="G16:G20">
    <cfRule type="expression" dxfId="304" priority="23" stopIfTrue="1">
      <formula>$F$5="Freelancer"</formula>
    </cfRule>
    <cfRule type="expression" dxfId="303" priority="24" stopIfTrue="1">
      <formula>$F$5="DTC Int. Staff"</formula>
    </cfRule>
  </conditionalFormatting>
  <conditionalFormatting sqref="G21:G25">
    <cfRule type="expression" dxfId="302" priority="21" stopIfTrue="1">
      <formula>#REF!="Freelancer"</formula>
    </cfRule>
    <cfRule type="expression" dxfId="301" priority="22" stopIfTrue="1">
      <formula>#REF!="DTC Int. Staff"</formula>
    </cfRule>
  </conditionalFormatting>
  <conditionalFormatting sqref="G21:G25">
    <cfRule type="expression" dxfId="300" priority="19" stopIfTrue="1">
      <formula>$F$5="Freelancer"</formula>
    </cfRule>
    <cfRule type="expression" dxfId="299" priority="20" stopIfTrue="1">
      <formula>$F$5="DTC Int. Staff"</formula>
    </cfRule>
  </conditionalFormatting>
  <conditionalFormatting sqref="C125:C129">
    <cfRule type="expression" dxfId="298" priority="13" stopIfTrue="1">
      <formula>IF($A125=1,B125,)</formula>
    </cfRule>
    <cfRule type="expression" dxfId="297" priority="14" stopIfTrue="1">
      <formula>IF($A125="",B125,)</formula>
    </cfRule>
  </conditionalFormatting>
  <conditionalFormatting sqref="D125:D129">
    <cfRule type="expression" dxfId="296" priority="15" stopIfTrue="1">
      <formula>IF($A125="",B125,)</formula>
    </cfRule>
  </conditionalFormatting>
  <conditionalFormatting sqref="E125:E129">
    <cfRule type="expression" dxfId="295" priority="12" stopIfTrue="1">
      <formula>IF($A125&lt;&gt;1,B125,"")</formula>
    </cfRule>
  </conditionalFormatting>
  <conditionalFormatting sqref="G63">
    <cfRule type="expression" dxfId="294" priority="9" stopIfTrue="1">
      <formula>$F$5="Freelancer"</formula>
    </cfRule>
    <cfRule type="expression" dxfId="293" priority="10" stopIfTrue="1">
      <formula>$F$5="DTC Int. Staff"</formula>
    </cfRule>
  </conditionalFormatting>
  <conditionalFormatting sqref="G85:G89">
    <cfRule type="expression" dxfId="292" priority="7" stopIfTrue="1">
      <formula>#REF!="Freelancer"</formula>
    </cfRule>
    <cfRule type="expression" dxfId="291" priority="8" stopIfTrue="1">
      <formula>#REF!="DTC Int. Staff"</formula>
    </cfRule>
  </conditionalFormatting>
  <conditionalFormatting sqref="G85:G89">
    <cfRule type="expression" dxfId="290" priority="5" stopIfTrue="1">
      <formula>$F$5="Freelancer"</formula>
    </cfRule>
    <cfRule type="expression" dxfId="289" priority="6" stopIfTrue="1">
      <formula>$F$5="DTC Int. Staff"</formula>
    </cfRule>
  </conditionalFormatting>
  <conditionalFormatting sqref="E17:E20">
    <cfRule type="expression" dxfId="288" priority="3" stopIfTrue="1">
      <formula>IF($A17="",B17,"")</formula>
    </cfRule>
  </conditionalFormatting>
  <conditionalFormatting sqref="D17:D20">
    <cfRule type="expression" dxfId="287" priority="4" stopIfTrue="1">
      <formula>IF($A17="",B17,)</formula>
    </cfRule>
  </conditionalFormatting>
  <conditionalFormatting sqref="E22:E25">
    <cfRule type="expression" dxfId="286" priority="1" stopIfTrue="1">
      <formula>IF($A22="",B22,"")</formula>
    </cfRule>
  </conditionalFormatting>
  <conditionalFormatting sqref="D22:D25">
    <cfRule type="expression" dxfId="2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6" zoomScale="90" zoomScaleNormal="90" workbookViewId="0">
      <selection activeCell="F115" sqref="F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9003</v>
      </c>
      <c r="H11" s="43" t="s">
        <v>218</v>
      </c>
      <c r="I11" s="36" t="s">
        <v>81</v>
      </c>
      <c r="J11" s="38">
        <v>2</v>
      </c>
      <c r="K11" s="111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9003</v>
      </c>
      <c r="H12" s="43" t="s">
        <v>229</v>
      </c>
      <c r="I12" s="36" t="s">
        <v>81</v>
      </c>
      <c r="J12" s="38">
        <v>3</v>
      </c>
      <c r="K12" s="111" t="s">
        <v>57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9004</v>
      </c>
      <c r="H13" s="43" t="s">
        <v>230</v>
      </c>
      <c r="I13" s="36" t="s">
        <v>81</v>
      </c>
      <c r="J13" s="38">
        <v>3</v>
      </c>
      <c r="K13" s="111" t="s">
        <v>57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166</v>
      </c>
      <c r="G16" s="47">
        <v>9003</v>
      </c>
      <c r="H16" s="48" t="s">
        <v>223</v>
      </c>
      <c r="I16" s="47" t="s">
        <v>81</v>
      </c>
      <c r="J16" s="49">
        <v>4</v>
      </c>
      <c r="K16" s="111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88</v>
      </c>
      <c r="G17" s="47">
        <v>9003</v>
      </c>
      <c r="H17" s="48" t="s">
        <v>231</v>
      </c>
      <c r="I17" s="47" t="s">
        <v>81</v>
      </c>
      <c r="J17" s="49">
        <v>4</v>
      </c>
      <c r="K17" s="111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11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11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11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1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1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88</v>
      </c>
      <c r="G23" s="47">
        <v>9003</v>
      </c>
      <c r="H23" s="48" t="s">
        <v>231</v>
      </c>
      <c r="I23" s="47" t="s">
        <v>81</v>
      </c>
      <c r="J23" s="49">
        <v>5</v>
      </c>
      <c r="K23" s="111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166</v>
      </c>
      <c r="G24" s="47">
        <v>9003</v>
      </c>
      <c r="H24" s="48" t="s">
        <v>223</v>
      </c>
      <c r="I24" s="47" t="s">
        <v>81</v>
      </c>
      <c r="J24" s="49">
        <v>3</v>
      </c>
      <c r="K24" s="111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11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11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11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9010</v>
      </c>
      <c r="H28" s="112"/>
      <c r="I28" s="36"/>
      <c r="J28" s="38"/>
      <c r="K28" s="111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2"/>
      <c r="I29" s="36"/>
      <c r="J29" s="38"/>
      <c r="K29" s="111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11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11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1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80</v>
      </c>
      <c r="G33" s="47">
        <v>9003</v>
      </c>
      <c r="H33" s="48" t="s">
        <v>211</v>
      </c>
      <c r="I33" s="47" t="s">
        <v>81</v>
      </c>
      <c r="J33" s="49">
        <v>2</v>
      </c>
      <c r="K33" s="111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236</v>
      </c>
      <c r="G34" s="47">
        <v>9003</v>
      </c>
      <c r="H34" s="48" t="s">
        <v>217</v>
      </c>
      <c r="I34" s="47" t="s">
        <v>81</v>
      </c>
      <c r="J34" s="49">
        <v>2</v>
      </c>
      <c r="K34" s="111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237</v>
      </c>
      <c r="G35" s="47">
        <v>9003</v>
      </c>
      <c r="H35" s="48" t="s">
        <v>219</v>
      </c>
      <c r="I35" s="47" t="s">
        <v>81</v>
      </c>
      <c r="J35" s="49">
        <v>4</v>
      </c>
      <c r="K35" s="111" t="s">
        <v>57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11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11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237</v>
      </c>
      <c r="G38" s="36">
        <v>9003</v>
      </c>
      <c r="H38" s="43" t="s">
        <v>219</v>
      </c>
      <c r="I38" s="36" t="s">
        <v>81</v>
      </c>
      <c r="J38" s="38">
        <v>8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11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11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11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197</v>
      </c>
      <c r="I43" s="47" t="s">
        <v>81</v>
      </c>
      <c r="J43" s="49">
        <v>3</v>
      </c>
      <c r="K43" s="111" t="s">
        <v>54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235</v>
      </c>
      <c r="G44" s="47">
        <v>9003</v>
      </c>
      <c r="H44" s="48" t="s">
        <v>220</v>
      </c>
      <c r="I44" s="47" t="s">
        <v>81</v>
      </c>
      <c r="J44" s="49">
        <v>5</v>
      </c>
      <c r="K44" s="111" t="s">
        <v>57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11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11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11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11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/>
      <c r="I50" s="47"/>
      <c r="J50" s="49"/>
      <c r="K50" s="111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11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11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11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11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11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11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11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11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11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11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11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11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11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11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11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11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11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11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  <c r="K70" s="111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11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11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11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11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11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11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93</v>
      </c>
      <c r="G77" s="47">
        <v>9003</v>
      </c>
      <c r="H77" s="48" t="s">
        <v>232</v>
      </c>
      <c r="I77" s="47" t="s">
        <v>234</v>
      </c>
      <c r="J77" s="49">
        <v>4</v>
      </c>
      <c r="K77" s="111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235</v>
      </c>
      <c r="G78" s="47">
        <v>9003</v>
      </c>
      <c r="H78" s="48" t="s">
        <v>220</v>
      </c>
      <c r="I78" s="47" t="s">
        <v>234</v>
      </c>
      <c r="J78" s="49">
        <v>4</v>
      </c>
      <c r="K78" s="111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11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11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11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9004</v>
      </c>
      <c r="H82" s="43" t="s">
        <v>221</v>
      </c>
      <c r="I82" s="36" t="s">
        <v>234</v>
      </c>
      <c r="J82" s="38">
        <v>2</v>
      </c>
      <c r="K82" s="111" t="s">
        <v>54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235</v>
      </c>
      <c r="G83" s="36">
        <v>9003</v>
      </c>
      <c r="H83" s="43" t="s">
        <v>220</v>
      </c>
      <c r="I83" s="36" t="s">
        <v>234</v>
      </c>
      <c r="J83" s="38">
        <v>2</v>
      </c>
      <c r="K83" s="111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9004</v>
      </c>
      <c r="H84" s="43" t="s">
        <v>185</v>
      </c>
      <c r="I84" s="36" t="s">
        <v>234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168</v>
      </c>
      <c r="G85" s="36">
        <v>9003</v>
      </c>
      <c r="H85" s="43" t="s">
        <v>226</v>
      </c>
      <c r="I85" s="36" t="s">
        <v>234</v>
      </c>
      <c r="J85" s="38">
        <v>2</v>
      </c>
      <c r="K85" s="111" t="s">
        <v>57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238</v>
      </c>
      <c r="G86" s="36">
        <v>9003</v>
      </c>
      <c r="H86" s="43" t="s">
        <v>227</v>
      </c>
      <c r="I86" s="36" t="s">
        <v>234</v>
      </c>
      <c r="J86" s="38">
        <v>1</v>
      </c>
      <c r="K86" s="111" t="s">
        <v>57</v>
      </c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238</v>
      </c>
      <c r="G87" s="47">
        <v>9003</v>
      </c>
      <c r="H87" s="48" t="s">
        <v>227</v>
      </c>
      <c r="I87" s="47" t="s">
        <v>234</v>
      </c>
      <c r="J87" s="49">
        <v>3</v>
      </c>
      <c r="K87" s="111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168</v>
      </c>
      <c r="G88" s="47">
        <v>9003</v>
      </c>
      <c r="H88" s="48" t="s">
        <v>226</v>
      </c>
      <c r="I88" s="47" t="s">
        <v>234</v>
      </c>
      <c r="J88" s="49">
        <v>3</v>
      </c>
      <c r="K88" s="111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>
        <v>9004</v>
      </c>
      <c r="H89" s="48" t="s">
        <v>228</v>
      </c>
      <c r="I89" s="47" t="s">
        <v>234</v>
      </c>
      <c r="J89" s="49">
        <v>2</v>
      </c>
      <c r="K89" s="111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11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11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239</v>
      </c>
      <c r="G92" s="36">
        <v>9003</v>
      </c>
      <c r="H92" s="43" t="s">
        <v>214</v>
      </c>
      <c r="I92" s="36" t="s">
        <v>234</v>
      </c>
      <c r="J92" s="38">
        <v>2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168</v>
      </c>
      <c r="G93" s="36">
        <v>9003</v>
      </c>
      <c r="H93" s="43" t="s">
        <v>215</v>
      </c>
      <c r="I93" s="36" t="s">
        <v>234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235</v>
      </c>
      <c r="G94" s="36">
        <v>9003</v>
      </c>
      <c r="H94" s="43" t="s">
        <v>220</v>
      </c>
      <c r="I94" s="36" t="s">
        <v>234</v>
      </c>
      <c r="J94" s="38">
        <v>4</v>
      </c>
      <c r="K94" s="111" t="s">
        <v>57</v>
      </c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11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11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11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235</v>
      </c>
      <c r="G98" s="47">
        <v>9003</v>
      </c>
      <c r="H98" s="48" t="s">
        <v>220</v>
      </c>
      <c r="I98" s="47" t="s">
        <v>234</v>
      </c>
      <c r="J98" s="49">
        <v>2</v>
      </c>
      <c r="K98" s="111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>
        <v>9004</v>
      </c>
      <c r="H99" s="48" t="s">
        <v>221</v>
      </c>
      <c r="I99" s="47" t="s">
        <v>234</v>
      </c>
      <c r="J99" s="49">
        <v>2</v>
      </c>
      <c r="K99" s="111" t="s">
        <v>54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9004</v>
      </c>
      <c r="H100" s="48" t="s">
        <v>222</v>
      </c>
      <c r="I100" s="47" t="s">
        <v>234</v>
      </c>
      <c r="J100" s="49">
        <v>4</v>
      </c>
      <c r="K100" s="111" t="s">
        <v>57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11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11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11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11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235</v>
      </c>
      <c r="G105" s="36">
        <v>9003</v>
      </c>
      <c r="H105" s="43" t="s">
        <v>220</v>
      </c>
      <c r="I105" s="36" t="s">
        <v>81</v>
      </c>
      <c r="J105" s="38">
        <v>2</v>
      </c>
      <c r="K105" s="111" t="s">
        <v>57</v>
      </c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9004</v>
      </c>
      <c r="H106" s="43" t="s">
        <v>222</v>
      </c>
      <c r="I106" s="36" t="s">
        <v>81</v>
      </c>
      <c r="J106" s="38">
        <v>3</v>
      </c>
      <c r="K106" s="111" t="s">
        <v>57</v>
      </c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166</v>
      </c>
      <c r="G107" s="36">
        <v>9003</v>
      </c>
      <c r="H107" s="43" t="s">
        <v>223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11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235</v>
      </c>
      <c r="G109" s="47">
        <v>9003</v>
      </c>
      <c r="H109" s="48" t="s">
        <v>220</v>
      </c>
      <c r="I109" s="47" t="s">
        <v>81</v>
      </c>
      <c r="J109" s="49">
        <v>4</v>
      </c>
      <c r="K109" s="111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80</v>
      </c>
      <c r="G110" s="47">
        <v>9003</v>
      </c>
      <c r="H110" s="48" t="s">
        <v>224</v>
      </c>
      <c r="I110" s="47" t="s">
        <v>81</v>
      </c>
      <c r="J110" s="49">
        <v>2</v>
      </c>
      <c r="K110" s="111" t="s">
        <v>57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166</v>
      </c>
      <c r="G111" s="47">
        <v>9003</v>
      </c>
      <c r="H111" s="48" t="s">
        <v>223</v>
      </c>
      <c r="I111" s="47" t="s">
        <v>81</v>
      </c>
      <c r="J111" s="49">
        <v>2</v>
      </c>
      <c r="K111" s="111" t="s">
        <v>57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11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11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235</v>
      </c>
      <c r="G114" s="36">
        <v>9003</v>
      </c>
      <c r="H114" s="43" t="s">
        <v>220</v>
      </c>
      <c r="I114" s="36" t="s">
        <v>81</v>
      </c>
      <c r="J114" s="38">
        <v>2</v>
      </c>
      <c r="K114" s="111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239</v>
      </c>
      <c r="G115" s="36">
        <v>9003</v>
      </c>
      <c r="H115" s="43" t="s">
        <v>225</v>
      </c>
      <c r="I115" s="36" t="s">
        <v>81</v>
      </c>
      <c r="J115" s="38">
        <v>5</v>
      </c>
      <c r="K115" s="111" t="s">
        <v>57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209</v>
      </c>
      <c r="G116" s="36">
        <v>9003</v>
      </c>
      <c r="H116" s="43" t="s">
        <v>233</v>
      </c>
      <c r="I116" s="36" t="s">
        <v>81</v>
      </c>
      <c r="J116" s="38">
        <v>2</v>
      </c>
      <c r="K116" s="111" t="s">
        <v>57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11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11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80</v>
      </c>
      <c r="G119" s="47">
        <v>9003</v>
      </c>
      <c r="H119" s="113" t="s">
        <v>212</v>
      </c>
      <c r="I119" s="47" t="s">
        <v>81</v>
      </c>
      <c r="J119" s="49">
        <v>2</v>
      </c>
      <c r="K119" s="111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235</v>
      </c>
      <c r="G120" s="47">
        <v>9003</v>
      </c>
      <c r="H120" s="113" t="s">
        <v>220</v>
      </c>
      <c r="I120" s="47" t="s">
        <v>81</v>
      </c>
      <c r="J120" s="49">
        <v>3</v>
      </c>
      <c r="K120" s="111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239</v>
      </c>
      <c r="G121" s="47">
        <v>9003</v>
      </c>
      <c r="H121" s="113" t="s">
        <v>225</v>
      </c>
      <c r="I121" s="47" t="s">
        <v>81</v>
      </c>
      <c r="J121" s="49">
        <v>3</v>
      </c>
      <c r="K121" s="111" t="s">
        <v>57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11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11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80</v>
      </c>
      <c r="G124" s="36">
        <v>9003</v>
      </c>
      <c r="H124" s="67" t="s">
        <v>213</v>
      </c>
      <c r="I124" s="36" t="s">
        <v>234</v>
      </c>
      <c r="J124" s="38">
        <v>2</v>
      </c>
      <c r="K124" s="111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235</v>
      </c>
      <c r="G125" s="36">
        <v>9003</v>
      </c>
      <c r="H125" s="124" t="s">
        <v>220</v>
      </c>
      <c r="I125" s="36" t="s">
        <v>234</v>
      </c>
      <c r="J125" s="38">
        <v>6</v>
      </c>
      <c r="K125" s="111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11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11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11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239</v>
      </c>
      <c r="G129" s="47">
        <v>9003</v>
      </c>
      <c r="H129" s="113" t="s">
        <v>225</v>
      </c>
      <c r="I129" s="47" t="s">
        <v>81</v>
      </c>
      <c r="J129" s="49">
        <v>4</v>
      </c>
      <c r="K129" s="111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9004</v>
      </c>
      <c r="H130" s="48" t="s">
        <v>216</v>
      </c>
      <c r="I130" s="47" t="s">
        <v>81</v>
      </c>
      <c r="J130" s="49">
        <v>2</v>
      </c>
      <c r="K130" s="111" t="s">
        <v>48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235</v>
      </c>
      <c r="G131" s="47">
        <v>9003</v>
      </c>
      <c r="H131" s="113" t="s">
        <v>220</v>
      </c>
      <c r="I131" s="47" t="s">
        <v>81</v>
      </c>
      <c r="J131" s="49">
        <v>2</v>
      </c>
      <c r="K131" s="111" t="s">
        <v>57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84" priority="25" stopIfTrue="1">
      <formula>IF($A11=1,B11,)</formula>
    </cfRule>
    <cfRule type="expression" dxfId="283" priority="26" stopIfTrue="1">
      <formula>IF($A11="",B11,)</formula>
    </cfRule>
  </conditionalFormatting>
  <conditionalFormatting sqref="E11:E15">
    <cfRule type="expression" dxfId="282" priority="27" stopIfTrue="1">
      <formula>IF($A11="",B11,"")</formula>
    </cfRule>
  </conditionalFormatting>
  <conditionalFormatting sqref="E16:E128">
    <cfRule type="expression" dxfId="281" priority="28" stopIfTrue="1">
      <formula>IF($A16&lt;&gt;1,B16,"")</formula>
    </cfRule>
  </conditionalFormatting>
  <conditionalFormatting sqref="D11:D128">
    <cfRule type="expression" dxfId="280" priority="29" stopIfTrue="1">
      <formula>IF($A11="",B11,)</formula>
    </cfRule>
  </conditionalFormatting>
  <conditionalFormatting sqref="G11:G20 G22:G76 G82:G123">
    <cfRule type="expression" dxfId="279" priority="30" stopIfTrue="1">
      <formula>#REF!="Freelancer"</formula>
    </cfRule>
    <cfRule type="expression" dxfId="278" priority="31" stopIfTrue="1">
      <formula>#REF!="DTC Int. Staff"</formula>
    </cfRule>
  </conditionalFormatting>
  <conditionalFormatting sqref="G22 G60:G76 G33:G49 G87:G108 G119:G123">
    <cfRule type="expression" dxfId="277" priority="23" stopIfTrue="1">
      <formula>$F$5="Freelancer"</formula>
    </cfRule>
    <cfRule type="expression" dxfId="276" priority="24" stopIfTrue="1">
      <formula>$F$5="DTC Int. Staff"</formula>
    </cfRule>
  </conditionalFormatting>
  <conditionalFormatting sqref="G16:G20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16:G20">
    <cfRule type="expression" dxfId="273" priority="19" stopIfTrue="1">
      <formula>$F$5="Freelancer"</formula>
    </cfRule>
    <cfRule type="expression" dxfId="272" priority="20" stopIfTrue="1">
      <formula>$F$5="DTC Int. Staff"</formula>
    </cfRule>
  </conditionalFormatting>
  <conditionalFormatting sqref="G21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21">
    <cfRule type="expression" dxfId="269" priority="15" stopIfTrue="1">
      <formula>$F$5="Freelancer"</formula>
    </cfRule>
    <cfRule type="expression" dxfId="268" priority="16" stopIfTrue="1">
      <formula>$F$5="DTC Int. Staff"</formula>
    </cfRule>
  </conditionalFormatting>
  <conditionalFormatting sqref="C129:C133">
    <cfRule type="expression" dxfId="267" priority="9" stopIfTrue="1">
      <formula>IF($A129=1,B129,)</formula>
    </cfRule>
    <cfRule type="expression" dxfId="266" priority="10" stopIfTrue="1">
      <formula>IF($A129="",B129,)</formula>
    </cfRule>
  </conditionalFormatting>
  <conditionalFormatting sqref="D129:D133">
    <cfRule type="expression" dxfId="265" priority="11" stopIfTrue="1">
      <formula>IF($A129="",B129,)</formula>
    </cfRule>
  </conditionalFormatting>
  <conditionalFormatting sqref="E129:E133">
    <cfRule type="expression" dxfId="264" priority="8" stopIfTrue="1">
      <formula>IF($A129&lt;&gt;1,B129,"")</formula>
    </cfRule>
  </conditionalFormatting>
  <conditionalFormatting sqref="G55:G59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conditionalFormatting sqref="G77:G81">
    <cfRule type="expression" dxfId="261" priority="3" stopIfTrue="1">
      <formula>#REF!="Freelancer"</formula>
    </cfRule>
    <cfRule type="expression" dxfId="260" priority="4" stopIfTrue="1">
      <formula>#REF!="DTC Int. Staff"</formula>
    </cfRule>
  </conditionalFormatting>
  <conditionalFormatting sqref="G77:G81">
    <cfRule type="expression" dxfId="259" priority="1" stopIfTrue="1">
      <formula>$F$5="Freelancer"</formula>
    </cfRule>
    <cfRule type="expression" dxfId="2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E4" zoomScale="90" zoomScaleNormal="90" workbookViewId="0">
      <selection activeCell="F95" sqref="F9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1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239</v>
      </c>
      <c r="G13" s="36">
        <v>9003</v>
      </c>
      <c r="H13" s="43" t="s">
        <v>240</v>
      </c>
      <c r="I13" s="36" t="s">
        <v>234</v>
      </c>
      <c r="J13" s="38">
        <v>2</v>
      </c>
      <c r="K13" s="111" t="s">
        <v>54</v>
      </c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1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1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235</v>
      </c>
      <c r="G18" s="47">
        <v>9003</v>
      </c>
      <c r="H18" s="48" t="s">
        <v>243</v>
      </c>
      <c r="I18" s="47" t="s">
        <v>234</v>
      </c>
      <c r="J18" s="49">
        <v>4</v>
      </c>
      <c r="K18" s="111" t="s">
        <v>57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 t="s">
        <v>93</v>
      </c>
      <c r="G19" s="47">
        <v>9003</v>
      </c>
      <c r="H19" s="48" t="s">
        <v>253</v>
      </c>
      <c r="I19" s="47" t="s">
        <v>234</v>
      </c>
      <c r="J19" s="49">
        <v>2</v>
      </c>
      <c r="K19" s="111" t="s">
        <v>57</v>
      </c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 t="s">
        <v>88</v>
      </c>
      <c r="G20" s="47">
        <v>9003</v>
      </c>
      <c r="H20" s="48" t="s">
        <v>254</v>
      </c>
      <c r="I20" s="47" t="s">
        <v>234</v>
      </c>
      <c r="J20" s="49">
        <v>1</v>
      </c>
      <c r="K20" s="111" t="s">
        <v>57</v>
      </c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>
        <v>9004</v>
      </c>
      <c r="H21" s="48" t="s">
        <v>247</v>
      </c>
      <c r="I21" s="47" t="s">
        <v>234</v>
      </c>
      <c r="J21" s="49">
        <v>1</v>
      </c>
      <c r="K21" s="111" t="s">
        <v>54</v>
      </c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1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80</v>
      </c>
      <c r="G23" s="66">
        <v>9003</v>
      </c>
      <c r="H23" s="120" t="s">
        <v>241</v>
      </c>
      <c r="I23" s="66" t="s">
        <v>81</v>
      </c>
      <c r="J23" s="93">
        <v>2</v>
      </c>
      <c r="K23" s="111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235</v>
      </c>
      <c r="G24" s="66">
        <v>9003</v>
      </c>
      <c r="H24" s="43" t="s">
        <v>243</v>
      </c>
      <c r="I24" s="66" t="s">
        <v>81</v>
      </c>
      <c r="J24" s="93">
        <v>6</v>
      </c>
      <c r="K24" s="111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1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1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1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163</v>
      </c>
      <c r="G28" s="47">
        <v>9003</v>
      </c>
      <c r="H28" s="48" t="s">
        <v>242</v>
      </c>
      <c r="I28" s="47" t="s">
        <v>234</v>
      </c>
      <c r="J28" s="49">
        <v>2</v>
      </c>
      <c r="K28" s="111" t="s">
        <v>54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235</v>
      </c>
      <c r="G29" s="47">
        <v>9003</v>
      </c>
      <c r="H29" s="48" t="s">
        <v>243</v>
      </c>
      <c r="I29" s="47" t="s">
        <v>234</v>
      </c>
      <c r="J29" s="49">
        <v>6</v>
      </c>
      <c r="K29" s="111" t="s">
        <v>54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1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1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1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123" t="s">
        <v>235</v>
      </c>
      <c r="G33" s="66">
        <v>9003</v>
      </c>
      <c r="H33" s="67" t="s">
        <v>243</v>
      </c>
      <c r="I33" s="66" t="s">
        <v>81</v>
      </c>
      <c r="J33" s="93">
        <v>8</v>
      </c>
      <c r="K33" s="111" t="s">
        <v>54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11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1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1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1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235</v>
      </c>
      <c r="G40" s="47">
        <v>9003</v>
      </c>
      <c r="H40" s="48" t="s">
        <v>243</v>
      </c>
      <c r="I40" s="47" t="s">
        <v>81</v>
      </c>
      <c r="J40" s="49">
        <v>4</v>
      </c>
      <c r="K40" s="111" t="s">
        <v>54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239</v>
      </c>
      <c r="G41" s="47">
        <v>9003</v>
      </c>
      <c r="H41" s="48" t="s">
        <v>244</v>
      </c>
      <c r="I41" s="47" t="s">
        <v>81</v>
      </c>
      <c r="J41" s="49">
        <v>4</v>
      </c>
      <c r="K41" s="111" t="s">
        <v>54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1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235</v>
      </c>
      <c r="G45" s="36">
        <v>9003</v>
      </c>
      <c r="H45" s="43" t="s">
        <v>243</v>
      </c>
      <c r="I45" s="36" t="s">
        <v>81</v>
      </c>
      <c r="J45" s="38">
        <v>3</v>
      </c>
      <c r="K45" s="111" t="s">
        <v>54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239</v>
      </c>
      <c r="G46" s="36">
        <v>9003</v>
      </c>
      <c r="H46" s="43" t="s">
        <v>244</v>
      </c>
      <c r="I46" s="36" t="s">
        <v>81</v>
      </c>
      <c r="J46" s="38">
        <v>4</v>
      </c>
      <c r="K46" s="111" t="s">
        <v>54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>
        <v>9004</v>
      </c>
      <c r="H47" s="43" t="s">
        <v>247</v>
      </c>
      <c r="I47" s="36" t="s">
        <v>81</v>
      </c>
      <c r="J47" s="38">
        <v>2</v>
      </c>
      <c r="K47" s="111" t="s">
        <v>57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1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239</v>
      </c>
      <c r="G50" s="47">
        <v>9003</v>
      </c>
      <c r="H50" s="48" t="s">
        <v>244</v>
      </c>
      <c r="I50" s="47" t="s">
        <v>81</v>
      </c>
      <c r="J50" s="49">
        <v>3</v>
      </c>
      <c r="K50" s="111" t="s">
        <v>54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263</v>
      </c>
      <c r="G51" s="47">
        <v>9003</v>
      </c>
      <c r="H51" s="113" t="s">
        <v>251</v>
      </c>
      <c r="I51" s="47" t="s">
        <v>81</v>
      </c>
      <c r="J51" s="49">
        <v>3</v>
      </c>
      <c r="K51" s="111" t="s">
        <v>54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264</v>
      </c>
      <c r="G52" s="47">
        <v>9003</v>
      </c>
      <c r="H52" s="48" t="s">
        <v>245</v>
      </c>
      <c r="I52" s="47" t="s">
        <v>81</v>
      </c>
      <c r="J52" s="49">
        <v>2</v>
      </c>
      <c r="K52" s="111" t="s">
        <v>54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163</v>
      </c>
      <c r="G55" s="36">
        <v>9003</v>
      </c>
      <c r="H55" s="43" t="s">
        <v>190</v>
      </c>
      <c r="I55" s="36" t="s">
        <v>81</v>
      </c>
      <c r="J55" s="38">
        <v>1</v>
      </c>
      <c r="K55" s="111" t="s">
        <v>54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65" t="s">
        <v>80</v>
      </c>
      <c r="G56" s="36">
        <v>9003</v>
      </c>
      <c r="H56" s="43" t="s">
        <v>246</v>
      </c>
      <c r="I56" s="36" t="s">
        <v>81</v>
      </c>
      <c r="J56" s="38">
        <v>2</v>
      </c>
      <c r="K56" s="111" t="s">
        <v>54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264</v>
      </c>
      <c r="G57" s="36">
        <v>9003</v>
      </c>
      <c r="H57" s="43" t="s">
        <v>245</v>
      </c>
      <c r="I57" s="36" t="s">
        <v>81</v>
      </c>
      <c r="J57" s="38">
        <v>2</v>
      </c>
      <c r="K57" s="111" t="s">
        <v>54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>
        <v>9004</v>
      </c>
      <c r="H58" s="120" t="s">
        <v>185</v>
      </c>
      <c r="I58" s="36" t="s">
        <v>81</v>
      </c>
      <c r="J58" s="38">
        <v>3</v>
      </c>
      <c r="K58" s="111" t="s">
        <v>54</v>
      </c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>
        <v>9004</v>
      </c>
      <c r="H60" s="48" t="s">
        <v>185</v>
      </c>
      <c r="I60" s="47" t="s">
        <v>81</v>
      </c>
      <c r="J60" s="49">
        <v>5</v>
      </c>
      <c r="K60" s="111" t="s">
        <v>54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265</v>
      </c>
      <c r="G61" s="47">
        <v>9003</v>
      </c>
      <c r="H61" s="48" t="s">
        <v>250</v>
      </c>
      <c r="I61" s="47" t="s">
        <v>81</v>
      </c>
      <c r="J61" s="49">
        <v>3</v>
      </c>
      <c r="K61" s="111" t="s">
        <v>54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>
        <v>9004</v>
      </c>
      <c r="H67" s="43" t="s">
        <v>185</v>
      </c>
      <c r="I67" s="36" t="s">
        <v>81</v>
      </c>
      <c r="J67" s="38">
        <v>5</v>
      </c>
      <c r="K67" s="111" t="s">
        <v>54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98</v>
      </c>
      <c r="G68" s="36">
        <v>9003</v>
      </c>
      <c r="H68" s="43" t="s">
        <v>182</v>
      </c>
      <c r="I68" s="36" t="s">
        <v>81</v>
      </c>
      <c r="J68" s="38">
        <v>2</v>
      </c>
      <c r="K68" s="111" t="s">
        <v>54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65" t="s">
        <v>166</v>
      </c>
      <c r="G69" s="36">
        <v>9003</v>
      </c>
      <c r="H69" s="43" t="s">
        <v>252</v>
      </c>
      <c r="I69" s="36" t="s">
        <v>81</v>
      </c>
      <c r="J69" s="38">
        <v>2</v>
      </c>
      <c r="K69" s="111" t="s">
        <v>54</v>
      </c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264</v>
      </c>
      <c r="G72" s="47">
        <v>9003</v>
      </c>
      <c r="H72" s="48" t="s">
        <v>255</v>
      </c>
      <c r="I72" s="47" t="s">
        <v>81</v>
      </c>
      <c r="J72" s="49">
        <v>3</v>
      </c>
      <c r="K72" s="111" t="s">
        <v>54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166</v>
      </c>
      <c r="G73" s="47">
        <v>9003</v>
      </c>
      <c r="H73" s="48" t="s">
        <v>252</v>
      </c>
      <c r="I73" s="47" t="s">
        <v>81</v>
      </c>
      <c r="J73" s="49">
        <v>4</v>
      </c>
      <c r="K73" s="111" t="s">
        <v>54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 t="s">
        <v>168</v>
      </c>
      <c r="G74" s="47">
        <v>9003</v>
      </c>
      <c r="H74" s="48" t="s">
        <v>257</v>
      </c>
      <c r="I74" s="47" t="s">
        <v>81</v>
      </c>
      <c r="J74" s="49">
        <v>1</v>
      </c>
      <c r="K74" s="111" t="s">
        <v>54</v>
      </c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266</v>
      </c>
      <c r="G77" s="66">
        <v>9003</v>
      </c>
      <c r="H77" s="67" t="s">
        <v>248</v>
      </c>
      <c r="I77" s="66" t="s">
        <v>81</v>
      </c>
      <c r="J77" s="93">
        <v>3</v>
      </c>
      <c r="K77" s="111" t="s">
        <v>54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265</v>
      </c>
      <c r="G78" s="66">
        <v>9003</v>
      </c>
      <c r="H78" s="67" t="s">
        <v>256</v>
      </c>
      <c r="I78" s="66" t="s">
        <v>81</v>
      </c>
      <c r="J78" s="93">
        <v>2</v>
      </c>
      <c r="K78" s="111" t="s">
        <v>54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35" t="s">
        <v>91</v>
      </c>
      <c r="G79" s="66">
        <v>9003</v>
      </c>
      <c r="H79" s="67" t="s">
        <v>258</v>
      </c>
      <c r="I79" s="66" t="s">
        <v>81</v>
      </c>
      <c r="J79" s="93">
        <v>1</v>
      </c>
      <c r="K79" s="111" t="s">
        <v>54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>
        <v>9004</v>
      </c>
      <c r="H80" s="67" t="s">
        <v>259</v>
      </c>
      <c r="I80" s="66" t="s">
        <v>81</v>
      </c>
      <c r="J80" s="93">
        <v>2</v>
      </c>
      <c r="K80" s="111" t="s">
        <v>60</v>
      </c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268</v>
      </c>
      <c r="G82" s="47">
        <v>9003</v>
      </c>
      <c r="H82" s="48" t="s">
        <v>260</v>
      </c>
      <c r="I82" s="47" t="s">
        <v>81</v>
      </c>
      <c r="J82" s="49">
        <v>2</v>
      </c>
      <c r="K82" s="111" t="s">
        <v>54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265</v>
      </c>
      <c r="G83" s="47">
        <v>9003</v>
      </c>
      <c r="H83" s="48" t="s">
        <v>256</v>
      </c>
      <c r="I83" s="47" t="s">
        <v>81</v>
      </c>
      <c r="J83" s="49">
        <v>1</v>
      </c>
      <c r="K83" s="111" t="s">
        <v>54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 t="s">
        <v>166</v>
      </c>
      <c r="G84" s="47">
        <v>9003</v>
      </c>
      <c r="H84" s="48" t="s">
        <v>252</v>
      </c>
      <c r="I84" s="47" t="s">
        <v>81</v>
      </c>
      <c r="J84" s="49">
        <v>2</v>
      </c>
      <c r="K84" s="111" t="s">
        <v>54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 t="s">
        <v>80</v>
      </c>
      <c r="G85" s="47">
        <v>9003</v>
      </c>
      <c r="H85" s="48" t="s">
        <v>261</v>
      </c>
      <c r="I85" s="47" t="s">
        <v>81</v>
      </c>
      <c r="J85" s="49">
        <v>3</v>
      </c>
      <c r="K85" s="111" t="s">
        <v>54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266</v>
      </c>
      <c r="G87" s="66">
        <v>9003</v>
      </c>
      <c r="H87" s="43" t="s">
        <v>248</v>
      </c>
      <c r="I87" s="66" t="s">
        <v>81</v>
      </c>
      <c r="J87" s="93">
        <v>1</v>
      </c>
      <c r="K87" s="111" t="s">
        <v>54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>
        <v>9004</v>
      </c>
      <c r="H88" s="67" t="s">
        <v>259</v>
      </c>
      <c r="I88" s="66" t="s">
        <v>81</v>
      </c>
      <c r="J88" s="93">
        <v>1</v>
      </c>
      <c r="K88" s="111" t="s">
        <v>60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 t="s">
        <v>166</v>
      </c>
      <c r="G89" s="66">
        <v>9003</v>
      </c>
      <c r="H89" s="67" t="s">
        <v>252</v>
      </c>
      <c r="I89" s="66" t="s">
        <v>81</v>
      </c>
      <c r="J89" s="93">
        <v>6</v>
      </c>
      <c r="K89" s="111" t="s">
        <v>54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266</v>
      </c>
      <c r="G94" s="36">
        <v>9003</v>
      </c>
      <c r="H94" s="43" t="s">
        <v>248</v>
      </c>
      <c r="I94" s="36" t="s">
        <v>234</v>
      </c>
      <c r="J94" s="38">
        <v>2</v>
      </c>
      <c r="K94" s="111" t="s">
        <v>54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166</v>
      </c>
      <c r="G95" s="36">
        <v>9003</v>
      </c>
      <c r="H95" s="67" t="s">
        <v>252</v>
      </c>
      <c r="I95" s="36" t="s">
        <v>234</v>
      </c>
      <c r="J95" s="38">
        <v>6</v>
      </c>
      <c r="K95" s="111" t="s">
        <v>54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266</v>
      </c>
      <c r="G99" s="47">
        <v>9003</v>
      </c>
      <c r="H99" s="48" t="s">
        <v>248</v>
      </c>
      <c r="I99" s="47" t="s">
        <v>234</v>
      </c>
      <c r="J99" s="49">
        <v>1</v>
      </c>
      <c r="K99" s="111" t="s">
        <v>54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269</v>
      </c>
      <c r="G100" s="47">
        <v>9003</v>
      </c>
      <c r="H100" s="48" t="s">
        <v>249</v>
      </c>
      <c r="I100" s="47" t="s">
        <v>234</v>
      </c>
      <c r="J100" s="49">
        <v>7</v>
      </c>
      <c r="K100" s="111" t="s">
        <v>54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269</v>
      </c>
      <c r="G109" s="47">
        <v>9003</v>
      </c>
      <c r="H109" s="48" t="s">
        <v>249</v>
      </c>
      <c r="I109" s="47" t="s">
        <v>81</v>
      </c>
      <c r="J109" s="49">
        <v>8</v>
      </c>
      <c r="K109" s="111" t="s">
        <v>54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266</v>
      </c>
      <c r="G114" s="66">
        <v>9003</v>
      </c>
      <c r="H114" s="67" t="s">
        <v>248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268</v>
      </c>
      <c r="G115" s="66">
        <v>9003</v>
      </c>
      <c r="H115" s="67" t="s">
        <v>260</v>
      </c>
      <c r="I115" s="66" t="s">
        <v>81</v>
      </c>
      <c r="J115" s="93">
        <v>1</v>
      </c>
      <c r="K115" s="111" t="s">
        <v>54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 t="s">
        <v>166</v>
      </c>
      <c r="G116" s="66">
        <v>9003</v>
      </c>
      <c r="H116" s="67" t="s">
        <v>252</v>
      </c>
      <c r="I116" s="66" t="s">
        <v>81</v>
      </c>
      <c r="J116" s="93">
        <v>3</v>
      </c>
      <c r="K116" s="111" t="s">
        <v>54</v>
      </c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24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24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163</v>
      </c>
      <c r="G121" s="36">
        <v>9003</v>
      </c>
      <c r="H121" s="43" t="s">
        <v>242</v>
      </c>
      <c r="I121" s="36" t="s">
        <v>81</v>
      </c>
      <c r="J121" s="38">
        <v>2</v>
      </c>
      <c r="K121" s="111" t="s">
        <v>54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 t="s">
        <v>267</v>
      </c>
      <c r="G122" s="36">
        <v>9003</v>
      </c>
      <c r="H122" s="43" t="s">
        <v>262</v>
      </c>
      <c r="I122" s="36" t="s">
        <v>81</v>
      </c>
      <c r="J122" s="38">
        <v>2</v>
      </c>
      <c r="K122" s="111" t="s">
        <v>54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 t="s">
        <v>91</v>
      </c>
      <c r="G123" s="36">
        <v>9003</v>
      </c>
      <c r="H123" s="67" t="s">
        <v>258</v>
      </c>
      <c r="I123" s="36" t="s">
        <v>81</v>
      </c>
      <c r="J123" s="38">
        <v>1</v>
      </c>
      <c r="K123" s="111" t="s">
        <v>57</v>
      </c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 t="s">
        <v>264</v>
      </c>
      <c r="G124" s="36">
        <v>9003</v>
      </c>
      <c r="H124" s="43" t="s">
        <v>245</v>
      </c>
      <c r="I124" s="36" t="s">
        <v>81</v>
      </c>
      <c r="J124" s="38">
        <v>3</v>
      </c>
      <c r="K124" s="111" t="s">
        <v>54</v>
      </c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257" priority="25" stopIfTrue="1">
      <formula>IF($A11=1,B11,)</formula>
    </cfRule>
    <cfRule type="expression" dxfId="256" priority="26" stopIfTrue="1">
      <formula>IF($A11="",B11,)</formula>
    </cfRule>
  </conditionalFormatting>
  <conditionalFormatting sqref="E11">
    <cfRule type="expression" dxfId="255" priority="27" stopIfTrue="1">
      <formula>IF($A11="",B11,"")</formula>
    </cfRule>
  </conditionalFormatting>
  <conditionalFormatting sqref="E12:E119">
    <cfRule type="expression" dxfId="254" priority="28" stopIfTrue="1">
      <formula>IF($A12&lt;&gt;1,B12,"")</formula>
    </cfRule>
  </conditionalFormatting>
  <conditionalFormatting sqref="D11:D119">
    <cfRule type="expression" dxfId="253" priority="29" stopIfTrue="1">
      <formula>IF($A11="",B11,)</formula>
    </cfRule>
  </conditionalFormatting>
  <conditionalFormatting sqref="G11:G12 G82:G118 G18:G76">
    <cfRule type="expression" dxfId="252" priority="30" stopIfTrue="1">
      <formula>#REF!="Freelancer"</formula>
    </cfRule>
    <cfRule type="expression" dxfId="251" priority="31" stopIfTrue="1">
      <formula>#REF!="DTC Int. Staff"</formula>
    </cfRule>
  </conditionalFormatting>
  <conditionalFormatting sqref="G114:G118 G18:G22 G33:G49 G60:G76 G87:G103">
    <cfRule type="expression" dxfId="250" priority="23" stopIfTrue="1">
      <formula>$F$5="Freelancer"</formula>
    </cfRule>
    <cfRule type="expression" dxfId="249" priority="24" stopIfTrue="1">
      <formula>$F$5="DTC Int. Staff"</formula>
    </cfRule>
  </conditionalFormatting>
  <conditionalFormatting sqref="G12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12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G13:G17">
    <cfRule type="expression" dxfId="244" priority="17" stopIfTrue="1">
      <formula>#REF!="Freelancer"</formula>
    </cfRule>
    <cfRule type="expression" dxfId="243" priority="18" stopIfTrue="1">
      <formula>#REF!="DTC Int. Staff"</formula>
    </cfRule>
  </conditionalFormatting>
  <conditionalFormatting sqref="G13:G17">
    <cfRule type="expression" dxfId="242" priority="15" stopIfTrue="1">
      <formula>$F$5="Freelancer"</formula>
    </cfRule>
    <cfRule type="expression" dxfId="241" priority="16" stopIfTrue="1">
      <formula>$F$5="DTC Int. Staff"</formula>
    </cfRule>
  </conditionalFormatting>
  <conditionalFormatting sqref="C121:C125">
    <cfRule type="expression" dxfId="240" priority="12" stopIfTrue="1">
      <formula>IF($A121=1,B121,)</formula>
    </cfRule>
    <cfRule type="expression" dxfId="239" priority="13" stopIfTrue="1">
      <formula>IF($A121="",B121,)</formula>
    </cfRule>
  </conditionalFormatting>
  <conditionalFormatting sqref="D121:D125">
    <cfRule type="expression" dxfId="238" priority="14" stopIfTrue="1">
      <formula>IF($A121="",B121,)</formula>
    </cfRule>
  </conditionalFormatting>
  <conditionalFormatting sqref="C120">
    <cfRule type="expression" dxfId="237" priority="9" stopIfTrue="1">
      <formula>IF($A120=1,B120,)</formula>
    </cfRule>
    <cfRule type="expression" dxfId="236" priority="10" stopIfTrue="1">
      <formula>IF($A120="",B120,)</formula>
    </cfRule>
  </conditionalFormatting>
  <conditionalFormatting sqref="D120">
    <cfRule type="expression" dxfId="235" priority="11" stopIfTrue="1">
      <formula>IF($A120="",B120,)</formula>
    </cfRule>
  </conditionalFormatting>
  <conditionalFormatting sqref="E120">
    <cfRule type="expression" dxfId="234" priority="8" stopIfTrue="1">
      <formula>IF($A120&lt;&gt;1,B120,"")</formula>
    </cfRule>
  </conditionalFormatting>
  <conditionalFormatting sqref="E121:E125">
    <cfRule type="expression" dxfId="233" priority="7" stopIfTrue="1">
      <formula>IF($A121&lt;&gt;1,B121,"")</formula>
    </cfRule>
  </conditionalFormatting>
  <conditionalFormatting sqref="G55:G59">
    <cfRule type="expression" dxfId="232" priority="5" stopIfTrue="1">
      <formula>$F$5="Freelancer"</formula>
    </cfRule>
    <cfRule type="expression" dxfId="231" priority="6" stopIfTrue="1">
      <formula>$F$5="DTC Int. Staff"</formula>
    </cfRule>
  </conditionalFormatting>
  <conditionalFormatting sqref="G77:G81">
    <cfRule type="expression" dxfId="230" priority="3" stopIfTrue="1">
      <formula>#REF!="Freelancer"</formula>
    </cfRule>
    <cfRule type="expression" dxfId="229" priority="4" stopIfTrue="1">
      <formula>#REF!="DTC Int. Staff"</formula>
    </cfRule>
  </conditionalFormatting>
  <conditionalFormatting sqref="G77:G81">
    <cfRule type="expression" dxfId="228" priority="1" stopIfTrue="1">
      <formula>$F$5="Freelancer"</formula>
    </cfRule>
    <cfRule type="expression" dxfId="2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97" zoomScale="90" zoomScaleNormal="90" workbookViewId="0">
      <selection activeCell="F100" sqref="F10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Khoonrak</v>
      </c>
      <c r="G4" s="14"/>
      <c r="I4" s="15"/>
      <c r="J4" s="15" t="s">
        <v>270</v>
      </c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157</v>
      </c>
      <c r="J8" s="25">
        <f>I8/8</f>
        <v>19.625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264</v>
      </c>
      <c r="G11" s="36">
        <v>9003</v>
      </c>
      <c r="H11" s="43" t="s">
        <v>272</v>
      </c>
      <c r="I11" s="36" t="s">
        <v>81</v>
      </c>
      <c r="J11" s="38">
        <v>1</v>
      </c>
      <c r="K11" s="94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163</v>
      </c>
      <c r="G12" s="36">
        <v>9003</v>
      </c>
      <c r="H12" s="43" t="s">
        <v>284</v>
      </c>
      <c r="I12" s="36" t="s">
        <v>81</v>
      </c>
      <c r="J12" s="38">
        <v>3</v>
      </c>
      <c r="K12" s="94" t="s">
        <v>54</v>
      </c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>
        <v>9004</v>
      </c>
      <c r="H13" s="43" t="s">
        <v>285</v>
      </c>
      <c r="I13" s="36" t="s">
        <v>81</v>
      </c>
      <c r="J13" s="38">
        <v>1</v>
      </c>
      <c r="K13" s="94" t="s">
        <v>57</v>
      </c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 t="s">
        <v>166</v>
      </c>
      <c r="G14" s="36">
        <v>9003</v>
      </c>
      <c r="H14" s="43" t="s">
        <v>281</v>
      </c>
      <c r="I14" s="36" t="s">
        <v>81</v>
      </c>
      <c r="J14" s="38">
        <v>3</v>
      </c>
      <c r="K14" s="94" t="s">
        <v>57</v>
      </c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166</v>
      </c>
      <c r="G16" s="47">
        <v>9003</v>
      </c>
      <c r="H16" s="48" t="s">
        <v>281</v>
      </c>
      <c r="I16" s="47" t="s">
        <v>81</v>
      </c>
      <c r="J16" s="49">
        <v>6</v>
      </c>
      <c r="K16" s="97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>
        <v>9004</v>
      </c>
      <c r="H17" s="48" t="s">
        <v>286</v>
      </c>
      <c r="I17" s="47" t="s">
        <v>81</v>
      </c>
      <c r="J17" s="49">
        <v>2</v>
      </c>
      <c r="K17" s="97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166</v>
      </c>
      <c r="G26" s="47">
        <v>9003</v>
      </c>
      <c r="H26" s="48" t="s">
        <v>281</v>
      </c>
      <c r="I26" s="47" t="s">
        <v>81</v>
      </c>
      <c r="J26" s="49">
        <v>8</v>
      </c>
      <c r="K26" s="97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166</v>
      </c>
      <c r="G33" s="47">
        <v>9003</v>
      </c>
      <c r="H33" s="48" t="s">
        <v>281</v>
      </c>
      <c r="I33" s="47" t="s">
        <v>234</v>
      </c>
      <c r="J33" s="49">
        <v>8</v>
      </c>
      <c r="K33" s="97" t="s">
        <v>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166</v>
      </c>
      <c r="G38" s="36">
        <v>9003</v>
      </c>
      <c r="H38" s="43" t="s">
        <v>281</v>
      </c>
      <c r="I38" s="36" t="s">
        <v>81</v>
      </c>
      <c r="J38" s="38">
        <v>6</v>
      </c>
      <c r="K38" s="94" t="s">
        <v>57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85</v>
      </c>
      <c r="G39" s="36">
        <v>9003</v>
      </c>
      <c r="H39" s="48" t="s">
        <v>283</v>
      </c>
      <c r="I39" s="36" t="s">
        <v>81</v>
      </c>
      <c r="J39" s="38">
        <v>2</v>
      </c>
      <c r="K39" s="94" t="s">
        <v>57</v>
      </c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166</v>
      </c>
      <c r="G43" s="47">
        <v>9003</v>
      </c>
      <c r="H43" s="48" t="s">
        <v>281</v>
      </c>
      <c r="I43" s="47" t="s">
        <v>81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166</v>
      </c>
      <c r="G48" s="36">
        <v>9003</v>
      </c>
      <c r="H48" s="43" t="s">
        <v>281</v>
      </c>
      <c r="I48" s="36" t="s">
        <v>81</v>
      </c>
      <c r="J48" s="38">
        <v>6</v>
      </c>
      <c r="K48" s="94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85</v>
      </c>
      <c r="G49" s="36">
        <v>9003</v>
      </c>
      <c r="H49" s="48" t="s">
        <v>283</v>
      </c>
      <c r="I49" s="36" t="s">
        <v>81</v>
      </c>
      <c r="J49" s="38">
        <v>2</v>
      </c>
      <c r="K49" s="94" t="s">
        <v>60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166</v>
      </c>
      <c r="G53" s="47">
        <v>9003</v>
      </c>
      <c r="H53" s="48" t="s">
        <v>281</v>
      </c>
      <c r="I53" s="47" t="s">
        <v>81</v>
      </c>
      <c r="J53" s="49">
        <v>5</v>
      </c>
      <c r="K53" s="97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85</v>
      </c>
      <c r="G54" s="47">
        <v>9003</v>
      </c>
      <c r="H54" s="48" t="s">
        <v>283</v>
      </c>
      <c r="I54" s="47" t="s">
        <v>81</v>
      </c>
      <c r="J54" s="49">
        <v>3</v>
      </c>
      <c r="K54" s="97" t="s">
        <v>57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166</v>
      </c>
      <c r="G60" s="47">
        <v>9003</v>
      </c>
      <c r="H60" s="48" t="s">
        <v>281</v>
      </c>
      <c r="I60" s="47" t="s">
        <v>234</v>
      </c>
      <c r="J60" s="49">
        <v>4</v>
      </c>
      <c r="K60" s="97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 t="s">
        <v>239</v>
      </c>
      <c r="G61" s="47">
        <v>9003</v>
      </c>
      <c r="H61" s="48" t="s">
        <v>274</v>
      </c>
      <c r="I61" s="47" t="s">
        <v>234</v>
      </c>
      <c r="J61" s="49">
        <v>2</v>
      </c>
      <c r="K61" s="97" t="s">
        <v>57</v>
      </c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 t="s">
        <v>93</v>
      </c>
      <c r="G62" s="47">
        <v>9003</v>
      </c>
      <c r="H62" s="113" t="s">
        <v>280</v>
      </c>
      <c r="I62" s="47" t="s">
        <v>234</v>
      </c>
      <c r="J62" s="49">
        <v>2</v>
      </c>
      <c r="K62" s="97" t="s">
        <v>57</v>
      </c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3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265</v>
      </c>
      <c r="G65" s="36">
        <v>9003</v>
      </c>
      <c r="H65" s="126" t="s">
        <v>282</v>
      </c>
      <c r="I65" s="36" t="s">
        <v>234</v>
      </c>
      <c r="J65" s="38">
        <v>2</v>
      </c>
      <c r="K65" s="94" t="s">
        <v>57</v>
      </c>
    </row>
    <row r="66" spans="1:11" ht="22.5" customHeight="1" x14ac:dyDescent="0.35">
      <c r="A66" s="31"/>
      <c r="C66" s="76"/>
      <c r="D66" s="74" t="str">
        <f>D65</f>
        <v>Tue</v>
      </c>
      <c r="E66" s="34">
        <f>E65</f>
        <v>44362</v>
      </c>
      <c r="F66" s="35" t="s">
        <v>287</v>
      </c>
      <c r="G66" s="36">
        <v>9003</v>
      </c>
      <c r="H66" s="126" t="s">
        <v>275</v>
      </c>
      <c r="I66" s="36" t="s">
        <v>234</v>
      </c>
      <c r="J66" s="38">
        <v>6</v>
      </c>
      <c r="K66" s="94" t="s">
        <v>57</v>
      </c>
    </row>
    <row r="67" spans="1:11" ht="22.5" customHeight="1" x14ac:dyDescent="0.3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 t="s">
        <v>93</v>
      </c>
      <c r="G67" s="36">
        <v>9003</v>
      </c>
      <c r="H67" s="126" t="s">
        <v>280</v>
      </c>
      <c r="I67" s="36" t="s">
        <v>234</v>
      </c>
      <c r="J67" s="38">
        <v>1</v>
      </c>
      <c r="K67" s="94" t="s">
        <v>57</v>
      </c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287</v>
      </c>
      <c r="G70" s="47">
        <v>9003</v>
      </c>
      <c r="H70" s="48" t="s">
        <v>275</v>
      </c>
      <c r="I70" s="47" t="s">
        <v>81</v>
      </c>
      <c r="J70" s="49">
        <v>8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3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287</v>
      </c>
      <c r="G75" s="36">
        <v>9003</v>
      </c>
      <c r="H75" s="126" t="s">
        <v>275</v>
      </c>
      <c r="I75" s="36" t="s">
        <v>81</v>
      </c>
      <c r="J75" s="38">
        <v>8</v>
      </c>
      <c r="K75" s="94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287</v>
      </c>
      <c r="G80" s="47">
        <v>9003</v>
      </c>
      <c r="H80" s="48" t="s">
        <v>275</v>
      </c>
      <c r="I80" s="47" t="s">
        <v>81</v>
      </c>
      <c r="J80" s="49">
        <v>8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287</v>
      </c>
      <c r="G87" s="47">
        <v>9003</v>
      </c>
      <c r="H87" s="48" t="s">
        <v>275</v>
      </c>
      <c r="I87" s="47" t="s">
        <v>81</v>
      </c>
      <c r="J87" s="49">
        <v>6</v>
      </c>
      <c r="K87" s="97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 t="s">
        <v>265</v>
      </c>
      <c r="G88" s="47">
        <v>9003</v>
      </c>
      <c r="H88" s="48" t="s">
        <v>276</v>
      </c>
      <c r="I88" s="47" t="s">
        <v>81</v>
      </c>
      <c r="J88" s="49">
        <v>2</v>
      </c>
      <c r="K88" s="97" t="s">
        <v>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3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265</v>
      </c>
      <c r="G92" s="36">
        <v>9003</v>
      </c>
      <c r="H92" s="126" t="s">
        <v>276</v>
      </c>
      <c r="I92" s="36" t="s">
        <v>81</v>
      </c>
      <c r="J92" s="38"/>
      <c r="K92" s="94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9004</v>
      </c>
      <c r="H93" s="43" t="s">
        <v>273</v>
      </c>
      <c r="I93" s="36" t="s">
        <v>81</v>
      </c>
      <c r="J93" s="38">
        <v>2</v>
      </c>
      <c r="K93" s="94" t="s">
        <v>57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265</v>
      </c>
      <c r="G98" s="47">
        <v>9003</v>
      </c>
      <c r="H98" s="48" t="s">
        <v>276</v>
      </c>
      <c r="I98" s="47" t="s">
        <v>234</v>
      </c>
      <c r="J98" s="49">
        <v>4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108</v>
      </c>
      <c r="G99" s="47">
        <v>9003</v>
      </c>
      <c r="H99" s="48" t="s">
        <v>278</v>
      </c>
      <c r="I99" s="47" t="s">
        <v>234</v>
      </c>
      <c r="J99" s="49">
        <v>2</v>
      </c>
      <c r="K99" s="97" t="s">
        <v>57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88</v>
      </c>
      <c r="G100" s="47">
        <v>9003</v>
      </c>
      <c r="H100" s="48" t="s">
        <v>279</v>
      </c>
      <c r="I100" s="47" t="s">
        <v>234</v>
      </c>
      <c r="J100" s="49">
        <v>2</v>
      </c>
      <c r="K100" s="97" t="s">
        <v>57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3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265</v>
      </c>
      <c r="G103" s="36">
        <v>9003</v>
      </c>
      <c r="H103" s="126" t="s">
        <v>276</v>
      </c>
      <c r="I103" s="36" t="s">
        <v>81</v>
      </c>
      <c r="J103" s="38">
        <v>8</v>
      </c>
      <c r="K103" s="94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265</v>
      </c>
      <c r="G108" s="47">
        <v>9003</v>
      </c>
      <c r="H108" s="48" t="s">
        <v>276</v>
      </c>
      <c r="I108" s="47" t="s">
        <v>81</v>
      </c>
      <c r="J108" s="49">
        <v>8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265</v>
      </c>
      <c r="G115" s="47">
        <v>9003</v>
      </c>
      <c r="H115" s="118" t="s">
        <v>276</v>
      </c>
      <c r="I115" s="47" t="s">
        <v>81</v>
      </c>
      <c r="J115" s="49">
        <v>7</v>
      </c>
      <c r="K115" s="97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93</v>
      </c>
      <c r="G116" s="47">
        <v>9003</v>
      </c>
      <c r="H116" s="113" t="s">
        <v>280</v>
      </c>
      <c r="I116" s="47" t="s">
        <v>81</v>
      </c>
      <c r="J116" s="49">
        <v>2</v>
      </c>
      <c r="K116" s="97" t="s">
        <v>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3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265</v>
      </c>
      <c r="G120" s="36">
        <v>9003</v>
      </c>
      <c r="H120" s="126" t="s">
        <v>277</v>
      </c>
      <c r="I120" s="36" t="s">
        <v>81</v>
      </c>
      <c r="J120" s="38">
        <v>7</v>
      </c>
      <c r="K120" s="94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9003</v>
      </c>
      <c r="H121" s="43" t="s">
        <v>271</v>
      </c>
      <c r="I121" s="36" t="s">
        <v>81</v>
      </c>
      <c r="J121" s="38">
        <v>1</v>
      </c>
      <c r="K121" s="94" t="s">
        <v>57</v>
      </c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93</v>
      </c>
      <c r="G122" s="36">
        <v>9003</v>
      </c>
      <c r="H122" s="43" t="s">
        <v>280</v>
      </c>
      <c r="I122" s="36" t="s">
        <v>81</v>
      </c>
      <c r="J122" s="38">
        <v>1</v>
      </c>
      <c r="K122" s="94" t="s">
        <v>57</v>
      </c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9013</v>
      </c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3" type="noConversion"/>
  <conditionalFormatting sqref="C11:C124">
    <cfRule type="expression" dxfId="226" priority="29" stopIfTrue="1">
      <formula>IF($A11=1,B11,)</formula>
    </cfRule>
    <cfRule type="expression" dxfId="225" priority="30" stopIfTrue="1">
      <formula>IF($A11="",B11,)</formula>
    </cfRule>
  </conditionalFormatting>
  <conditionalFormatting sqref="E11:E15">
    <cfRule type="expression" dxfId="224" priority="31" stopIfTrue="1">
      <formula>IF($A11="",B11,"")</formula>
    </cfRule>
  </conditionalFormatting>
  <conditionalFormatting sqref="E16:E124">
    <cfRule type="expression" dxfId="223" priority="32" stopIfTrue="1">
      <formula>IF($A16&lt;&gt;1,B16,"")</formula>
    </cfRule>
  </conditionalFormatting>
  <conditionalFormatting sqref="D11:D124">
    <cfRule type="expression" dxfId="222" priority="33" stopIfTrue="1">
      <formula>IF($A11="",B11,)</formula>
    </cfRule>
  </conditionalFormatting>
  <conditionalFormatting sqref="G26:G84 G86:G119 G11:G20">
    <cfRule type="expression" dxfId="221" priority="34" stopIfTrue="1">
      <formula>#REF!="Freelancer"</formula>
    </cfRule>
    <cfRule type="expression" dxfId="220" priority="35" stopIfTrue="1">
      <formula>#REF!="DTC Int. Staff"</formula>
    </cfRule>
  </conditionalFormatting>
  <conditionalFormatting sqref="G26:G30 G33:G57 G60:G84 G87:G112 G115:G119">
    <cfRule type="expression" dxfId="219" priority="27" stopIfTrue="1">
      <formula>$F$5="Freelancer"</formula>
    </cfRule>
    <cfRule type="expression" dxfId="218" priority="28" stopIfTrue="1">
      <formula>$F$5="DTC Int. Staff"</formula>
    </cfRule>
  </conditionalFormatting>
  <conditionalFormatting sqref="G16:G20">
    <cfRule type="expression" dxfId="217" priority="25" stopIfTrue="1">
      <formula>#REF!="Freelancer"</formula>
    </cfRule>
    <cfRule type="expression" dxfId="216" priority="26" stopIfTrue="1">
      <formula>#REF!="DTC Int. Staff"</formula>
    </cfRule>
  </conditionalFormatting>
  <conditionalFormatting sqref="G16:G20">
    <cfRule type="expression" dxfId="215" priority="23" stopIfTrue="1">
      <formula>$F$5="Freelancer"</formula>
    </cfRule>
    <cfRule type="expression" dxfId="214" priority="24" stopIfTrue="1">
      <formula>$F$5="DTC Int. Staff"</formula>
    </cfRule>
  </conditionalFormatting>
  <conditionalFormatting sqref="G21:G25">
    <cfRule type="expression" dxfId="213" priority="21" stopIfTrue="1">
      <formula>#REF!="Freelancer"</formula>
    </cfRule>
    <cfRule type="expression" dxfId="212" priority="22" stopIfTrue="1">
      <formula>#REF!="DTC Int. Staff"</formula>
    </cfRule>
  </conditionalFormatting>
  <conditionalFormatting sqref="G21:G25">
    <cfRule type="expression" dxfId="211" priority="19" stopIfTrue="1">
      <formula>$F$5="Freelancer"</formula>
    </cfRule>
    <cfRule type="expression" dxfId="210" priority="20" stopIfTrue="1">
      <formula>$F$5="DTC Int. Staff"</formula>
    </cfRule>
  </conditionalFormatting>
  <conditionalFormatting sqref="C125:C129">
    <cfRule type="expression" dxfId="209" priority="13" stopIfTrue="1">
      <formula>IF($A125=1,B125,)</formula>
    </cfRule>
    <cfRule type="expression" dxfId="208" priority="14" stopIfTrue="1">
      <formula>IF($A125="",B125,)</formula>
    </cfRule>
  </conditionalFormatting>
  <conditionalFormatting sqref="D125:D129">
    <cfRule type="expression" dxfId="207" priority="15" stopIfTrue="1">
      <formula>IF($A125="",B125,)</formula>
    </cfRule>
  </conditionalFormatting>
  <conditionalFormatting sqref="E125:E129">
    <cfRule type="expression" dxfId="206" priority="12" stopIfTrue="1">
      <formula>IF($A125&lt;&gt;1,B125,"")</formula>
    </cfRule>
  </conditionalFormatting>
  <conditionalFormatting sqref="G59">
    <cfRule type="expression" dxfId="205" priority="9" stopIfTrue="1">
      <formula>$F$5="Freelancer"</formula>
    </cfRule>
    <cfRule type="expression" dxfId="204" priority="10" stopIfTrue="1">
      <formula>$F$5="DTC Int. Staff"</formula>
    </cfRule>
  </conditionalFormatting>
  <conditionalFormatting sqref="G85">
    <cfRule type="expression" dxfId="203" priority="7" stopIfTrue="1">
      <formula>#REF!="Freelancer"</formula>
    </cfRule>
    <cfRule type="expression" dxfId="202" priority="8" stopIfTrue="1">
      <formula>#REF!="DTC Int. Staff"</formula>
    </cfRule>
  </conditionalFormatting>
  <conditionalFormatting sqref="G85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H115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H115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CCE3-A41C-45E5-81AE-902613EE6875}">
  <sheetPr>
    <pageSetUpPr fitToPage="1"/>
  </sheetPr>
  <dimension ref="A1:K274"/>
  <sheetViews>
    <sheetView showGridLines="0" topLeftCell="D88" zoomScale="64" zoomScaleNormal="64" workbookViewId="0">
      <selection activeCell="F104" sqref="F104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'06_June'!F3</f>
        <v>Shinnapapa</v>
      </c>
      <c r="G3" s="133"/>
      <c r="I3" s="134"/>
      <c r="J3" s="134"/>
    </row>
    <row r="4" spans="1:11" ht="20.25" customHeight="1" x14ac:dyDescent="0.25">
      <c r="D4" s="311" t="s">
        <v>8</v>
      </c>
      <c r="E4" s="312"/>
      <c r="F4" s="132" t="str">
        <f>'06_June'!F4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'06_June'!F5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162</v>
      </c>
      <c r="J8" s="139">
        <f>I8/8</f>
        <v>20.25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7</v>
      </c>
      <c r="C10" s="140"/>
      <c r="D10" s="141">
        <v>44378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46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4</v>
      </c>
      <c r="C11" s="147"/>
      <c r="D11" s="148" t="str">
        <f>IF(B11=1,"Mo",IF(B11=2,"Tue",IF(B11=3,"Wed",IF(B11=4,"Thu",IF(B11=5,"Fri",IF(B11=6,"Sat",IF(B11=7,"Sun","")))))))</f>
        <v>Thu</v>
      </c>
      <c r="E11" s="149">
        <f>+D10</f>
        <v>44378</v>
      </c>
      <c r="F11" s="150" t="s">
        <v>108</v>
      </c>
      <c r="G11" s="151">
        <v>9003</v>
      </c>
      <c r="H11" s="167" t="s">
        <v>291</v>
      </c>
      <c r="I11" s="151" t="s">
        <v>234</v>
      </c>
      <c r="J11" s="153">
        <v>3</v>
      </c>
      <c r="K11" s="154" t="s">
        <v>57</v>
      </c>
    </row>
    <row r="12" spans="1:11" ht="22.5" customHeight="1" x14ac:dyDescent="0.25">
      <c r="C12" s="155"/>
      <c r="D12" s="148" t="str">
        <f>D11</f>
        <v>Thu</v>
      </c>
      <c r="E12" s="149">
        <f>E11</f>
        <v>44378</v>
      </c>
      <c r="F12" s="150" t="s">
        <v>88</v>
      </c>
      <c r="G12" s="151">
        <v>9003</v>
      </c>
      <c r="H12" s="167" t="s">
        <v>303</v>
      </c>
      <c r="I12" s="151" t="s">
        <v>234</v>
      </c>
      <c r="J12" s="153">
        <v>3</v>
      </c>
      <c r="K12" s="154" t="s">
        <v>57</v>
      </c>
    </row>
    <row r="13" spans="1:11" ht="22.5" customHeight="1" x14ac:dyDescent="0.25">
      <c r="C13" s="155"/>
      <c r="D13" s="148" t="str">
        <f t="shared" ref="D13:E15" si="2">D12</f>
        <v>Thu</v>
      </c>
      <c r="E13" s="149">
        <f t="shared" si="2"/>
        <v>44378</v>
      </c>
      <c r="F13" s="150" t="s">
        <v>287</v>
      </c>
      <c r="G13" s="151">
        <v>9003</v>
      </c>
      <c r="H13" s="239" t="s">
        <v>304</v>
      </c>
      <c r="I13" s="151" t="s">
        <v>234</v>
      </c>
      <c r="J13" s="153">
        <v>2</v>
      </c>
      <c r="K13" s="154" t="s">
        <v>57</v>
      </c>
    </row>
    <row r="14" spans="1:11" ht="22.5" customHeight="1" x14ac:dyDescent="0.25">
      <c r="C14" s="155"/>
      <c r="D14" s="148" t="str">
        <f t="shared" si="2"/>
        <v>Thu</v>
      </c>
      <c r="E14" s="149">
        <f t="shared" si="2"/>
        <v>44378</v>
      </c>
      <c r="F14" s="150"/>
      <c r="G14" s="151"/>
      <c r="H14" s="152"/>
      <c r="I14" s="151"/>
      <c r="J14" s="153"/>
      <c r="K14" s="154"/>
    </row>
    <row r="15" spans="1:11" ht="22.5" customHeight="1" x14ac:dyDescent="0.25">
      <c r="C15" s="155"/>
      <c r="D15" s="148" t="str">
        <f t="shared" si="2"/>
        <v>Thu</v>
      </c>
      <c r="E15" s="149">
        <f t="shared" si="2"/>
        <v>44378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>
        <f t="shared" si="0"/>
        <v>1</v>
      </c>
      <c r="B16" s="127">
        <f t="shared" si="1"/>
        <v>5</v>
      </c>
      <c r="C16" s="156"/>
      <c r="D16" s="157" t="str">
        <f>IF(B16=1,"Mo",IF(B16=2,"Tue",IF(B16=3,"Wed",IF(B16=4,"Thu",IF(B16=5,"Fri",IF(B16=6,"Sat",IF(B16=7,"Sun","")))))))</f>
        <v>Fri</v>
      </c>
      <c r="E16" s="158">
        <f>+E11+1</f>
        <v>44379</v>
      </c>
      <c r="F16" s="245" t="s">
        <v>108</v>
      </c>
      <c r="G16" s="245">
        <v>9003</v>
      </c>
      <c r="H16" s="161" t="s">
        <v>291</v>
      </c>
      <c r="I16" s="160" t="s">
        <v>81</v>
      </c>
      <c r="J16" s="162">
        <v>3</v>
      </c>
      <c r="K16" s="163" t="s">
        <v>57</v>
      </c>
    </row>
    <row r="17" spans="1:11" ht="22.5" customHeight="1" x14ac:dyDescent="0.25">
      <c r="C17" s="156"/>
      <c r="D17" s="157" t="str">
        <f>D16</f>
        <v>Fri</v>
      </c>
      <c r="E17" s="158">
        <f>E16</f>
        <v>44379</v>
      </c>
      <c r="F17" s="245"/>
      <c r="G17" s="245">
        <v>9009</v>
      </c>
      <c r="H17" s="161" t="s">
        <v>292</v>
      </c>
      <c r="I17" s="160" t="s">
        <v>81</v>
      </c>
      <c r="J17" s="162">
        <v>1</v>
      </c>
      <c r="K17" s="163"/>
    </row>
    <row r="18" spans="1:11" ht="22.5" customHeight="1" x14ac:dyDescent="0.25">
      <c r="C18" s="156"/>
      <c r="D18" s="157" t="str">
        <f t="shared" ref="D18:E20" si="3">D17</f>
        <v>Fri</v>
      </c>
      <c r="E18" s="158">
        <f t="shared" si="3"/>
        <v>44379</v>
      </c>
      <c r="F18" s="245" t="s">
        <v>287</v>
      </c>
      <c r="G18" s="245">
        <v>9003</v>
      </c>
      <c r="H18" s="161" t="s">
        <v>304</v>
      </c>
      <c r="I18" s="160" t="s">
        <v>81</v>
      </c>
      <c r="J18" s="162">
        <v>4</v>
      </c>
      <c r="K18" s="163" t="s">
        <v>57</v>
      </c>
    </row>
    <row r="19" spans="1:11" ht="22.5" customHeight="1" x14ac:dyDescent="0.25">
      <c r="C19" s="156"/>
      <c r="D19" s="157" t="str">
        <f t="shared" si="3"/>
        <v>Fri</v>
      </c>
      <c r="E19" s="158">
        <f t="shared" si="3"/>
        <v>44379</v>
      </c>
      <c r="F19" s="161"/>
      <c r="G19" s="161"/>
      <c r="H19" s="161"/>
      <c r="I19" s="160"/>
      <c r="J19" s="162"/>
      <c r="K19" s="163"/>
    </row>
    <row r="20" spans="1:11" ht="22.5" customHeight="1" x14ac:dyDescent="0.25">
      <c r="C20" s="156"/>
      <c r="D20" s="157" t="str">
        <f t="shared" si="3"/>
        <v>Fri</v>
      </c>
      <c r="E20" s="158">
        <f t="shared" si="3"/>
        <v>44379</v>
      </c>
      <c r="F20" s="159"/>
      <c r="G20" s="160"/>
      <c r="H20" s="161"/>
      <c r="I20" s="160"/>
      <c r="J20" s="162"/>
      <c r="K20" s="163"/>
    </row>
    <row r="21" spans="1:11" ht="22.5" customHeight="1" x14ac:dyDescent="0.25">
      <c r="A21" s="127" t="str">
        <f t="shared" si="0"/>
        <v/>
      </c>
      <c r="B21" s="127">
        <f t="shared" si="1"/>
        <v>6</v>
      </c>
      <c r="C21" s="156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A22" s="127" t="str">
        <f t="shared" si="0"/>
        <v/>
      </c>
      <c r="B22" s="127">
        <f t="shared" si="1"/>
        <v>7</v>
      </c>
      <c r="C22" s="156"/>
      <c r="D22" s="148" t="str">
        <f t="shared" ref="D22:D115" si="4">IF(B22=1,"Mo",IF(B22=2,"Tue",IF(B22=3,"Wed",IF(B22=4,"Thu",IF(B22=5,"Fri",IF(B22=6,"Sat",IF(B22=7,"Sun","")))))))</f>
        <v>Sun</v>
      </c>
      <c r="E22" s="149">
        <f t="shared" ref="E22:E76" si="5">+E21+1</f>
        <v>44381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1</v>
      </c>
      <c r="C23" s="156"/>
      <c r="D23" s="157" t="str">
        <f t="shared" si="4"/>
        <v>Mo</v>
      </c>
      <c r="E23" s="158">
        <f>+E22+1</f>
        <v>44382</v>
      </c>
      <c r="F23" s="159"/>
      <c r="G23" s="160">
        <v>9015</v>
      </c>
      <c r="H23" s="161"/>
      <c r="I23" s="160"/>
      <c r="J23" s="162"/>
      <c r="K23" s="163"/>
    </row>
    <row r="24" spans="1:11" ht="22.5" customHeight="1" x14ac:dyDescent="0.25">
      <c r="C24" s="156"/>
      <c r="D24" s="157" t="str">
        <f>D23</f>
        <v>Mo</v>
      </c>
      <c r="E24" s="158">
        <f>E23</f>
        <v>44382</v>
      </c>
      <c r="F24" s="159"/>
      <c r="G24" s="160"/>
      <c r="H24" s="161"/>
      <c r="I24" s="160"/>
      <c r="J24" s="162"/>
      <c r="K24" s="163"/>
    </row>
    <row r="25" spans="1:11" ht="22.5" customHeight="1" x14ac:dyDescent="0.25">
      <c r="C25" s="156"/>
      <c r="D25" s="157" t="str">
        <f t="shared" ref="D25:E27" si="6">D24</f>
        <v>Mo</v>
      </c>
      <c r="E25" s="158">
        <f t="shared" si="6"/>
        <v>44382</v>
      </c>
      <c r="F25" s="159"/>
      <c r="G25" s="160"/>
      <c r="H25" s="161"/>
      <c r="I25" s="160"/>
      <c r="J25" s="162"/>
      <c r="K25" s="163"/>
    </row>
    <row r="26" spans="1:11" ht="22.5" customHeight="1" x14ac:dyDescent="0.25">
      <c r="C26" s="156"/>
      <c r="D26" s="157" t="str">
        <f t="shared" si="6"/>
        <v>Mo</v>
      </c>
      <c r="E26" s="158">
        <f t="shared" si="6"/>
        <v>44382</v>
      </c>
      <c r="F26" s="159"/>
      <c r="G26" s="160"/>
      <c r="H26" s="161"/>
      <c r="I26" s="160"/>
      <c r="J26" s="162"/>
      <c r="K26" s="163"/>
    </row>
    <row r="27" spans="1:11" ht="22.5" customHeight="1" x14ac:dyDescent="0.25">
      <c r="C27" s="156"/>
      <c r="D27" s="157" t="str">
        <f t="shared" si="6"/>
        <v>Mo</v>
      </c>
      <c r="E27" s="158">
        <f t="shared" si="6"/>
        <v>44382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2</v>
      </c>
      <c r="C28" s="156"/>
      <c r="D28" s="148" t="str">
        <f t="shared" si="4"/>
        <v>Tue</v>
      </c>
      <c r="E28" s="149">
        <f>+E23+1</f>
        <v>44383</v>
      </c>
      <c r="F28" s="150"/>
      <c r="G28" s="151">
        <v>9013</v>
      </c>
      <c r="H28" s="166"/>
      <c r="I28" s="151"/>
      <c r="J28" s="153"/>
      <c r="K28" s="154"/>
    </row>
    <row r="29" spans="1:11" ht="22.5" customHeight="1" x14ac:dyDescent="0.25">
      <c r="C29" s="156"/>
      <c r="D29" s="148" t="str">
        <f>D28</f>
        <v>Tue</v>
      </c>
      <c r="E29" s="149">
        <f>E28</f>
        <v>44383</v>
      </c>
      <c r="F29" s="150"/>
      <c r="G29" s="151"/>
      <c r="H29" s="166"/>
      <c r="I29" s="151"/>
      <c r="J29" s="153"/>
      <c r="K29" s="154"/>
    </row>
    <row r="30" spans="1:11" ht="22.5" customHeight="1" x14ac:dyDescent="0.25">
      <c r="C30" s="156"/>
      <c r="D30" s="148" t="str">
        <f t="shared" ref="D30:E32" si="7">D29</f>
        <v>Tue</v>
      </c>
      <c r="E30" s="149">
        <f t="shared" si="7"/>
        <v>44383</v>
      </c>
      <c r="F30" s="150"/>
      <c r="G30" s="151"/>
      <c r="H30" s="166"/>
      <c r="I30" s="151"/>
      <c r="J30" s="153"/>
      <c r="K30" s="154"/>
    </row>
    <row r="31" spans="1:11" ht="22.5" customHeight="1" x14ac:dyDescent="0.25">
      <c r="C31" s="156"/>
      <c r="D31" s="148" t="str">
        <f t="shared" si="7"/>
        <v>Tue</v>
      </c>
      <c r="E31" s="149">
        <f t="shared" si="7"/>
        <v>44383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Tue</v>
      </c>
      <c r="E32" s="149">
        <f t="shared" si="7"/>
        <v>44383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3</v>
      </c>
      <c r="C33" s="156"/>
      <c r="D33" s="157" t="str">
        <f t="shared" si="4"/>
        <v>Wed</v>
      </c>
      <c r="E33" s="158">
        <f>+E28+1</f>
        <v>44384</v>
      </c>
      <c r="F33" s="245" t="s">
        <v>266</v>
      </c>
      <c r="G33" s="160">
        <v>9003</v>
      </c>
      <c r="H33" s="161" t="s">
        <v>305</v>
      </c>
      <c r="I33" s="160" t="s">
        <v>81</v>
      </c>
      <c r="J33" s="162">
        <v>4</v>
      </c>
      <c r="K33" s="163" t="s">
        <v>57</v>
      </c>
    </row>
    <row r="34" spans="1:11" ht="22.5" customHeight="1" x14ac:dyDescent="0.25">
      <c r="C34" s="156"/>
      <c r="D34" s="157" t="str">
        <f>D33</f>
        <v>Wed</v>
      </c>
      <c r="E34" s="158">
        <f>E33</f>
        <v>44384</v>
      </c>
      <c r="F34" s="245" t="s">
        <v>108</v>
      </c>
      <c r="G34" s="160">
        <v>9003</v>
      </c>
      <c r="H34" s="246" t="s">
        <v>291</v>
      </c>
      <c r="I34" s="160" t="s">
        <v>81</v>
      </c>
      <c r="J34" s="162">
        <v>4</v>
      </c>
      <c r="K34" s="163" t="s">
        <v>57</v>
      </c>
    </row>
    <row r="35" spans="1:11" ht="22.5" customHeight="1" x14ac:dyDescent="0.25">
      <c r="C35" s="156"/>
      <c r="D35" s="157" t="str">
        <f t="shared" ref="D35:E37" si="8">D34</f>
        <v>Wed</v>
      </c>
      <c r="E35" s="158">
        <f t="shared" si="8"/>
        <v>44384</v>
      </c>
      <c r="F35" s="159"/>
      <c r="G35" s="160"/>
      <c r="H35" s="161"/>
      <c r="I35" s="160"/>
      <c r="J35" s="162"/>
      <c r="K35" s="163"/>
    </row>
    <row r="36" spans="1:11" ht="22.5" customHeight="1" x14ac:dyDescent="0.25">
      <c r="C36" s="156"/>
      <c r="D36" s="157" t="str">
        <f t="shared" si="8"/>
        <v>Wed</v>
      </c>
      <c r="E36" s="158">
        <f t="shared" si="8"/>
        <v>44384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Wed</v>
      </c>
      <c r="E37" s="158">
        <f t="shared" si="8"/>
        <v>44384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4</v>
      </c>
      <c r="C38" s="156"/>
      <c r="D38" s="148" t="str">
        <f>IF(B38=1,"Mo",IF(B38=2,"Tue",IF(B38=3,"Wed",IF(B38=4,"Thu",IF(B38=5,"Fri",IF(B38=6,"Sat",IF(B38=7,"Sun","")))))))</f>
        <v>Thu</v>
      </c>
      <c r="E38" s="149">
        <f>+E33+1</f>
        <v>44385</v>
      </c>
      <c r="F38" s="248" t="s">
        <v>108</v>
      </c>
      <c r="G38" s="238">
        <v>9003</v>
      </c>
      <c r="H38" s="249" t="s">
        <v>291</v>
      </c>
      <c r="I38" s="151" t="s">
        <v>234</v>
      </c>
      <c r="J38" s="153">
        <v>8</v>
      </c>
      <c r="K38" s="241" t="s">
        <v>57</v>
      </c>
    </row>
    <row r="39" spans="1:11" ht="22.5" customHeight="1" x14ac:dyDescent="0.25">
      <c r="C39" s="156"/>
      <c r="D39" s="148" t="str">
        <f t="shared" ref="D39:E42" si="9">D38</f>
        <v>Thu</v>
      </c>
      <c r="E39" s="149">
        <f t="shared" si="9"/>
        <v>44385</v>
      </c>
      <c r="F39" s="150"/>
      <c r="G39" s="151"/>
      <c r="H39" s="167"/>
      <c r="I39" s="151"/>
      <c r="J39" s="153"/>
      <c r="K39" s="154"/>
    </row>
    <row r="40" spans="1:11" ht="22.5" customHeight="1" x14ac:dyDescent="0.25">
      <c r="C40" s="156"/>
      <c r="D40" s="148" t="str">
        <f t="shared" si="9"/>
        <v>Thu</v>
      </c>
      <c r="E40" s="149">
        <f t="shared" si="9"/>
        <v>44385</v>
      </c>
      <c r="F40" s="150"/>
      <c r="G40" s="151"/>
      <c r="H40" s="167"/>
      <c r="I40" s="151"/>
      <c r="J40" s="153"/>
      <c r="K40" s="154"/>
    </row>
    <row r="41" spans="1:11" ht="22.5" customHeight="1" x14ac:dyDescent="0.25">
      <c r="C41" s="156"/>
      <c r="D41" s="148" t="str">
        <f t="shared" si="9"/>
        <v>Thu</v>
      </c>
      <c r="E41" s="149">
        <f t="shared" si="9"/>
        <v>44385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Thu</v>
      </c>
      <c r="E42" s="149">
        <f t="shared" si="9"/>
        <v>44385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>
        <f t="shared" si="0"/>
        <v>1</v>
      </c>
      <c r="B43" s="127">
        <f t="shared" si="1"/>
        <v>5</v>
      </c>
      <c r="C43" s="156"/>
      <c r="D43" s="157" t="str">
        <f>IF(B43=1,"Mo",IF(B43=2,"Tue",IF(B43=3,"Wed",IF(B43=4,"Thu",IF(B43=5,"Fri",IF(B43=6,"Sat",IF(B43=7,"Sun","")))))))</f>
        <v>Fri</v>
      </c>
      <c r="E43" s="158">
        <f>+E38+1</f>
        <v>44386</v>
      </c>
      <c r="F43" s="245" t="s">
        <v>108</v>
      </c>
      <c r="G43" s="160">
        <v>9003</v>
      </c>
      <c r="H43" s="246" t="s">
        <v>291</v>
      </c>
      <c r="I43" s="160" t="s">
        <v>234</v>
      </c>
      <c r="J43" s="162">
        <v>8</v>
      </c>
      <c r="K43" s="163" t="s">
        <v>57</v>
      </c>
    </row>
    <row r="44" spans="1:11" ht="22.5" customHeight="1" x14ac:dyDescent="0.25">
      <c r="C44" s="156"/>
      <c r="D44" s="157" t="str">
        <f>D43</f>
        <v>Fri</v>
      </c>
      <c r="E44" s="158">
        <f>E43</f>
        <v>44386</v>
      </c>
      <c r="F44" s="159"/>
      <c r="G44" s="160"/>
      <c r="H44" s="161"/>
      <c r="I44" s="160"/>
      <c r="J44" s="162"/>
      <c r="K44" s="163"/>
    </row>
    <row r="45" spans="1:11" ht="22.5" customHeight="1" x14ac:dyDescent="0.25">
      <c r="C45" s="156"/>
      <c r="D45" s="157" t="str">
        <f t="shared" ref="D45:E47" si="10">D44</f>
        <v>Fri</v>
      </c>
      <c r="E45" s="158">
        <f t="shared" si="10"/>
        <v>44386</v>
      </c>
      <c r="F45" s="159"/>
      <c r="G45" s="160"/>
      <c r="H45" s="161"/>
      <c r="I45" s="160"/>
      <c r="J45" s="162"/>
      <c r="K45" s="163"/>
    </row>
    <row r="46" spans="1:11" ht="22.5" customHeight="1" x14ac:dyDescent="0.25">
      <c r="C46" s="156"/>
      <c r="D46" s="157" t="str">
        <f t="shared" si="10"/>
        <v>Fri</v>
      </c>
      <c r="E46" s="158">
        <f t="shared" si="10"/>
        <v>44386</v>
      </c>
      <c r="F46" s="159"/>
      <c r="G46" s="160"/>
      <c r="H46" s="161"/>
      <c r="I46" s="160"/>
      <c r="J46" s="162"/>
      <c r="K46" s="163"/>
    </row>
    <row r="47" spans="1:11" ht="22.5" customHeight="1" x14ac:dyDescent="0.25">
      <c r="C47" s="156"/>
      <c r="D47" s="157" t="str">
        <f t="shared" si="10"/>
        <v>Fri</v>
      </c>
      <c r="E47" s="158">
        <f t="shared" si="10"/>
        <v>44386</v>
      </c>
      <c r="F47" s="159"/>
      <c r="G47" s="160"/>
      <c r="H47" s="161"/>
      <c r="I47" s="160"/>
      <c r="J47" s="162"/>
      <c r="K47" s="163"/>
    </row>
    <row r="48" spans="1:11" ht="22.5" customHeight="1" x14ac:dyDescent="0.25">
      <c r="A48" s="127" t="str">
        <f t="shared" si="0"/>
        <v/>
      </c>
      <c r="B48" s="127">
        <f t="shared" si="1"/>
        <v>6</v>
      </c>
      <c r="C48" s="156"/>
      <c r="D48" s="148" t="str">
        <f>IF(B48=1,"Mo",IF(B48=2,"Tue",IF(B48=3,"Wed",IF(B48=4,"Thu",IF(B48=5,"Fri",IF(B48=6,"Sat",IF(B48=7,"Sun","")))))))</f>
        <v>Sat</v>
      </c>
      <c r="E48" s="149">
        <f>+E43+1</f>
        <v>44387</v>
      </c>
      <c r="F48" s="150"/>
      <c r="G48" s="151"/>
      <c r="H48" s="152"/>
      <c r="I48" s="151"/>
      <c r="J48" s="153"/>
      <c r="K48" s="154"/>
    </row>
    <row r="49" spans="1:11" ht="22.5" customHeight="1" x14ac:dyDescent="0.25">
      <c r="A49" s="127" t="str">
        <f t="shared" si="0"/>
        <v/>
      </c>
      <c r="B49" s="127">
        <f t="shared" si="1"/>
        <v>7</v>
      </c>
      <c r="C49" s="156"/>
      <c r="D49" s="148" t="str">
        <f t="shared" si="4"/>
        <v>Sun</v>
      </c>
      <c r="E49" s="149">
        <f t="shared" si="5"/>
        <v>44388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1</v>
      </c>
      <c r="C50" s="156"/>
      <c r="D50" s="157" t="str">
        <f t="shared" si="4"/>
        <v>Mo</v>
      </c>
      <c r="E50" s="158">
        <f>+E49+1</f>
        <v>44389</v>
      </c>
      <c r="F50" s="247" t="s">
        <v>108</v>
      </c>
      <c r="G50" s="247">
        <v>9003</v>
      </c>
      <c r="H50" s="246" t="s">
        <v>291</v>
      </c>
      <c r="I50" s="160" t="s">
        <v>234</v>
      </c>
      <c r="J50" s="162">
        <v>5</v>
      </c>
      <c r="K50" s="163" t="s">
        <v>57</v>
      </c>
    </row>
    <row r="51" spans="1:11" ht="22.5" customHeight="1" x14ac:dyDescent="0.25">
      <c r="C51" s="156"/>
      <c r="D51" s="157" t="str">
        <f t="shared" ref="D51:E54" si="11">D50</f>
        <v>Mo</v>
      </c>
      <c r="E51" s="158">
        <f t="shared" si="11"/>
        <v>44389</v>
      </c>
      <c r="F51" s="159" t="s">
        <v>265</v>
      </c>
      <c r="G51" s="160">
        <v>9003</v>
      </c>
      <c r="H51" s="246" t="s">
        <v>306</v>
      </c>
      <c r="I51" s="160" t="s">
        <v>234</v>
      </c>
      <c r="J51" s="162">
        <v>3</v>
      </c>
      <c r="K51" s="163" t="s">
        <v>57</v>
      </c>
    </row>
    <row r="52" spans="1:11" ht="22.5" customHeight="1" x14ac:dyDescent="0.25">
      <c r="C52" s="156"/>
      <c r="D52" s="157" t="str">
        <f t="shared" si="11"/>
        <v>Mo</v>
      </c>
      <c r="E52" s="158">
        <f t="shared" si="11"/>
        <v>44389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Mo</v>
      </c>
      <c r="E53" s="158">
        <f t="shared" si="11"/>
        <v>44389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Mo</v>
      </c>
      <c r="E54" s="158">
        <f t="shared" si="11"/>
        <v>44389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2</v>
      </c>
      <c r="C55" s="156"/>
      <c r="D55" s="148" t="str">
        <f t="shared" si="4"/>
        <v>Tue</v>
      </c>
      <c r="E55" s="149">
        <f>+E50+1</f>
        <v>44390</v>
      </c>
      <c r="F55" s="237" t="s">
        <v>108</v>
      </c>
      <c r="G55" s="238">
        <v>9003</v>
      </c>
      <c r="H55" s="239" t="s">
        <v>291</v>
      </c>
      <c r="I55" s="151" t="s">
        <v>81</v>
      </c>
      <c r="J55" s="153">
        <v>6</v>
      </c>
      <c r="K55" s="241" t="s">
        <v>57</v>
      </c>
    </row>
    <row r="56" spans="1:11" ht="22.5" customHeight="1" x14ac:dyDescent="0.25">
      <c r="C56" s="156"/>
      <c r="D56" s="148" t="str">
        <f>D55</f>
        <v>Tue</v>
      </c>
      <c r="E56" s="149">
        <f>E55</f>
        <v>44390</v>
      </c>
      <c r="F56" s="237" t="s">
        <v>267</v>
      </c>
      <c r="G56" s="238">
        <v>9003</v>
      </c>
      <c r="H56" s="239" t="s">
        <v>302</v>
      </c>
      <c r="I56" s="151" t="s">
        <v>81</v>
      </c>
      <c r="J56" s="153">
        <v>2</v>
      </c>
      <c r="K56" s="241" t="s">
        <v>57</v>
      </c>
    </row>
    <row r="57" spans="1:11" ht="22.5" customHeight="1" x14ac:dyDescent="0.25">
      <c r="C57" s="156"/>
      <c r="D57" s="148" t="str">
        <f t="shared" ref="D57:E59" si="12">D56</f>
        <v>Tue</v>
      </c>
      <c r="E57" s="149">
        <f t="shared" si="12"/>
        <v>44390</v>
      </c>
      <c r="F57" s="237"/>
      <c r="G57" s="238">
        <v>9009</v>
      </c>
      <c r="H57" s="239" t="s">
        <v>292</v>
      </c>
      <c r="I57" s="151" t="s">
        <v>81</v>
      </c>
      <c r="J57" s="153">
        <v>1</v>
      </c>
      <c r="K57" s="154"/>
    </row>
    <row r="58" spans="1:11" ht="22.5" customHeight="1" x14ac:dyDescent="0.25">
      <c r="C58" s="156"/>
      <c r="D58" s="148" t="str">
        <f t="shared" si="12"/>
        <v>Tue</v>
      </c>
      <c r="E58" s="149">
        <f t="shared" si="12"/>
        <v>44390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Tue</v>
      </c>
      <c r="E59" s="149">
        <f t="shared" si="12"/>
        <v>44390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3</v>
      </c>
      <c r="C60" s="156"/>
      <c r="D60" s="157" t="str">
        <f t="shared" si="4"/>
        <v>Wed</v>
      </c>
      <c r="E60" s="158">
        <f>+E55+1</f>
        <v>44391</v>
      </c>
      <c r="F60" s="159" t="s">
        <v>108</v>
      </c>
      <c r="G60" s="159">
        <v>9003</v>
      </c>
      <c r="H60" s="236" t="s">
        <v>291</v>
      </c>
      <c r="I60" s="160" t="s">
        <v>81</v>
      </c>
      <c r="J60" s="162">
        <v>5</v>
      </c>
      <c r="K60" s="163" t="s">
        <v>57</v>
      </c>
    </row>
    <row r="61" spans="1:11" ht="22.5" customHeight="1" x14ac:dyDescent="0.25">
      <c r="C61" s="156"/>
      <c r="D61" s="157" t="str">
        <f>D60</f>
        <v>Wed</v>
      </c>
      <c r="E61" s="158">
        <f>E60</f>
        <v>44391</v>
      </c>
      <c r="F61" s="159"/>
      <c r="G61" s="160">
        <v>9009</v>
      </c>
      <c r="H61" s="161" t="s">
        <v>292</v>
      </c>
      <c r="I61" s="160" t="s">
        <v>81</v>
      </c>
      <c r="J61" s="162">
        <v>1</v>
      </c>
      <c r="K61" s="163"/>
    </row>
    <row r="62" spans="1:11" ht="22.5" customHeight="1" x14ac:dyDescent="0.25">
      <c r="C62" s="156"/>
      <c r="D62" s="157" t="str">
        <f t="shared" ref="D62:E64" si="13">D61</f>
        <v>Wed</v>
      </c>
      <c r="E62" s="158">
        <f t="shared" si="13"/>
        <v>44391</v>
      </c>
      <c r="F62" s="159" t="s">
        <v>91</v>
      </c>
      <c r="G62" s="160">
        <v>9003</v>
      </c>
      <c r="H62" s="161" t="s">
        <v>307</v>
      </c>
      <c r="I62" s="160" t="s">
        <v>81</v>
      </c>
      <c r="J62" s="162">
        <v>2</v>
      </c>
      <c r="K62" s="163" t="s">
        <v>57</v>
      </c>
    </row>
    <row r="63" spans="1:11" ht="22.5" customHeight="1" x14ac:dyDescent="0.25">
      <c r="C63" s="156"/>
      <c r="D63" s="157" t="str">
        <f t="shared" si="13"/>
        <v>Wed</v>
      </c>
      <c r="E63" s="158">
        <f t="shared" si="13"/>
        <v>44391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Wed</v>
      </c>
      <c r="E64" s="158">
        <f t="shared" si="13"/>
        <v>44391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4</v>
      </c>
      <c r="C65" s="156"/>
      <c r="D65" s="148" t="str">
        <f t="shared" si="4"/>
        <v>Thu</v>
      </c>
      <c r="E65" s="149">
        <f>+E60+1</f>
        <v>44392</v>
      </c>
      <c r="F65" s="237" t="s">
        <v>108</v>
      </c>
      <c r="G65" s="238">
        <v>9003</v>
      </c>
      <c r="H65" s="239" t="s">
        <v>291</v>
      </c>
      <c r="I65" s="151" t="s">
        <v>81</v>
      </c>
      <c r="J65" s="153">
        <v>6</v>
      </c>
      <c r="K65" s="241" t="s">
        <v>57</v>
      </c>
    </row>
    <row r="66" spans="1:11" ht="22.5" customHeight="1" x14ac:dyDescent="0.25">
      <c r="C66" s="156"/>
      <c r="D66" s="148" t="str">
        <f>D65</f>
        <v>Thu</v>
      </c>
      <c r="E66" s="149">
        <f>E65</f>
        <v>44392</v>
      </c>
      <c r="F66" s="237"/>
      <c r="G66" s="238">
        <v>9009</v>
      </c>
      <c r="H66" s="239" t="s">
        <v>292</v>
      </c>
      <c r="I66" s="151" t="s">
        <v>81</v>
      </c>
      <c r="J66" s="153">
        <v>2</v>
      </c>
      <c r="K66" s="154"/>
    </row>
    <row r="67" spans="1:11" ht="22.5" customHeight="1" x14ac:dyDescent="0.25">
      <c r="C67" s="156"/>
      <c r="D67" s="148" t="str">
        <f t="shared" ref="D67:E69" si="14">D66</f>
        <v>Thu</v>
      </c>
      <c r="E67" s="149">
        <f t="shared" si="14"/>
        <v>44392</v>
      </c>
      <c r="F67" s="237"/>
      <c r="G67" s="238"/>
      <c r="H67" s="239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Thu</v>
      </c>
      <c r="E68" s="149">
        <f t="shared" si="14"/>
        <v>44392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Thu</v>
      </c>
      <c r="E69" s="149">
        <f t="shared" si="14"/>
        <v>44392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>
        <f t="shared" si="0"/>
        <v>1</v>
      </c>
      <c r="B70" s="127">
        <f t="shared" si="1"/>
        <v>5</v>
      </c>
      <c r="C70" s="156"/>
      <c r="D70" s="157" t="str">
        <f t="shared" si="4"/>
        <v>Fri</v>
      </c>
      <c r="E70" s="158">
        <f>+E65+1</f>
        <v>44393</v>
      </c>
      <c r="F70" s="245" t="s">
        <v>108</v>
      </c>
      <c r="G70" s="245">
        <v>9003</v>
      </c>
      <c r="H70" s="161" t="s">
        <v>291</v>
      </c>
      <c r="I70" s="160" t="s">
        <v>234</v>
      </c>
      <c r="J70" s="162">
        <v>8</v>
      </c>
      <c r="K70" s="163" t="s">
        <v>57</v>
      </c>
    </row>
    <row r="71" spans="1:11" ht="22.5" customHeight="1" x14ac:dyDescent="0.25">
      <c r="C71" s="156"/>
      <c r="D71" s="157" t="str">
        <f>D70</f>
        <v>Fri</v>
      </c>
      <c r="E71" s="158">
        <f>E70</f>
        <v>44393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C72" s="156"/>
      <c r="D72" s="157" t="str">
        <f t="shared" ref="D72:E74" si="15">D71</f>
        <v>Fri</v>
      </c>
      <c r="E72" s="158">
        <f t="shared" si="15"/>
        <v>44393</v>
      </c>
      <c r="F72" s="159"/>
      <c r="G72" s="160"/>
      <c r="H72" s="161"/>
      <c r="I72" s="160"/>
      <c r="J72" s="162"/>
      <c r="K72" s="163"/>
    </row>
    <row r="73" spans="1:11" ht="22.5" customHeight="1" x14ac:dyDescent="0.25">
      <c r="C73" s="156"/>
      <c r="D73" s="157" t="str">
        <f t="shared" si="15"/>
        <v>Fri</v>
      </c>
      <c r="E73" s="158">
        <f t="shared" si="15"/>
        <v>44393</v>
      </c>
      <c r="F73" s="159"/>
      <c r="G73" s="160"/>
      <c r="H73" s="161"/>
      <c r="I73" s="160"/>
      <c r="J73" s="162"/>
      <c r="K73" s="163"/>
    </row>
    <row r="74" spans="1:11" ht="22.5" customHeight="1" x14ac:dyDescent="0.25">
      <c r="C74" s="156"/>
      <c r="D74" s="157" t="str">
        <f t="shared" si="15"/>
        <v>Fri</v>
      </c>
      <c r="E74" s="158">
        <f t="shared" si="15"/>
        <v>44393</v>
      </c>
      <c r="F74" s="159"/>
      <c r="G74" s="160"/>
      <c r="H74" s="161"/>
      <c r="I74" s="160"/>
      <c r="J74" s="162"/>
      <c r="K74" s="163"/>
    </row>
    <row r="75" spans="1:11" ht="22.5" customHeight="1" x14ac:dyDescent="0.25">
      <c r="A75" s="127" t="str">
        <f t="shared" si="0"/>
        <v/>
      </c>
      <c r="B75" s="127">
        <f t="shared" si="1"/>
        <v>6</v>
      </c>
      <c r="C75" s="156"/>
      <c r="D75" s="148" t="str">
        <f t="shared" si="4"/>
        <v>Sat</v>
      </c>
      <c r="E75" s="149">
        <f>+E70+1</f>
        <v>44394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A76" s="127" t="str">
        <f t="shared" si="0"/>
        <v/>
      </c>
      <c r="B76" s="127">
        <f t="shared" si="1"/>
        <v>7</v>
      </c>
      <c r="C76" s="156"/>
      <c r="D76" s="148" t="str">
        <f t="shared" si="4"/>
        <v>Sun</v>
      </c>
      <c r="E76" s="149">
        <f t="shared" si="5"/>
        <v>44395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1</v>
      </c>
      <c r="C77" s="156"/>
      <c r="D77" s="157" t="str">
        <f t="shared" si="4"/>
        <v>Mo</v>
      </c>
      <c r="E77" s="158">
        <f>+E76+1</f>
        <v>44396</v>
      </c>
      <c r="F77" s="245" t="s">
        <v>108</v>
      </c>
      <c r="G77" s="245">
        <v>9003</v>
      </c>
      <c r="H77" s="161" t="s">
        <v>291</v>
      </c>
      <c r="I77" s="160" t="s">
        <v>234</v>
      </c>
      <c r="J77" s="162">
        <v>8</v>
      </c>
      <c r="K77" s="163" t="s">
        <v>57</v>
      </c>
    </row>
    <row r="78" spans="1:11" ht="22.5" customHeight="1" x14ac:dyDescent="0.25">
      <c r="C78" s="156"/>
      <c r="D78" s="157" t="str">
        <f>D77</f>
        <v>Mo</v>
      </c>
      <c r="E78" s="158">
        <f>E77</f>
        <v>44396</v>
      </c>
      <c r="F78" s="159"/>
      <c r="G78" s="160"/>
      <c r="H78" s="161"/>
      <c r="I78" s="160"/>
      <c r="J78" s="162"/>
      <c r="K78" s="163"/>
    </row>
    <row r="79" spans="1:11" ht="22.5" customHeight="1" x14ac:dyDescent="0.25">
      <c r="C79" s="156"/>
      <c r="D79" s="157" t="str">
        <f>D78</f>
        <v>Mo</v>
      </c>
      <c r="E79" s="158">
        <f>E78</f>
        <v>44396</v>
      </c>
      <c r="F79" s="159"/>
      <c r="G79" s="160"/>
      <c r="H79" s="161"/>
      <c r="I79" s="160"/>
      <c r="J79" s="162"/>
      <c r="K79" s="163"/>
    </row>
    <row r="80" spans="1:11" ht="22.5" customHeight="1" x14ac:dyDescent="0.25">
      <c r="C80" s="156"/>
      <c r="D80" s="157" t="str">
        <f t="shared" ref="D80:E81" si="16">D79</f>
        <v>Mo</v>
      </c>
      <c r="E80" s="158">
        <f t="shared" si="16"/>
        <v>44396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Mo</v>
      </c>
      <c r="E81" s="158">
        <f t="shared" si="16"/>
        <v>44396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2</v>
      </c>
      <c r="C82" s="156"/>
      <c r="D82" s="148" t="str">
        <f t="shared" si="4"/>
        <v>Tue</v>
      </c>
      <c r="E82" s="149">
        <f>+E77+1</f>
        <v>44397</v>
      </c>
      <c r="F82" s="150" t="s">
        <v>266</v>
      </c>
      <c r="G82" s="151">
        <v>9003</v>
      </c>
      <c r="H82" s="167" t="s">
        <v>293</v>
      </c>
      <c r="I82" s="151" t="s">
        <v>81</v>
      </c>
      <c r="J82" s="153">
        <v>2</v>
      </c>
      <c r="K82" s="241" t="s">
        <v>57</v>
      </c>
    </row>
    <row r="83" spans="1:11" ht="22.5" customHeight="1" x14ac:dyDescent="0.25">
      <c r="C83" s="156"/>
      <c r="D83" s="148" t="str">
        <f>D82</f>
        <v>Tue</v>
      </c>
      <c r="E83" s="149">
        <f>E82</f>
        <v>44397</v>
      </c>
      <c r="F83" s="150" t="s">
        <v>108</v>
      </c>
      <c r="G83" s="151">
        <v>9003</v>
      </c>
      <c r="H83" s="167" t="s">
        <v>291</v>
      </c>
      <c r="I83" s="151" t="s">
        <v>81</v>
      </c>
      <c r="J83" s="153">
        <v>4</v>
      </c>
      <c r="K83" s="241" t="s">
        <v>57</v>
      </c>
    </row>
    <row r="84" spans="1:11" ht="22.5" customHeight="1" x14ac:dyDescent="0.25">
      <c r="C84" s="156"/>
      <c r="D84" s="148" t="str">
        <f t="shared" ref="D84:E86" si="17">D83</f>
        <v>Tue</v>
      </c>
      <c r="E84" s="149">
        <f t="shared" si="17"/>
        <v>44397</v>
      </c>
      <c r="F84" s="150"/>
      <c r="G84" s="151">
        <v>9004</v>
      </c>
      <c r="H84" s="167" t="s">
        <v>309</v>
      </c>
      <c r="I84" s="151" t="s">
        <v>81</v>
      </c>
      <c r="J84" s="153">
        <v>2</v>
      </c>
      <c r="K84" s="154" t="s">
        <v>54</v>
      </c>
    </row>
    <row r="85" spans="1:11" ht="22.5" customHeight="1" x14ac:dyDescent="0.25">
      <c r="C85" s="156"/>
      <c r="D85" s="148" t="str">
        <f t="shared" si="17"/>
        <v>Tue</v>
      </c>
      <c r="E85" s="149">
        <f t="shared" si="17"/>
        <v>44397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Tue</v>
      </c>
      <c r="E86" s="149">
        <f t="shared" si="17"/>
        <v>44397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3</v>
      </c>
      <c r="C87" s="156"/>
      <c r="D87" s="157" t="str">
        <f t="shared" si="4"/>
        <v>Wed</v>
      </c>
      <c r="E87" s="158">
        <f>+E82+1</f>
        <v>44398</v>
      </c>
      <c r="F87" s="245" t="s">
        <v>108</v>
      </c>
      <c r="G87" s="245">
        <v>9003</v>
      </c>
      <c r="H87" s="161" t="s">
        <v>291</v>
      </c>
      <c r="I87" s="160" t="s">
        <v>81</v>
      </c>
      <c r="J87" s="162">
        <v>5</v>
      </c>
      <c r="K87" s="163" t="s">
        <v>57</v>
      </c>
    </row>
    <row r="88" spans="1:11" ht="22.5" customHeight="1" x14ac:dyDescent="0.25">
      <c r="C88" s="156"/>
      <c r="D88" s="157" t="str">
        <f>D87</f>
        <v>Wed</v>
      </c>
      <c r="E88" s="158">
        <f>E87</f>
        <v>44398</v>
      </c>
      <c r="F88" s="245" t="s">
        <v>266</v>
      </c>
      <c r="G88" s="245">
        <v>9003</v>
      </c>
      <c r="H88" s="161" t="s">
        <v>293</v>
      </c>
      <c r="I88" s="160" t="s">
        <v>81</v>
      </c>
      <c r="J88" s="162">
        <v>4</v>
      </c>
      <c r="K88" s="163" t="s">
        <v>57</v>
      </c>
    </row>
    <row r="89" spans="1:11" ht="22.5" customHeight="1" x14ac:dyDescent="0.25">
      <c r="C89" s="156"/>
      <c r="D89" s="157" t="str">
        <f t="shared" ref="D89:E91" si="18">D88</f>
        <v>Wed</v>
      </c>
      <c r="E89" s="158">
        <f t="shared" si="18"/>
        <v>44398</v>
      </c>
      <c r="F89" s="161"/>
      <c r="G89" s="161"/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Wed</v>
      </c>
      <c r="E90" s="158">
        <f t="shared" si="18"/>
        <v>44398</v>
      </c>
      <c r="F90" s="159"/>
      <c r="G90" s="160"/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Wed</v>
      </c>
      <c r="E91" s="158">
        <f t="shared" si="18"/>
        <v>44398</v>
      </c>
      <c r="F91" s="159"/>
      <c r="G91" s="160"/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4</v>
      </c>
      <c r="C92" s="156"/>
      <c r="D92" s="148" t="str">
        <f t="shared" si="4"/>
        <v>Thu</v>
      </c>
      <c r="E92" s="149">
        <f>+E87+1</f>
        <v>44399</v>
      </c>
      <c r="F92" s="150" t="s">
        <v>266</v>
      </c>
      <c r="G92" s="151">
        <v>9003</v>
      </c>
      <c r="H92" s="167" t="s">
        <v>293</v>
      </c>
      <c r="I92" s="151" t="s">
        <v>234</v>
      </c>
      <c r="J92" s="153">
        <v>8</v>
      </c>
      <c r="K92" s="241" t="s">
        <v>57</v>
      </c>
    </row>
    <row r="93" spans="1:11" ht="22.5" customHeight="1" x14ac:dyDescent="0.25">
      <c r="C93" s="156"/>
      <c r="D93" s="148" t="str">
        <f>D92</f>
        <v>Thu</v>
      </c>
      <c r="E93" s="149">
        <f>E92</f>
        <v>44399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Thu</v>
      </c>
      <c r="E94" s="149">
        <f t="shared" si="19"/>
        <v>44399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>D94</f>
        <v>Thu</v>
      </c>
      <c r="E95" s="149">
        <f>E94</f>
        <v>44399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Thu</v>
      </c>
      <c r="E96" s="149">
        <f t="shared" si="19"/>
        <v>44399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Thu</v>
      </c>
      <c r="E97" s="149">
        <f t="shared" si="19"/>
        <v>44399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>
        <f t="shared" si="0"/>
        <v>1</v>
      </c>
      <c r="B98" s="127">
        <f t="shared" si="1"/>
        <v>5</v>
      </c>
      <c r="C98" s="156"/>
      <c r="D98" s="157" t="str">
        <f t="shared" si="4"/>
        <v>Fri</v>
      </c>
      <c r="E98" s="158">
        <f>+E92+1</f>
        <v>44400</v>
      </c>
      <c r="F98" s="159" t="s">
        <v>266</v>
      </c>
      <c r="G98" s="159">
        <v>9003</v>
      </c>
      <c r="H98" s="161" t="s">
        <v>293</v>
      </c>
      <c r="I98" s="160" t="s">
        <v>234</v>
      </c>
      <c r="J98" s="162">
        <v>8</v>
      </c>
      <c r="K98" s="163" t="s">
        <v>57</v>
      </c>
    </row>
    <row r="99" spans="1:11" ht="22.5" customHeight="1" x14ac:dyDescent="0.25">
      <c r="C99" s="156"/>
      <c r="D99" s="157" t="str">
        <f>D98</f>
        <v>Fri</v>
      </c>
      <c r="E99" s="158">
        <f>E98</f>
        <v>44400</v>
      </c>
      <c r="F99" s="159"/>
      <c r="G99" s="160"/>
      <c r="H99" s="169"/>
      <c r="I99" s="160"/>
      <c r="J99" s="162"/>
      <c r="K99" s="163"/>
    </row>
    <row r="100" spans="1:11" ht="22.5" customHeight="1" x14ac:dyDescent="0.25">
      <c r="C100" s="156"/>
      <c r="D100" s="157" t="str">
        <f t="shared" ref="D100:E102" si="20">D99</f>
        <v>Fri</v>
      </c>
      <c r="E100" s="158">
        <f t="shared" si="20"/>
        <v>44400</v>
      </c>
      <c r="F100" s="159"/>
      <c r="G100" s="160"/>
      <c r="H100" s="169"/>
      <c r="I100" s="160"/>
      <c r="J100" s="162"/>
      <c r="K100" s="163"/>
    </row>
    <row r="101" spans="1:11" ht="22.5" customHeight="1" x14ac:dyDescent="0.25">
      <c r="C101" s="156"/>
      <c r="D101" s="157" t="str">
        <f t="shared" si="20"/>
        <v>Fri</v>
      </c>
      <c r="E101" s="158">
        <f t="shared" si="20"/>
        <v>44400</v>
      </c>
      <c r="F101" s="159"/>
      <c r="G101" s="160"/>
      <c r="H101" s="169"/>
      <c r="I101" s="160"/>
      <c r="J101" s="162"/>
      <c r="K101" s="163"/>
    </row>
    <row r="102" spans="1:11" ht="22.5" customHeight="1" x14ac:dyDescent="0.25">
      <c r="C102" s="156"/>
      <c r="D102" s="157" t="str">
        <f t="shared" si="20"/>
        <v>Fri</v>
      </c>
      <c r="E102" s="158">
        <f t="shared" si="20"/>
        <v>44400</v>
      </c>
      <c r="F102" s="159"/>
      <c r="G102" s="160"/>
      <c r="H102" s="169"/>
      <c r="I102" s="160"/>
      <c r="J102" s="162"/>
      <c r="K102" s="163"/>
    </row>
    <row r="103" spans="1:11" ht="22.5" customHeight="1" x14ac:dyDescent="0.25">
      <c r="A103" s="127" t="str">
        <f t="shared" si="0"/>
        <v/>
      </c>
      <c r="B103" s="127">
        <f t="shared" si="1"/>
        <v>6</v>
      </c>
      <c r="C103" s="156"/>
      <c r="D103" s="148" t="str">
        <f t="shared" si="4"/>
        <v>Sat</v>
      </c>
      <c r="E103" s="149">
        <f>+E98+1</f>
        <v>44401</v>
      </c>
      <c r="F103" s="159" t="s">
        <v>266</v>
      </c>
      <c r="G103" s="160">
        <v>9003</v>
      </c>
      <c r="H103" s="161" t="s">
        <v>293</v>
      </c>
      <c r="I103" s="160" t="s">
        <v>234</v>
      </c>
      <c r="J103" s="162">
        <v>5</v>
      </c>
      <c r="K103" s="163" t="s">
        <v>57</v>
      </c>
    </row>
    <row r="104" spans="1:11" ht="22.5" customHeight="1" x14ac:dyDescent="0.25">
      <c r="A104" s="127" t="str">
        <f t="shared" si="0"/>
        <v/>
      </c>
      <c r="B104" s="127">
        <f t="shared" si="1"/>
        <v>7</v>
      </c>
      <c r="C104" s="156"/>
      <c r="D104" s="148" t="str">
        <f t="shared" si="4"/>
        <v>Sun</v>
      </c>
      <c r="E104" s="149">
        <f t="shared" ref="E104" si="21">+E103+1</f>
        <v>44402</v>
      </c>
      <c r="F104" s="159" t="s">
        <v>265</v>
      </c>
      <c r="G104" s="160">
        <v>9003</v>
      </c>
      <c r="H104" s="161" t="s">
        <v>308</v>
      </c>
      <c r="I104" s="160" t="s">
        <v>234</v>
      </c>
      <c r="J104" s="162">
        <v>2</v>
      </c>
      <c r="K104" s="163" t="s">
        <v>57</v>
      </c>
    </row>
    <row r="105" spans="1:11" ht="22.5" customHeight="1" x14ac:dyDescent="0.25">
      <c r="A105" s="127">
        <f t="shared" si="0"/>
        <v>1</v>
      </c>
      <c r="B105" s="127">
        <f t="shared" si="1"/>
        <v>1</v>
      </c>
      <c r="C105" s="156"/>
      <c r="D105" s="157" t="str">
        <f t="shared" si="4"/>
        <v>Mo</v>
      </c>
      <c r="E105" s="158">
        <f>+E104+1</f>
        <v>44403</v>
      </c>
      <c r="F105" s="159" t="s">
        <v>266</v>
      </c>
      <c r="G105" s="160">
        <v>9003</v>
      </c>
      <c r="H105" s="161" t="s">
        <v>293</v>
      </c>
      <c r="I105" s="160" t="s">
        <v>81</v>
      </c>
      <c r="J105" s="162">
        <v>3</v>
      </c>
      <c r="K105" s="163" t="s">
        <v>57</v>
      </c>
    </row>
    <row r="106" spans="1:11" ht="22.5" customHeight="1" x14ac:dyDescent="0.25">
      <c r="C106" s="156"/>
      <c r="D106" s="157" t="str">
        <f>D105</f>
        <v>Mo</v>
      </c>
      <c r="E106" s="158">
        <f>E105</f>
        <v>44403</v>
      </c>
      <c r="F106" s="159" t="s">
        <v>265</v>
      </c>
      <c r="G106" s="160">
        <v>9003</v>
      </c>
      <c r="H106" s="161" t="s">
        <v>308</v>
      </c>
      <c r="I106" s="160" t="s">
        <v>81</v>
      </c>
      <c r="J106" s="162">
        <v>6</v>
      </c>
      <c r="K106" s="163" t="s">
        <v>57</v>
      </c>
    </row>
    <row r="107" spans="1:11" ht="22.5" customHeight="1" x14ac:dyDescent="0.25">
      <c r="C107" s="156"/>
      <c r="D107" s="157" t="str">
        <f t="shared" ref="D107:E109" si="22">D106</f>
        <v>Mo</v>
      </c>
      <c r="E107" s="158">
        <f t="shared" si="22"/>
        <v>44403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Mo</v>
      </c>
      <c r="E108" s="158">
        <f t="shared" si="22"/>
        <v>44403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Mo</v>
      </c>
      <c r="E109" s="158">
        <f t="shared" si="22"/>
        <v>44403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2</v>
      </c>
      <c r="C110" s="156"/>
      <c r="D110" s="148" t="str">
        <f t="shared" si="4"/>
        <v>Tue</v>
      </c>
      <c r="E110" s="149">
        <f>+E105+1</f>
        <v>44404</v>
      </c>
      <c r="F110" s="150" t="s">
        <v>266</v>
      </c>
      <c r="G110" s="151">
        <v>9003</v>
      </c>
      <c r="H110" s="167" t="s">
        <v>293</v>
      </c>
      <c r="I110" s="151" t="s">
        <v>234</v>
      </c>
      <c r="J110" s="153">
        <v>8</v>
      </c>
      <c r="K110" s="241" t="s">
        <v>57</v>
      </c>
    </row>
    <row r="111" spans="1:11" ht="22.5" customHeight="1" x14ac:dyDescent="0.25">
      <c r="C111" s="156"/>
      <c r="D111" s="148" t="str">
        <f>D110</f>
        <v>Tue</v>
      </c>
      <c r="E111" s="149">
        <f>E110</f>
        <v>44404</v>
      </c>
      <c r="F111" s="150"/>
      <c r="G111" s="151"/>
      <c r="H111" s="167"/>
      <c r="I111" s="151"/>
      <c r="J111" s="153"/>
      <c r="K111" s="154"/>
    </row>
    <row r="112" spans="1:11" ht="22.5" customHeight="1" x14ac:dyDescent="0.25">
      <c r="C112" s="156"/>
      <c r="D112" s="148" t="str">
        <f t="shared" ref="D112:E114" si="23">D111</f>
        <v>Tue</v>
      </c>
      <c r="E112" s="149">
        <f t="shared" si="23"/>
        <v>44404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Tue</v>
      </c>
      <c r="E113" s="149">
        <f t="shared" si="23"/>
        <v>44404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Tue</v>
      </c>
      <c r="E114" s="149">
        <f t="shared" si="23"/>
        <v>44404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3</v>
      </c>
      <c r="C115" s="156"/>
      <c r="D115" s="157" t="str">
        <f t="shared" si="4"/>
        <v>Wed</v>
      </c>
      <c r="E115" s="158">
        <f>+E110+1</f>
        <v>44405</v>
      </c>
      <c r="F115" s="159"/>
      <c r="G115" s="160">
        <v>9014</v>
      </c>
      <c r="H115" s="168"/>
      <c r="I115" s="160"/>
      <c r="J115" s="162"/>
      <c r="K115" s="163"/>
    </row>
    <row r="116" spans="1:11" ht="22.5" customHeight="1" x14ac:dyDescent="0.25">
      <c r="C116" s="156"/>
      <c r="D116" s="157" t="str">
        <f>D115</f>
        <v>Wed</v>
      </c>
      <c r="E116" s="158">
        <f>E115</f>
        <v>44405</v>
      </c>
      <c r="F116" s="159"/>
      <c r="G116" s="160"/>
      <c r="H116" s="168"/>
      <c r="I116" s="160"/>
      <c r="J116" s="162"/>
      <c r="K116" s="163"/>
    </row>
    <row r="117" spans="1:11" ht="22.5" customHeight="1" x14ac:dyDescent="0.25">
      <c r="C117" s="156"/>
      <c r="D117" s="157" t="str">
        <f t="shared" ref="D117:E119" si="24">D116</f>
        <v>Wed</v>
      </c>
      <c r="E117" s="158">
        <f t="shared" si="24"/>
        <v>44405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Wed</v>
      </c>
      <c r="E118" s="158">
        <f t="shared" si="24"/>
        <v>44405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Wed</v>
      </c>
      <c r="E119" s="158">
        <f t="shared" si="24"/>
        <v>44405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4</v>
      </c>
      <c r="C120" s="156"/>
      <c r="D120" s="148" t="str">
        <f>IF(B120=1,"Mo",IF(B120=2,"Tue",IF(B120=3,"Wed",IF(B120=4,"Thu",IF(B120=5,"Fri",IF(B120=6,"Sat",IF(B120=7,"Sun","")))))))</f>
        <v>Thu</v>
      </c>
      <c r="E120" s="149">
        <f>IF(MONTH(E115+1)&gt;MONTH(E115),"",E115+1)</f>
        <v>44406</v>
      </c>
      <c r="F120" s="237" t="s">
        <v>266</v>
      </c>
      <c r="G120" s="238">
        <v>9003</v>
      </c>
      <c r="H120" s="239" t="s">
        <v>294</v>
      </c>
      <c r="I120" s="238" t="s">
        <v>234</v>
      </c>
      <c r="J120" s="240">
        <v>4</v>
      </c>
      <c r="K120" s="241" t="s">
        <v>57</v>
      </c>
    </row>
    <row r="121" spans="1:11" ht="22.5" customHeight="1" x14ac:dyDescent="0.25">
      <c r="C121" s="156"/>
      <c r="D121" s="148" t="str">
        <f>D120</f>
        <v>Thu</v>
      </c>
      <c r="E121" s="149">
        <f>E120</f>
        <v>44406</v>
      </c>
      <c r="F121" s="237" t="s">
        <v>171</v>
      </c>
      <c r="G121" s="237">
        <v>9003</v>
      </c>
      <c r="H121" s="242" t="s">
        <v>296</v>
      </c>
      <c r="I121" s="237" t="s">
        <v>234</v>
      </c>
      <c r="J121" s="243">
        <v>1</v>
      </c>
      <c r="K121" s="241" t="s">
        <v>57</v>
      </c>
    </row>
    <row r="122" spans="1:11" ht="22.5" customHeight="1" x14ac:dyDescent="0.25">
      <c r="C122" s="156"/>
      <c r="D122" s="148" t="str">
        <f t="shared" ref="D122:E124" si="25">D121</f>
        <v>Thu</v>
      </c>
      <c r="E122" s="149">
        <f t="shared" si="25"/>
        <v>44406</v>
      </c>
      <c r="F122" s="237" t="s">
        <v>297</v>
      </c>
      <c r="G122" s="237">
        <v>9003</v>
      </c>
      <c r="H122" s="242" t="s">
        <v>298</v>
      </c>
      <c r="I122" s="237" t="s">
        <v>234</v>
      </c>
      <c r="J122" s="243">
        <v>1</v>
      </c>
      <c r="K122" s="241" t="s">
        <v>57</v>
      </c>
    </row>
    <row r="123" spans="1:11" ht="22.5" customHeight="1" x14ac:dyDescent="0.25">
      <c r="C123" s="156"/>
      <c r="D123" s="148" t="str">
        <f t="shared" si="25"/>
        <v>Thu</v>
      </c>
      <c r="E123" s="149">
        <f t="shared" si="25"/>
        <v>44406</v>
      </c>
      <c r="F123" s="237" t="s">
        <v>299</v>
      </c>
      <c r="G123" s="237">
        <v>9003</v>
      </c>
      <c r="H123" s="242" t="s">
        <v>300</v>
      </c>
      <c r="I123" s="237" t="s">
        <v>234</v>
      </c>
      <c r="J123" s="243">
        <v>1</v>
      </c>
      <c r="K123" s="241" t="s">
        <v>57</v>
      </c>
    </row>
    <row r="124" spans="1:11" ht="21" customHeight="1" x14ac:dyDescent="0.25">
      <c r="C124" s="156"/>
      <c r="D124" s="148" t="str">
        <f t="shared" si="25"/>
        <v>Thu</v>
      </c>
      <c r="E124" s="149">
        <f t="shared" si="25"/>
        <v>44406</v>
      </c>
      <c r="F124" s="150"/>
      <c r="G124" s="151">
        <v>9003</v>
      </c>
      <c r="H124" s="167" t="s">
        <v>301</v>
      </c>
      <c r="I124" s="151" t="s">
        <v>234</v>
      </c>
      <c r="J124" s="153">
        <v>1</v>
      </c>
      <c r="K124" s="241" t="s">
        <v>57</v>
      </c>
    </row>
    <row r="125" spans="1:11" ht="21" customHeight="1" x14ac:dyDescent="0.25">
      <c r="A125" s="127">
        <f t="shared" si="0"/>
        <v>1</v>
      </c>
      <c r="B125" s="127">
        <v>5</v>
      </c>
      <c r="C125" s="156"/>
      <c r="D125" s="157" t="str">
        <f>IF(B125=1,"Mo",IF(B125=2,"Tue",IF(B125=3,"Wed",IF(B125=4,"Thu",IF(B125=5,"Fri",IF(B125=6,"Sat",IF(B125=7,"Sun","")))))))</f>
        <v>Fri</v>
      </c>
      <c r="E125" s="158">
        <f>IF(MONTH(E120+1)&gt;MONTH(E120),"",E120+1)</f>
        <v>44407</v>
      </c>
      <c r="F125" s="159" t="s">
        <v>266</v>
      </c>
      <c r="G125" s="159">
        <v>9003</v>
      </c>
      <c r="H125" s="236" t="s">
        <v>295</v>
      </c>
      <c r="I125" s="159" t="s">
        <v>234</v>
      </c>
      <c r="J125" s="244">
        <v>3</v>
      </c>
      <c r="K125" s="163" t="s">
        <v>57</v>
      </c>
    </row>
    <row r="126" spans="1:11" ht="21" customHeight="1" x14ac:dyDescent="0.25">
      <c r="C126" s="156"/>
      <c r="D126" s="157" t="str">
        <f>D125</f>
        <v>Fri</v>
      </c>
      <c r="E126" s="158">
        <f t="shared" ref="E126:E129" si="26">IF(MONTH(E121+1)&gt;MONTH(E121),"",E121+1)</f>
        <v>44407</v>
      </c>
      <c r="F126" s="159" t="s">
        <v>171</v>
      </c>
      <c r="G126" s="159">
        <v>9003</v>
      </c>
      <c r="H126" s="236" t="s">
        <v>296</v>
      </c>
      <c r="I126" s="159" t="s">
        <v>234</v>
      </c>
      <c r="J126" s="244">
        <v>1</v>
      </c>
      <c r="K126" s="163" t="s">
        <v>57</v>
      </c>
    </row>
    <row r="127" spans="1:11" ht="21" customHeight="1" x14ac:dyDescent="0.25">
      <c r="C127" s="156"/>
      <c r="D127" s="157" t="str">
        <f t="shared" ref="D127:D129" si="27">D126</f>
        <v>Fri</v>
      </c>
      <c r="E127" s="158">
        <f t="shared" si="26"/>
        <v>44407</v>
      </c>
      <c r="F127" s="159" t="s">
        <v>297</v>
      </c>
      <c r="G127" s="159">
        <v>9003</v>
      </c>
      <c r="H127" s="236" t="s">
        <v>298</v>
      </c>
      <c r="I127" s="159" t="s">
        <v>234</v>
      </c>
      <c r="J127" s="244">
        <v>1</v>
      </c>
      <c r="K127" s="163" t="s">
        <v>57</v>
      </c>
    </row>
    <row r="128" spans="1:11" ht="21" customHeight="1" x14ac:dyDescent="0.25">
      <c r="C128" s="156"/>
      <c r="D128" s="157" t="str">
        <f t="shared" si="27"/>
        <v>Fri</v>
      </c>
      <c r="E128" s="158">
        <f>IF(MONTH(E123+1)&gt;MONTH(E123),"",E123+1)</f>
        <v>44407</v>
      </c>
      <c r="F128" s="159" t="s">
        <v>299</v>
      </c>
      <c r="G128" s="159">
        <v>9003</v>
      </c>
      <c r="H128" s="236" t="s">
        <v>300</v>
      </c>
      <c r="I128" s="159" t="s">
        <v>234</v>
      </c>
      <c r="J128" s="244">
        <v>1</v>
      </c>
      <c r="K128" s="163" t="s">
        <v>57</v>
      </c>
    </row>
    <row r="129" spans="1:11" ht="21" customHeight="1" x14ac:dyDescent="0.25">
      <c r="C129" s="156"/>
      <c r="D129" s="157" t="str">
        <f t="shared" si="27"/>
        <v>Fri</v>
      </c>
      <c r="E129" s="158">
        <f t="shared" si="26"/>
        <v>44407</v>
      </c>
      <c r="F129" s="159" t="s">
        <v>80</v>
      </c>
      <c r="G129" s="159">
        <v>9003</v>
      </c>
      <c r="H129" s="236" t="s">
        <v>301</v>
      </c>
      <c r="I129" s="159" t="s">
        <v>234</v>
      </c>
      <c r="J129" s="244">
        <v>2</v>
      </c>
      <c r="K129" s="163" t="s">
        <v>57</v>
      </c>
    </row>
    <row r="130" spans="1:11" ht="22.5" customHeight="1" thickBot="1" x14ac:dyDescent="0.3">
      <c r="A130" s="127" t="str">
        <f t="shared" ref="A130" si="28">IF(OR(C130="f",C130="u",C130="F",C130="U"),"",IF(OR(B130=1,B130=2,B130=3,B130=4,B130=5),1,""))</f>
        <v/>
      </c>
      <c r="B130" s="127">
        <f t="shared" ref="B130" si="29">WEEKDAY(E130,2)</f>
        <v>6</v>
      </c>
      <c r="C130" s="170"/>
      <c r="D130" s="171" t="str">
        <f t="shared" ref="D130" si="30">IF(B130=1,"Mo",IF(B130=2,"Tue",IF(B130=3,"Wed",IF(B130=4,"Thu",IF(B130=5,"Fri",IF(B130=6,"Sat",IF(B130=7,"Sun","")))))))</f>
        <v>Sat</v>
      </c>
      <c r="E130" s="172">
        <f>+E125+1</f>
        <v>44408</v>
      </c>
      <c r="F130" s="173"/>
      <c r="G130" s="174"/>
      <c r="H130" s="175"/>
      <c r="I130" s="174"/>
      <c r="J130" s="176"/>
      <c r="K130" s="17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195" priority="49" stopIfTrue="1">
      <formula>IF($A11=1,B11,)</formula>
    </cfRule>
    <cfRule type="expression" dxfId="194" priority="50" stopIfTrue="1">
      <formula>IF($A11="",B11,)</formula>
    </cfRule>
  </conditionalFormatting>
  <conditionalFormatting sqref="E11:E15">
    <cfRule type="expression" dxfId="193" priority="51" stopIfTrue="1">
      <formula>IF($A11="",B11,"")</formula>
    </cfRule>
  </conditionalFormatting>
  <conditionalFormatting sqref="E16:E124">
    <cfRule type="expression" dxfId="192" priority="52" stopIfTrue="1">
      <formula>IF($A16&lt;&gt;1,B16,"")</formula>
    </cfRule>
  </conditionalFormatting>
  <conditionalFormatting sqref="D11:D124">
    <cfRule type="expression" dxfId="191" priority="53" stopIfTrue="1">
      <formula>IF($A11="",B11,)</formula>
    </cfRule>
  </conditionalFormatting>
  <conditionalFormatting sqref="G82:G97 G71:G76 G61:G69 G51:G59 G11:G20 G105:G119 G99:G102 G22:G49">
    <cfRule type="expression" dxfId="190" priority="54" stopIfTrue="1">
      <formula>#REF!="Freelancer"</formula>
    </cfRule>
    <cfRule type="expression" dxfId="189" priority="55" stopIfTrue="1">
      <formula>#REF!="DTC Int. Staff"</formula>
    </cfRule>
  </conditionalFormatting>
  <conditionalFormatting sqref="G115:G119 G87:G97 G22 G61:G69 G71:G76 G99:G102 G33:G49">
    <cfRule type="expression" dxfId="188" priority="47" stopIfTrue="1">
      <formula>$F$5="Freelancer"</formula>
    </cfRule>
    <cfRule type="expression" dxfId="187" priority="48" stopIfTrue="1">
      <formula>$F$5="DTC Int. Staff"</formula>
    </cfRule>
  </conditionalFormatting>
  <conditionalFormatting sqref="G16:G20">
    <cfRule type="expression" dxfId="186" priority="45" stopIfTrue="1">
      <formula>#REF!="Freelancer"</formula>
    </cfRule>
    <cfRule type="expression" dxfId="185" priority="46" stopIfTrue="1">
      <formula>#REF!="DTC Int. Staff"</formula>
    </cfRule>
  </conditionalFormatting>
  <conditionalFormatting sqref="G16:G20">
    <cfRule type="expression" dxfId="184" priority="43" stopIfTrue="1">
      <formula>$F$5="Freelancer"</formula>
    </cfRule>
    <cfRule type="expression" dxfId="183" priority="44" stopIfTrue="1">
      <formula>$F$5="DTC Int. Staff"</formula>
    </cfRule>
  </conditionalFormatting>
  <conditionalFormatting sqref="G21">
    <cfRule type="expression" dxfId="182" priority="41" stopIfTrue="1">
      <formula>#REF!="Freelancer"</formula>
    </cfRule>
    <cfRule type="expression" dxfId="181" priority="42" stopIfTrue="1">
      <formula>#REF!="DTC Int. Staff"</formula>
    </cfRule>
  </conditionalFormatting>
  <conditionalFormatting sqref="G21">
    <cfRule type="expression" dxfId="180" priority="39" stopIfTrue="1">
      <formula>$F$5="Freelancer"</formula>
    </cfRule>
    <cfRule type="expression" dxfId="179" priority="40" stopIfTrue="1">
      <formula>$F$5="DTC Int. Staff"</formula>
    </cfRule>
  </conditionalFormatting>
  <conditionalFormatting sqref="C125:C129">
    <cfRule type="expression" dxfId="178" priority="36" stopIfTrue="1">
      <formula>IF($A125=1,B125,)</formula>
    </cfRule>
    <cfRule type="expression" dxfId="177" priority="37" stopIfTrue="1">
      <formula>IF($A125="",B125,)</formula>
    </cfRule>
  </conditionalFormatting>
  <conditionalFormatting sqref="D125:D129">
    <cfRule type="expression" dxfId="176" priority="38" stopIfTrue="1">
      <formula>IF($A125="",B125,)</formula>
    </cfRule>
  </conditionalFormatting>
  <conditionalFormatting sqref="E125:E129">
    <cfRule type="expression" dxfId="175" priority="35" stopIfTrue="1">
      <formula>IF($A125&lt;&gt;1,B125,"")</formula>
    </cfRule>
  </conditionalFormatting>
  <conditionalFormatting sqref="G55:G59">
    <cfRule type="expression" dxfId="174" priority="33" stopIfTrue="1">
      <formula>$F$5="Freelancer"</formula>
    </cfRule>
    <cfRule type="expression" dxfId="173" priority="34" stopIfTrue="1">
      <formula>$F$5="DTC Int. Staff"</formula>
    </cfRule>
  </conditionalFormatting>
  <conditionalFormatting sqref="G78:G81">
    <cfRule type="expression" dxfId="172" priority="31" stopIfTrue="1">
      <formula>#REF!="Freelancer"</formula>
    </cfRule>
    <cfRule type="expression" dxfId="171" priority="32" stopIfTrue="1">
      <formula>#REF!="DTC Int. Staff"</formula>
    </cfRule>
  </conditionalFormatting>
  <conditionalFormatting sqref="G78:G81">
    <cfRule type="expression" dxfId="170" priority="29" stopIfTrue="1">
      <formula>$F$5="Freelancer"</formula>
    </cfRule>
    <cfRule type="expression" dxfId="169" priority="30" stopIfTrue="1">
      <formula>$F$5="DTC Int. Staff"</formula>
    </cfRule>
  </conditionalFormatting>
  <conditionalFormatting sqref="G130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C130">
    <cfRule type="expression" dxfId="166" priority="23" stopIfTrue="1">
      <formula>IF($A130=1,B130,)</formula>
    </cfRule>
    <cfRule type="expression" dxfId="165" priority="24" stopIfTrue="1">
      <formula>IF($A130="",B130,)</formula>
    </cfRule>
  </conditionalFormatting>
  <conditionalFormatting sqref="E130">
    <cfRule type="expression" dxfId="164" priority="25" stopIfTrue="1">
      <formula>IF($A130&lt;&gt;1,B130,"")</formula>
    </cfRule>
  </conditionalFormatting>
  <conditionalFormatting sqref="D130">
    <cfRule type="expression" dxfId="163" priority="26" stopIfTrue="1">
      <formula>IF($A130="",B130,)</formula>
    </cfRule>
  </conditionalFormatting>
  <conditionalFormatting sqref="G130">
    <cfRule type="expression" dxfId="162" priority="27" stopIfTrue="1">
      <formula>#REF!="Freelancer"</formula>
    </cfRule>
    <cfRule type="expression" dxfId="161" priority="28" stopIfTrue="1">
      <formula>#REF!="DTC Int. Staff"</formula>
    </cfRule>
  </conditionalFormatting>
  <conditionalFormatting sqref="G120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125">
    <cfRule type="expression" dxfId="158" priority="15" stopIfTrue="1">
      <formula>#REF!="Freelancer"</formula>
    </cfRule>
    <cfRule type="expression" dxfId="157" priority="16" stopIfTrue="1">
      <formula>#REF!="DTC Int. Staff"</formula>
    </cfRule>
  </conditionalFormatting>
  <conditionalFormatting sqref="G126">
    <cfRule type="expression" dxfId="156" priority="13" stopIfTrue="1">
      <formula>#REF!="Freelancer"</formula>
    </cfRule>
    <cfRule type="expression" dxfId="155" priority="14" stopIfTrue="1">
      <formula>#REF!="DTC Int. Staff"</formula>
    </cfRule>
  </conditionalFormatting>
  <conditionalFormatting sqref="G127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128">
    <cfRule type="expression" dxfId="152" priority="9" stopIfTrue="1">
      <formula>#REF!="Freelancer"</formula>
    </cfRule>
    <cfRule type="expression" dxfId="151" priority="10" stopIfTrue="1">
      <formula>#REF!="DTC Int. Staff"</formula>
    </cfRule>
  </conditionalFormatting>
  <conditionalFormatting sqref="G121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122">
    <cfRule type="expression" dxfId="148" priority="5" stopIfTrue="1">
      <formula>#REF!="Freelancer"</formula>
    </cfRule>
    <cfRule type="expression" dxfId="147" priority="6" stopIfTrue="1">
      <formula>#REF!="DTC Int. Staff"</formula>
    </cfRule>
  </conditionalFormatting>
  <conditionalFormatting sqref="G123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103:G104">
    <cfRule type="expression" dxfId="144" priority="1" stopIfTrue="1">
      <formula>#REF!="Freelancer"</formula>
    </cfRule>
    <cfRule type="expression" dxfId="143" priority="2" stopIfTrue="1">
      <formula>#REF!="DTC Int. Staff"</formula>
    </cfRule>
  </conditionalFormatting>
  <hyperlinks>
    <hyperlink ref="H82" r:id="rId1" display="https://bo.timeconsulting.co.th/?mod=project-edit&amp;id=180" xr:uid="{99225FC5-28F3-41C3-94C3-CBF8D8FE2044}"/>
  </hyperlink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7C2-8D2F-47DE-8C7F-580EEFD82724}">
  <sheetPr>
    <pageSetUpPr fitToPage="1"/>
  </sheetPr>
  <dimension ref="A1:K274"/>
  <sheetViews>
    <sheetView showGridLines="0" topLeftCell="D19" zoomScale="54" zoomScaleNormal="54" workbookViewId="0">
      <selection activeCell="F45" sqref="F45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'07_July'!F3</f>
        <v>Shinnapapa</v>
      </c>
      <c r="G3" s="133"/>
      <c r="I3" s="134"/>
      <c r="J3" s="134"/>
    </row>
    <row r="4" spans="1:11" ht="20.25" customHeight="1" x14ac:dyDescent="0.25">
      <c r="D4" s="311" t="s">
        <v>8</v>
      </c>
      <c r="E4" s="312"/>
      <c r="F4" s="132" t="str">
        <f>'07_July'!F4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'07_July'!F5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175</v>
      </c>
      <c r="J8" s="139">
        <f>I8/8</f>
        <v>21.875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8</v>
      </c>
      <c r="C10" s="178"/>
      <c r="D10" s="179">
        <v>44409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 t="str">
        <f t="shared" ref="A11:A120" si="0">IF(OR(C11="f",C11="u",C11="F",C11="U"),"",IF(OR(B11=1,B11=2,B11=3,B11=4,B11=5),1,""))</f>
        <v/>
      </c>
      <c r="B11" s="127">
        <f t="shared" ref="B11:B118" si="1">WEEKDAY(E11,2)</f>
        <v>7</v>
      </c>
      <c r="C11" s="185"/>
      <c r="D11" s="186" t="str">
        <f>IF(B11=1,"Mo",IF(B11=2,"Tue",IF(B11=3,"Wed",IF(B11=4,"Thu",IF(B11=5,"Fri",IF(B11=6,"Sat",IF(B11=7,"Sun","")))))))</f>
        <v>Sun</v>
      </c>
      <c r="E11" s="187">
        <f>+D10</f>
        <v>44409</v>
      </c>
      <c r="F11" s="188"/>
      <c r="G11" s="189"/>
      <c r="H11" s="190"/>
      <c r="I11" s="189"/>
      <c r="J11" s="191"/>
      <c r="K11" s="192"/>
    </row>
    <row r="12" spans="1:11" ht="22.5" customHeight="1" x14ac:dyDescent="0.25">
      <c r="A12" s="127">
        <f t="shared" si="0"/>
        <v>1</v>
      </c>
      <c r="B12" s="127">
        <f t="shared" si="1"/>
        <v>1</v>
      </c>
      <c r="C12" s="193"/>
      <c r="D12" s="194" t="str">
        <f>IF(B12=1,"Mo",IF(B12=2,"Tue",IF(B12=3,"Wed",IF(B12=4,"Thu",IF(B12=5,"Fri",IF(B12=6,"Sat",IF(B12=7,"Sun","")))))))</f>
        <v>Mo</v>
      </c>
      <c r="E12" s="149">
        <f>+E11+1</f>
        <v>44410</v>
      </c>
      <c r="F12" s="150" t="s">
        <v>171</v>
      </c>
      <c r="G12" s="151">
        <v>9003</v>
      </c>
      <c r="H12" s="167" t="s">
        <v>339</v>
      </c>
      <c r="I12" s="151" t="s">
        <v>234</v>
      </c>
      <c r="J12" s="195">
        <v>2</v>
      </c>
      <c r="K12" s="154" t="s">
        <v>57</v>
      </c>
    </row>
    <row r="13" spans="1:11" ht="22.5" customHeight="1" x14ac:dyDescent="0.25">
      <c r="C13" s="193"/>
      <c r="D13" s="194" t="str">
        <f>D12</f>
        <v>Mo</v>
      </c>
      <c r="E13" s="149">
        <f>E12</f>
        <v>44410</v>
      </c>
      <c r="F13" s="150" t="s">
        <v>297</v>
      </c>
      <c r="G13" s="151">
        <v>9003</v>
      </c>
      <c r="H13" s="167" t="s">
        <v>340</v>
      </c>
      <c r="I13" s="151" t="s">
        <v>234</v>
      </c>
      <c r="J13" s="195">
        <v>2</v>
      </c>
      <c r="K13" s="154" t="s">
        <v>57</v>
      </c>
    </row>
    <row r="14" spans="1:11" ht="22.5" customHeight="1" x14ac:dyDescent="0.25">
      <c r="C14" s="193"/>
      <c r="D14" s="194" t="str">
        <f t="shared" ref="D14:E16" si="2">D13</f>
        <v>Mo</v>
      </c>
      <c r="E14" s="149">
        <f t="shared" si="2"/>
        <v>44410</v>
      </c>
      <c r="F14" s="150" t="s">
        <v>299</v>
      </c>
      <c r="G14" s="151">
        <v>9003</v>
      </c>
      <c r="H14" s="167" t="s">
        <v>341</v>
      </c>
      <c r="I14" s="151" t="s">
        <v>234</v>
      </c>
      <c r="J14" s="195">
        <v>2</v>
      </c>
      <c r="K14" s="154" t="s">
        <v>57</v>
      </c>
    </row>
    <row r="15" spans="1:11" ht="22.5" customHeight="1" x14ac:dyDescent="0.25">
      <c r="C15" s="193"/>
      <c r="D15" s="194" t="str">
        <f t="shared" si="2"/>
        <v>Mo</v>
      </c>
      <c r="E15" s="149">
        <f t="shared" si="2"/>
        <v>44410</v>
      </c>
      <c r="F15" s="254" t="s">
        <v>80</v>
      </c>
      <c r="G15" s="151">
        <v>9002</v>
      </c>
      <c r="H15" s="167" t="s">
        <v>343</v>
      </c>
      <c r="I15" s="151" t="s">
        <v>234</v>
      </c>
      <c r="J15" s="195">
        <v>2</v>
      </c>
      <c r="K15" s="154" t="s">
        <v>57</v>
      </c>
    </row>
    <row r="16" spans="1:11" ht="22.5" customHeight="1" x14ac:dyDescent="0.25">
      <c r="C16" s="196"/>
      <c r="D16" s="194" t="str">
        <f t="shared" si="2"/>
        <v>Mo</v>
      </c>
      <c r="E16" s="149">
        <f t="shared" si="2"/>
        <v>44410</v>
      </c>
      <c r="F16" s="150"/>
      <c r="G16" s="151"/>
      <c r="H16" s="167"/>
      <c r="I16" s="151"/>
      <c r="J16" s="195"/>
      <c r="K16" s="154"/>
    </row>
    <row r="17" spans="1:11" ht="22.5" customHeight="1" x14ac:dyDescent="0.25">
      <c r="A17" s="127">
        <f t="shared" si="0"/>
        <v>1</v>
      </c>
      <c r="B17" s="127">
        <f t="shared" si="1"/>
        <v>2</v>
      </c>
      <c r="C17" s="193"/>
      <c r="D17" s="197" t="str">
        <f>IF(B17=1,"Mo",IF(B17=2,"Tue",IF(B17=3,"Wed",IF(B17=4,"Thu",IF(B17=5,"Fri",IF(B17=6,"Sat",IF(B17=7,"Sun","")))))))</f>
        <v>Tue</v>
      </c>
      <c r="E17" s="158">
        <f>+E12+1</f>
        <v>44411</v>
      </c>
      <c r="F17" s="159" t="s">
        <v>349</v>
      </c>
      <c r="G17" s="160">
        <v>9003</v>
      </c>
      <c r="H17" s="161" t="s">
        <v>342</v>
      </c>
      <c r="I17" s="160" t="s">
        <v>234</v>
      </c>
      <c r="J17" s="198">
        <v>4</v>
      </c>
      <c r="K17" s="163" t="s">
        <v>57</v>
      </c>
    </row>
    <row r="18" spans="1:11" ht="22.5" customHeight="1" x14ac:dyDescent="0.25">
      <c r="C18" s="193"/>
      <c r="D18" s="197" t="str">
        <f>D17</f>
        <v>Tue</v>
      </c>
      <c r="E18" s="158">
        <f>E17</f>
        <v>44411</v>
      </c>
      <c r="F18" s="159" t="s">
        <v>93</v>
      </c>
      <c r="G18" s="160">
        <v>9003</v>
      </c>
      <c r="H18" s="161" t="s">
        <v>345</v>
      </c>
      <c r="I18" s="160" t="s">
        <v>234</v>
      </c>
      <c r="J18" s="198">
        <v>2</v>
      </c>
      <c r="K18" s="163" t="s">
        <v>57</v>
      </c>
    </row>
    <row r="19" spans="1:11" ht="22.5" customHeight="1" x14ac:dyDescent="0.25">
      <c r="C19" s="193"/>
      <c r="D19" s="197" t="str">
        <f t="shared" ref="D19:E21" si="3">D18</f>
        <v>Tue</v>
      </c>
      <c r="E19" s="158">
        <f t="shared" si="3"/>
        <v>44411</v>
      </c>
      <c r="F19" s="159" t="s">
        <v>239</v>
      </c>
      <c r="G19" s="160">
        <v>9003</v>
      </c>
      <c r="H19" s="161" t="s">
        <v>344</v>
      </c>
      <c r="I19" s="160" t="s">
        <v>234</v>
      </c>
      <c r="J19" s="198">
        <v>2</v>
      </c>
      <c r="K19" s="163" t="s">
        <v>57</v>
      </c>
    </row>
    <row r="20" spans="1:11" ht="22.5" customHeight="1" x14ac:dyDescent="0.25">
      <c r="C20" s="193"/>
      <c r="D20" s="197" t="str">
        <f t="shared" si="3"/>
        <v>Tue</v>
      </c>
      <c r="E20" s="158">
        <f t="shared" si="3"/>
        <v>44411</v>
      </c>
      <c r="F20" s="159"/>
      <c r="G20" s="160"/>
      <c r="H20" s="169"/>
      <c r="I20" s="160"/>
      <c r="J20" s="198"/>
      <c r="K20" s="163"/>
    </row>
    <row r="21" spans="1:11" ht="22.5" customHeight="1" x14ac:dyDescent="0.25">
      <c r="C21" s="193"/>
      <c r="D21" s="197" t="str">
        <f t="shared" si="3"/>
        <v>Tue</v>
      </c>
      <c r="E21" s="158">
        <f t="shared" si="3"/>
        <v>44411</v>
      </c>
      <c r="F21" s="159"/>
      <c r="G21" s="160"/>
      <c r="H21" s="169"/>
      <c r="I21" s="160"/>
      <c r="J21" s="198"/>
      <c r="K21" s="163"/>
    </row>
    <row r="22" spans="1:11" ht="22.5" customHeight="1" x14ac:dyDescent="0.25">
      <c r="A22" s="127">
        <f t="shared" si="0"/>
        <v>1</v>
      </c>
      <c r="B22" s="127">
        <f t="shared" si="1"/>
        <v>3</v>
      </c>
      <c r="C22" s="193"/>
      <c r="D22" s="194" t="str">
        <f t="shared" ref="D22:D118" si="4">IF(B22=1,"Mo",IF(B22=2,"Tue",IF(B22=3,"Wed",IF(B22=4,"Thu",IF(B22=5,"Fri",IF(B22=6,"Sat",IF(B22=7,"Sun","")))))))</f>
        <v>Wed</v>
      </c>
      <c r="E22" s="149">
        <f>+E17+1</f>
        <v>44412</v>
      </c>
      <c r="F22" s="150" t="s">
        <v>166</v>
      </c>
      <c r="G22" s="151">
        <v>9003</v>
      </c>
      <c r="H22" s="167" t="s">
        <v>346</v>
      </c>
      <c r="I22" s="151" t="s">
        <v>81</v>
      </c>
      <c r="J22" s="195">
        <v>4</v>
      </c>
      <c r="K22" s="154" t="s">
        <v>57</v>
      </c>
    </row>
    <row r="23" spans="1:11" ht="22.5" customHeight="1" x14ac:dyDescent="0.25">
      <c r="C23" s="193"/>
      <c r="D23" s="194" t="str">
        <f>D22</f>
        <v>Wed</v>
      </c>
      <c r="E23" s="149">
        <f>E22</f>
        <v>44412</v>
      </c>
      <c r="F23" s="150" t="s">
        <v>171</v>
      </c>
      <c r="G23" s="151">
        <v>9003</v>
      </c>
      <c r="H23" s="167" t="s">
        <v>316</v>
      </c>
      <c r="I23" s="151" t="s">
        <v>81</v>
      </c>
      <c r="J23" s="195">
        <v>2</v>
      </c>
      <c r="K23" s="154" t="s">
        <v>57</v>
      </c>
    </row>
    <row r="24" spans="1:11" ht="22.5" customHeight="1" x14ac:dyDescent="0.25">
      <c r="C24" s="193"/>
      <c r="D24" s="194" t="str">
        <f t="shared" ref="D24:E26" si="5">D23</f>
        <v>Wed</v>
      </c>
      <c r="E24" s="149">
        <f t="shared" si="5"/>
        <v>44412</v>
      </c>
      <c r="F24" s="150" t="s">
        <v>93</v>
      </c>
      <c r="G24" s="151">
        <v>9003</v>
      </c>
      <c r="H24" s="167" t="s">
        <v>345</v>
      </c>
      <c r="I24" s="151" t="s">
        <v>81</v>
      </c>
      <c r="J24" s="195">
        <v>2</v>
      </c>
      <c r="K24" s="154" t="s">
        <v>57</v>
      </c>
    </row>
    <row r="25" spans="1:11" ht="22.5" customHeight="1" x14ac:dyDescent="0.25">
      <c r="C25" s="193"/>
      <c r="D25" s="194" t="str">
        <f t="shared" si="5"/>
        <v>Wed</v>
      </c>
      <c r="E25" s="149">
        <f t="shared" si="5"/>
        <v>44412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C26" s="196"/>
      <c r="D26" s="194" t="str">
        <f t="shared" si="5"/>
        <v>Wed</v>
      </c>
      <c r="E26" s="149">
        <f t="shared" si="5"/>
        <v>44412</v>
      </c>
      <c r="F26" s="150"/>
      <c r="G26" s="151"/>
      <c r="H26" s="152"/>
      <c r="I26" s="151"/>
      <c r="J26" s="195"/>
      <c r="K26" s="154"/>
    </row>
    <row r="27" spans="1:11" ht="22.5" customHeight="1" x14ac:dyDescent="0.25">
      <c r="A27" s="127">
        <f t="shared" si="0"/>
        <v>1</v>
      </c>
      <c r="B27" s="127">
        <f t="shared" si="1"/>
        <v>4</v>
      </c>
      <c r="C27" s="193"/>
      <c r="D27" s="197" t="str">
        <f t="shared" si="4"/>
        <v>Thu</v>
      </c>
      <c r="E27" s="158">
        <f>+E22+1</f>
        <v>44413</v>
      </c>
      <c r="F27" s="159" t="s">
        <v>171</v>
      </c>
      <c r="G27" s="160">
        <v>9003</v>
      </c>
      <c r="H27" s="161" t="s">
        <v>316</v>
      </c>
      <c r="I27" s="160" t="s">
        <v>234</v>
      </c>
      <c r="J27" s="198">
        <v>4</v>
      </c>
      <c r="K27" s="163" t="s">
        <v>57</v>
      </c>
    </row>
    <row r="28" spans="1:11" ht="22.5" customHeight="1" x14ac:dyDescent="0.25">
      <c r="C28" s="193"/>
      <c r="D28" s="197" t="str">
        <f>D27</f>
        <v>Thu</v>
      </c>
      <c r="E28" s="158">
        <f>E27</f>
        <v>44413</v>
      </c>
      <c r="F28" s="159" t="s">
        <v>88</v>
      </c>
      <c r="G28" s="160">
        <v>9003</v>
      </c>
      <c r="H28" s="161" t="s">
        <v>347</v>
      </c>
      <c r="I28" s="160" t="s">
        <v>234</v>
      </c>
      <c r="J28" s="198">
        <v>4</v>
      </c>
      <c r="K28" s="163" t="s">
        <v>57</v>
      </c>
    </row>
    <row r="29" spans="1:11" ht="22.5" customHeight="1" x14ac:dyDescent="0.25">
      <c r="C29" s="193"/>
      <c r="D29" s="197" t="str">
        <f t="shared" ref="D29:E31" si="6">D28</f>
        <v>Thu</v>
      </c>
      <c r="E29" s="158">
        <f t="shared" si="6"/>
        <v>44413</v>
      </c>
      <c r="F29" s="159"/>
      <c r="G29" s="160"/>
      <c r="H29" s="161"/>
      <c r="I29" s="160"/>
      <c r="J29" s="198"/>
      <c r="K29" s="163"/>
    </row>
    <row r="30" spans="1:11" ht="22.5" customHeight="1" x14ac:dyDescent="0.25">
      <c r="C30" s="193"/>
      <c r="D30" s="197" t="str">
        <f t="shared" si="6"/>
        <v>Thu</v>
      </c>
      <c r="E30" s="158">
        <f t="shared" si="6"/>
        <v>44413</v>
      </c>
      <c r="F30" s="159"/>
      <c r="G30" s="160"/>
      <c r="H30" s="161"/>
      <c r="I30" s="160"/>
      <c r="J30" s="198"/>
      <c r="K30" s="163"/>
    </row>
    <row r="31" spans="1:11" ht="22.5" customHeight="1" x14ac:dyDescent="0.25">
      <c r="C31" s="193"/>
      <c r="D31" s="197" t="str">
        <f t="shared" si="6"/>
        <v>Thu</v>
      </c>
      <c r="E31" s="158">
        <f t="shared" si="6"/>
        <v>44413</v>
      </c>
      <c r="F31" s="159"/>
      <c r="G31" s="160"/>
      <c r="H31" s="161"/>
      <c r="I31" s="160"/>
      <c r="J31" s="198"/>
      <c r="K31" s="163"/>
    </row>
    <row r="32" spans="1:11" ht="22.5" customHeight="1" x14ac:dyDescent="0.25">
      <c r="A32" s="127">
        <f t="shared" si="0"/>
        <v>1</v>
      </c>
      <c r="B32" s="127">
        <f t="shared" si="1"/>
        <v>5</v>
      </c>
      <c r="C32" s="193"/>
      <c r="D32" s="194" t="str">
        <f t="shared" si="4"/>
        <v>Fri</v>
      </c>
      <c r="E32" s="149">
        <f>+E27+1</f>
        <v>44414</v>
      </c>
      <c r="F32" s="150" t="s">
        <v>93</v>
      </c>
      <c r="G32" s="151">
        <v>9002</v>
      </c>
      <c r="H32" s="166" t="s">
        <v>322</v>
      </c>
      <c r="I32" s="151" t="s">
        <v>234</v>
      </c>
      <c r="J32" s="195">
        <v>3</v>
      </c>
      <c r="K32" s="154" t="s">
        <v>57</v>
      </c>
    </row>
    <row r="33" spans="1:11" ht="22.5" customHeight="1" x14ac:dyDescent="0.25">
      <c r="C33" s="193"/>
      <c r="D33" s="194" t="str">
        <f>D32</f>
        <v>Fri</v>
      </c>
      <c r="E33" s="149">
        <f>E32</f>
        <v>44414</v>
      </c>
      <c r="F33" s="150" t="s">
        <v>267</v>
      </c>
      <c r="G33" s="151">
        <v>9003</v>
      </c>
      <c r="H33" s="166" t="s">
        <v>331</v>
      </c>
      <c r="I33" s="151" t="s">
        <v>234</v>
      </c>
      <c r="J33" s="195">
        <v>2</v>
      </c>
      <c r="K33" s="154" t="s">
        <v>57</v>
      </c>
    </row>
    <row r="34" spans="1:11" ht="22.5" customHeight="1" x14ac:dyDescent="0.25">
      <c r="C34" s="193"/>
      <c r="D34" s="194" t="str">
        <f t="shared" ref="D34:E36" si="7">D33</f>
        <v>Fri</v>
      </c>
      <c r="E34" s="149">
        <f t="shared" si="7"/>
        <v>44414</v>
      </c>
      <c r="F34" s="150" t="s">
        <v>297</v>
      </c>
      <c r="G34" s="151">
        <v>9003</v>
      </c>
      <c r="H34" s="166" t="s">
        <v>340</v>
      </c>
      <c r="I34" s="151" t="s">
        <v>234</v>
      </c>
      <c r="J34" s="195">
        <v>1</v>
      </c>
      <c r="K34" s="154" t="s">
        <v>57</v>
      </c>
    </row>
    <row r="35" spans="1:11" ht="22.5" customHeight="1" x14ac:dyDescent="0.25">
      <c r="C35" s="193"/>
      <c r="D35" s="194" t="str">
        <f t="shared" si="7"/>
        <v>Fri</v>
      </c>
      <c r="E35" s="149">
        <f t="shared" si="7"/>
        <v>44414</v>
      </c>
      <c r="F35" s="150" t="s">
        <v>299</v>
      </c>
      <c r="G35" s="151">
        <v>9003</v>
      </c>
      <c r="H35" s="166" t="s">
        <v>341</v>
      </c>
      <c r="I35" s="151" t="s">
        <v>234</v>
      </c>
      <c r="J35" s="195">
        <v>2</v>
      </c>
      <c r="K35" s="154" t="s">
        <v>57</v>
      </c>
    </row>
    <row r="36" spans="1:11" ht="22.5" customHeight="1" x14ac:dyDescent="0.25">
      <c r="C36" s="193"/>
      <c r="D36" s="194" t="str">
        <f t="shared" si="7"/>
        <v>Fri</v>
      </c>
      <c r="E36" s="149">
        <f t="shared" si="7"/>
        <v>44414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6</v>
      </c>
      <c r="C37" s="193"/>
      <c r="D37" s="197" t="str">
        <f t="shared" si="4"/>
        <v>Sat</v>
      </c>
      <c r="E37" s="158">
        <f>+E32+1</f>
        <v>44415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 t="str">
        <f t="shared" si="0"/>
        <v/>
      </c>
      <c r="B38" s="127">
        <f t="shared" si="1"/>
        <v>7</v>
      </c>
      <c r="C38" s="196"/>
      <c r="D38" s="197" t="str">
        <f>IF(B38=1,"Mo",IF(B38=2,"Tue",IF(B38=3,"Wed",IF(B38=4,"Thu",IF(B38=5,"Fri",IF(B38=6,"Sat",IF(B38=7,"Sun","")))))))</f>
        <v>Sun</v>
      </c>
      <c r="E38" s="158">
        <f>+E37+1</f>
        <v>44416</v>
      </c>
      <c r="F38" s="159"/>
      <c r="G38" s="160"/>
      <c r="H38" s="161"/>
      <c r="I38" s="160"/>
      <c r="J38" s="198"/>
      <c r="K38" s="163"/>
    </row>
    <row r="39" spans="1:11" ht="22.5" customHeight="1" x14ac:dyDescent="0.25">
      <c r="A39" s="127">
        <f t="shared" si="0"/>
        <v>1</v>
      </c>
      <c r="B39" s="127">
        <f t="shared" si="1"/>
        <v>1</v>
      </c>
      <c r="C39" s="193"/>
      <c r="D39" s="194" t="str">
        <f>IF(B39=1,"Mo",IF(B39=2,"Tue",IF(B39=3,"Wed",IF(B39=4,"Thu",IF(B39=5,"Fri",IF(B39=6,"Sat",IF(B39=7,"Sun","")))))))</f>
        <v>Mo</v>
      </c>
      <c r="E39" s="149">
        <f>+E38+1</f>
        <v>44417</v>
      </c>
      <c r="F39" s="150" t="s">
        <v>349</v>
      </c>
      <c r="G39" s="151">
        <v>9003</v>
      </c>
      <c r="H39" s="167" t="s">
        <v>342</v>
      </c>
      <c r="I39" s="151" t="s">
        <v>234</v>
      </c>
      <c r="J39" s="195">
        <v>2</v>
      </c>
      <c r="K39" s="154" t="s">
        <v>57</v>
      </c>
    </row>
    <row r="40" spans="1:11" ht="22.5" customHeight="1" x14ac:dyDescent="0.25">
      <c r="C40" s="193"/>
      <c r="D40" s="194" t="str">
        <f>D39</f>
        <v>Mo</v>
      </c>
      <c r="E40" s="149">
        <f>E39</f>
        <v>44417</v>
      </c>
      <c r="F40" s="150" t="s">
        <v>239</v>
      </c>
      <c r="G40" s="151">
        <v>9003</v>
      </c>
      <c r="H40" s="167" t="s">
        <v>344</v>
      </c>
      <c r="I40" s="151" t="s">
        <v>234</v>
      </c>
      <c r="J40" s="195">
        <v>4</v>
      </c>
      <c r="K40" s="154" t="s">
        <v>57</v>
      </c>
    </row>
    <row r="41" spans="1:11" ht="22.5" customHeight="1" x14ac:dyDescent="0.25">
      <c r="C41" s="193"/>
      <c r="D41" s="194" t="str">
        <f t="shared" ref="D41:E43" si="8">D40</f>
        <v>Mo</v>
      </c>
      <c r="E41" s="149">
        <f t="shared" si="8"/>
        <v>44417</v>
      </c>
      <c r="F41" s="150" t="s">
        <v>268</v>
      </c>
      <c r="G41" s="151">
        <v>9003</v>
      </c>
      <c r="H41" s="167" t="s">
        <v>310</v>
      </c>
      <c r="I41" s="151" t="s">
        <v>234</v>
      </c>
      <c r="J41" s="195">
        <v>2</v>
      </c>
      <c r="K41" s="154" t="s">
        <v>57</v>
      </c>
    </row>
    <row r="42" spans="1:11" ht="22.5" customHeight="1" x14ac:dyDescent="0.25">
      <c r="C42" s="193"/>
      <c r="D42" s="194" t="str">
        <f t="shared" si="8"/>
        <v>Mo</v>
      </c>
      <c r="E42" s="149">
        <f t="shared" si="8"/>
        <v>44417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C43" s="193"/>
      <c r="D43" s="194" t="str">
        <f t="shared" si="8"/>
        <v>Mo</v>
      </c>
      <c r="E43" s="149">
        <f t="shared" si="8"/>
        <v>44417</v>
      </c>
      <c r="F43" s="150"/>
      <c r="G43" s="151"/>
      <c r="H43" s="167"/>
      <c r="I43" s="151"/>
      <c r="J43" s="195"/>
      <c r="K43" s="154"/>
    </row>
    <row r="44" spans="1:11" ht="22.5" customHeight="1" x14ac:dyDescent="0.25">
      <c r="A44" s="127">
        <f t="shared" si="0"/>
        <v>1</v>
      </c>
      <c r="B44" s="127">
        <f t="shared" si="1"/>
        <v>2</v>
      </c>
      <c r="C44" s="193"/>
      <c r="D44" s="197" t="str">
        <f>IF(B44=1,"Mo",IF(B44=2,"Tue",IF(B44=3,"Wed",IF(B44=4,"Thu",IF(B44=5,"Fri",IF(B44=6,"Sat",IF(B44=7,"Sun","")))))))</f>
        <v>Tue</v>
      </c>
      <c r="E44" s="158">
        <f>+E39+1</f>
        <v>44418</v>
      </c>
      <c r="F44" s="159" t="s">
        <v>166</v>
      </c>
      <c r="G44" s="160">
        <v>9003</v>
      </c>
      <c r="H44" s="161" t="s">
        <v>338</v>
      </c>
      <c r="I44" s="160" t="s">
        <v>234</v>
      </c>
      <c r="J44" s="198">
        <v>3</v>
      </c>
      <c r="K44" s="163" t="s">
        <v>57</v>
      </c>
    </row>
    <row r="45" spans="1:11" ht="22.5" customHeight="1" x14ac:dyDescent="0.25">
      <c r="C45" s="193"/>
      <c r="D45" s="197" t="str">
        <f>D44</f>
        <v>Tue</v>
      </c>
      <c r="E45" s="158">
        <f>E44</f>
        <v>44418</v>
      </c>
      <c r="F45" s="159" t="s">
        <v>268</v>
      </c>
      <c r="G45" s="160">
        <v>9003</v>
      </c>
      <c r="H45" s="161" t="s">
        <v>310</v>
      </c>
      <c r="I45" s="160" t="s">
        <v>234</v>
      </c>
      <c r="J45" s="198">
        <v>3</v>
      </c>
      <c r="K45" s="163" t="s">
        <v>57</v>
      </c>
    </row>
    <row r="46" spans="1:11" ht="22.5" customHeight="1" x14ac:dyDescent="0.25">
      <c r="C46" s="193"/>
      <c r="D46" s="197" t="str">
        <f t="shared" ref="D46:E48" si="9">D45</f>
        <v>Tue</v>
      </c>
      <c r="E46" s="158">
        <f t="shared" si="9"/>
        <v>44418</v>
      </c>
      <c r="F46" s="159" t="s">
        <v>267</v>
      </c>
      <c r="G46" s="160">
        <v>9003</v>
      </c>
      <c r="H46" s="161" t="s">
        <v>331</v>
      </c>
      <c r="I46" s="160" t="s">
        <v>234</v>
      </c>
      <c r="J46" s="198">
        <v>3</v>
      </c>
      <c r="K46" s="163" t="s">
        <v>57</v>
      </c>
    </row>
    <row r="47" spans="1:11" ht="22.5" customHeight="1" x14ac:dyDescent="0.25">
      <c r="C47" s="193"/>
      <c r="D47" s="197" t="str">
        <f t="shared" si="9"/>
        <v>Tue</v>
      </c>
      <c r="E47" s="158">
        <f t="shared" si="9"/>
        <v>44418</v>
      </c>
      <c r="F47" s="159"/>
      <c r="G47" s="160"/>
      <c r="H47" s="169"/>
      <c r="I47" s="160"/>
      <c r="J47" s="198"/>
      <c r="K47" s="163"/>
    </row>
    <row r="48" spans="1:11" ht="22.5" customHeight="1" x14ac:dyDescent="0.25">
      <c r="C48" s="193"/>
      <c r="D48" s="197" t="str">
        <f t="shared" si="9"/>
        <v>Tue</v>
      </c>
      <c r="E48" s="158">
        <f t="shared" si="9"/>
        <v>44418</v>
      </c>
      <c r="F48" s="159"/>
      <c r="G48" s="160"/>
      <c r="H48" s="169"/>
      <c r="I48" s="160"/>
      <c r="J48" s="198"/>
      <c r="K48" s="163"/>
    </row>
    <row r="49" spans="1:11" ht="22.5" customHeight="1" x14ac:dyDescent="0.25">
      <c r="A49" s="127">
        <f t="shared" si="0"/>
        <v>1</v>
      </c>
      <c r="B49" s="127">
        <f t="shared" si="1"/>
        <v>3</v>
      </c>
      <c r="C49" s="193"/>
      <c r="D49" s="194" t="str">
        <f t="shared" si="4"/>
        <v>Wed</v>
      </c>
      <c r="E49" s="149">
        <f>+E44+1</f>
        <v>44419</v>
      </c>
      <c r="F49" s="150"/>
      <c r="G49" s="151">
        <v>9009</v>
      </c>
      <c r="H49" s="167" t="s">
        <v>311</v>
      </c>
      <c r="I49" s="151" t="s">
        <v>234</v>
      </c>
      <c r="J49" s="195">
        <v>2</v>
      </c>
      <c r="K49" s="154"/>
    </row>
    <row r="50" spans="1:11" ht="22.5" customHeight="1" x14ac:dyDescent="0.25">
      <c r="C50" s="193"/>
      <c r="D50" s="194" t="str">
        <f>D49</f>
        <v>Wed</v>
      </c>
      <c r="E50" s="149">
        <f>E49</f>
        <v>44419</v>
      </c>
      <c r="F50" s="150" t="s">
        <v>93</v>
      </c>
      <c r="G50" s="151">
        <v>9002</v>
      </c>
      <c r="H50" s="167" t="s">
        <v>322</v>
      </c>
      <c r="I50" s="151" t="s">
        <v>234</v>
      </c>
      <c r="J50" s="195">
        <v>2</v>
      </c>
      <c r="K50" s="154" t="s">
        <v>57</v>
      </c>
    </row>
    <row r="51" spans="1:11" ht="22.5" customHeight="1" x14ac:dyDescent="0.25">
      <c r="C51" s="193"/>
      <c r="D51" s="194" t="str">
        <f t="shared" ref="D51:E53" si="10">D50</f>
        <v>Wed</v>
      </c>
      <c r="E51" s="149">
        <f t="shared" si="10"/>
        <v>44419</v>
      </c>
      <c r="F51" s="150" t="s">
        <v>268</v>
      </c>
      <c r="G51" s="151">
        <v>9003</v>
      </c>
      <c r="H51" s="167" t="s">
        <v>337</v>
      </c>
      <c r="I51" s="151" t="s">
        <v>234</v>
      </c>
      <c r="J51" s="195">
        <v>4</v>
      </c>
      <c r="K51" s="154" t="s">
        <v>57</v>
      </c>
    </row>
    <row r="52" spans="1:11" ht="22.5" customHeight="1" x14ac:dyDescent="0.25">
      <c r="C52" s="193"/>
      <c r="D52" s="194" t="str">
        <f t="shared" si="10"/>
        <v>Wed</v>
      </c>
      <c r="E52" s="149">
        <f t="shared" si="10"/>
        <v>44419</v>
      </c>
      <c r="F52" s="150"/>
      <c r="G52" s="151"/>
      <c r="H52" s="167"/>
      <c r="I52" s="151"/>
      <c r="J52" s="195"/>
      <c r="K52" s="154"/>
    </row>
    <row r="53" spans="1:11" ht="22.5" customHeight="1" x14ac:dyDescent="0.25">
      <c r="C53" s="193"/>
      <c r="D53" s="194" t="str">
        <f t="shared" si="10"/>
        <v>Wed</v>
      </c>
      <c r="E53" s="149">
        <f t="shared" si="10"/>
        <v>44419</v>
      </c>
      <c r="F53" s="150"/>
      <c r="G53" s="151"/>
      <c r="H53" s="167"/>
      <c r="I53" s="151"/>
      <c r="J53" s="195"/>
      <c r="K53" s="154"/>
    </row>
    <row r="54" spans="1:11" ht="22.5" customHeight="1" x14ac:dyDescent="0.25">
      <c r="A54" s="127">
        <f t="shared" si="0"/>
        <v>1</v>
      </c>
      <c r="B54" s="127">
        <f t="shared" si="1"/>
        <v>4</v>
      </c>
      <c r="C54" s="193"/>
      <c r="D54" s="197" t="str">
        <f t="shared" si="4"/>
        <v>Thu</v>
      </c>
      <c r="E54" s="158">
        <f>+E49+1</f>
        <v>44420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C55" s="193"/>
      <c r="D55" s="197" t="str">
        <f>D54</f>
        <v>Thu</v>
      </c>
      <c r="E55" s="158">
        <f>E54</f>
        <v>44420</v>
      </c>
      <c r="F55" s="159"/>
      <c r="G55" s="160"/>
      <c r="H55" s="168"/>
      <c r="I55" s="160"/>
      <c r="J55" s="198"/>
      <c r="K55" s="163"/>
    </row>
    <row r="56" spans="1:11" ht="22.5" customHeight="1" x14ac:dyDescent="0.25">
      <c r="C56" s="193"/>
      <c r="D56" s="197" t="str">
        <f t="shared" ref="D56:E58" si="11">D55</f>
        <v>Thu</v>
      </c>
      <c r="E56" s="158">
        <f t="shared" si="11"/>
        <v>44420</v>
      </c>
      <c r="F56" s="159"/>
      <c r="G56" s="160"/>
      <c r="H56" s="168"/>
      <c r="I56" s="160"/>
      <c r="J56" s="198"/>
      <c r="K56" s="163"/>
    </row>
    <row r="57" spans="1:11" ht="22.5" customHeight="1" x14ac:dyDescent="0.25">
      <c r="C57" s="193"/>
      <c r="D57" s="197" t="str">
        <f t="shared" si="11"/>
        <v>Thu</v>
      </c>
      <c r="E57" s="158">
        <f t="shared" si="11"/>
        <v>44420</v>
      </c>
      <c r="F57" s="159"/>
      <c r="G57" s="160"/>
      <c r="H57" s="168"/>
      <c r="I57" s="160"/>
      <c r="J57" s="198"/>
      <c r="K57" s="163"/>
    </row>
    <row r="58" spans="1:11" ht="22.5" customHeight="1" x14ac:dyDescent="0.25">
      <c r="C58" s="193"/>
      <c r="D58" s="197" t="str">
        <f t="shared" si="11"/>
        <v>Thu</v>
      </c>
      <c r="E58" s="158">
        <f t="shared" si="11"/>
        <v>44420</v>
      </c>
      <c r="F58" s="159"/>
      <c r="G58" s="160"/>
      <c r="H58" s="168"/>
      <c r="I58" s="160"/>
      <c r="J58" s="198"/>
      <c r="K58" s="163"/>
    </row>
    <row r="59" spans="1:11" ht="22.5" customHeight="1" x14ac:dyDescent="0.25">
      <c r="A59" s="127">
        <f t="shared" si="0"/>
        <v>1</v>
      </c>
      <c r="B59" s="127">
        <f t="shared" si="1"/>
        <v>5</v>
      </c>
      <c r="C59" s="193"/>
      <c r="D59" s="194" t="str">
        <f t="shared" si="4"/>
        <v>Fri</v>
      </c>
      <c r="E59" s="149">
        <f>+E54+1</f>
        <v>44421</v>
      </c>
      <c r="F59" s="150" t="s">
        <v>88</v>
      </c>
      <c r="G59" s="151">
        <v>9003</v>
      </c>
      <c r="H59" s="167" t="s">
        <v>254</v>
      </c>
      <c r="I59" s="151" t="s">
        <v>234</v>
      </c>
      <c r="J59" s="195">
        <v>6</v>
      </c>
      <c r="K59" s="154" t="s">
        <v>57</v>
      </c>
    </row>
    <row r="60" spans="1:11" ht="22.5" customHeight="1" x14ac:dyDescent="0.25">
      <c r="C60" s="193"/>
      <c r="D60" s="194" t="str">
        <f>D59</f>
        <v>Fri</v>
      </c>
      <c r="E60" s="149">
        <f>E59</f>
        <v>44421</v>
      </c>
      <c r="F60" s="150" t="s">
        <v>112</v>
      </c>
      <c r="G60" s="151">
        <v>9002</v>
      </c>
      <c r="H60" s="167" t="s">
        <v>321</v>
      </c>
      <c r="I60" s="151" t="s">
        <v>234</v>
      </c>
      <c r="J60" s="195">
        <v>1</v>
      </c>
      <c r="K60" s="154" t="s">
        <v>57</v>
      </c>
    </row>
    <row r="61" spans="1:11" ht="22.5" customHeight="1" x14ac:dyDescent="0.25">
      <c r="C61" s="193"/>
      <c r="D61" s="194" t="str">
        <f t="shared" ref="D61:E63" si="12">D60</f>
        <v>Fri</v>
      </c>
      <c r="E61" s="149">
        <f t="shared" si="12"/>
        <v>44421</v>
      </c>
      <c r="F61" s="150" t="s">
        <v>350</v>
      </c>
      <c r="G61" s="151">
        <v>9002</v>
      </c>
      <c r="H61" s="167" t="s">
        <v>326</v>
      </c>
      <c r="I61" s="151" t="s">
        <v>234</v>
      </c>
      <c r="J61" s="195">
        <v>1</v>
      </c>
      <c r="K61" s="154" t="s">
        <v>57</v>
      </c>
    </row>
    <row r="62" spans="1:11" ht="22.5" customHeight="1" x14ac:dyDescent="0.25">
      <c r="C62" s="193"/>
      <c r="D62" s="194" t="str">
        <f t="shared" si="12"/>
        <v>Fri</v>
      </c>
      <c r="E62" s="149">
        <f t="shared" si="12"/>
        <v>44421</v>
      </c>
      <c r="F62" s="150"/>
      <c r="G62" s="151"/>
      <c r="H62" s="167"/>
      <c r="I62" s="151"/>
      <c r="J62" s="195"/>
      <c r="K62" s="154"/>
    </row>
    <row r="63" spans="1:11" ht="22.5" customHeight="1" x14ac:dyDescent="0.25">
      <c r="C63" s="193"/>
      <c r="D63" s="194" t="str">
        <f t="shared" si="12"/>
        <v>Fri</v>
      </c>
      <c r="E63" s="149">
        <f t="shared" si="12"/>
        <v>44421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6</v>
      </c>
      <c r="C64" s="193"/>
      <c r="D64" s="197" t="str">
        <f t="shared" si="4"/>
        <v>Sat</v>
      </c>
      <c r="E64" s="158">
        <f>+E59+1</f>
        <v>44422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 t="str">
        <f t="shared" si="0"/>
        <v/>
      </c>
      <c r="B65" s="127">
        <f t="shared" si="1"/>
        <v>7</v>
      </c>
      <c r="C65" s="193"/>
      <c r="D65" s="197" t="str">
        <f t="shared" si="4"/>
        <v>Sun</v>
      </c>
      <c r="E65" s="158">
        <f>+E64+1</f>
        <v>44423</v>
      </c>
      <c r="F65" s="159"/>
      <c r="G65" s="160"/>
      <c r="H65" s="161"/>
      <c r="I65" s="160"/>
      <c r="J65" s="198"/>
      <c r="K65" s="163"/>
    </row>
    <row r="66" spans="1:11" ht="22.5" customHeight="1" x14ac:dyDescent="0.25">
      <c r="A66" s="127">
        <f t="shared" si="0"/>
        <v>1</v>
      </c>
      <c r="B66" s="127">
        <f t="shared" si="1"/>
        <v>1</v>
      </c>
      <c r="C66" s="193"/>
      <c r="D66" s="194" t="str">
        <f t="shared" si="4"/>
        <v>Mo</v>
      </c>
      <c r="E66" s="149">
        <f>+E65+1</f>
        <v>44424</v>
      </c>
      <c r="F66" s="150" t="s">
        <v>349</v>
      </c>
      <c r="G66" s="151">
        <v>9003</v>
      </c>
      <c r="H66" s="167" t="s">
        <v>323</v>
      </c>
      <c r="I66" s="151" t="s">
        <v>234</v>
      </c>
      <c r="J66" s="195">
        <v>4</v>
      </c>
      <c r="K66" s="154" t="s">
        <v>57</v>
      </c>
    </row>
    <row r="67" spans="1:11" ht="22.5" customHeight="1" x14ac:dyDescent="0.25">
      <c r="C67" s="193"/>
      <c r="D67" s="194" t="str">
        <f>D66</f>
        <v>Mo</v>
      </c>
      <c r="E67" s="149">
        <f>E66</f>
        <v>44424</v>
      </c>
      <c r="F67" s="150"/>
      <c r="G67" s="151">
        <v>9009</v>
      </c>
      <c r="H67" s="167" t="s">
        <v>311</v>
      </c>
      <c r="I67" s="151" t="s">
        <v>234</v>
      </c>
      <c r="J67" s="195">
        <v>2</v>
      </c>
      <c r="K67" s="154"/>
    </row>
    <row r="68" spans="1:11" ht="22.5" customHeight="1" x14ac:dyDescent="0.25">
      <c r="C68" s="193"/>
      <c r="D68" s="194" t="str">
        <f t="shared" ref="D68:E70" si="13">D67</f>
        <v>Mo</v>
      </c>
      <c r="E68" s="149">
        <f t="shared" si="13"/>
        <v>44424</v>
      </c>
      <c r="F68" s="150" t="s">
        <v>268</v>
      </c>
      <c r="G68" s="151">
        <v>9003</v>
      </c>
      <c r="H68" s="167" t="s">
        <v>337</v>
      </c>
      <c r="I68" s="151" t="s">
        <v>234</v>
      </c>
      <c r="J68" s="195">
        <v>3</v>
      </c>
      <c r="K68" s="154" t="s">
        <v>57</v>
      </c>
    </row>
    <row r="69" spans="1:11" ht="22.5" customHeight="1" x14ac:dyDescent="0.25">
      <c r="C69" s="193"/>
      <c r="D69" s="194" t="str">
        <f t="shared" si="13"/>
        <v>Mo</v>
      </c>
      <c r="E69" s="149">
        <f t="shared" si="13"/>
        <v>44424</v>
      </c>
      <c r="F69" s="150" t="s">
        <v>351</v>
      </c>
      <c r="G69" s="151">
        <v>9004</v>
      </c>
      <c r="H69" s="167" t="s">
        <v>324</v>
      </c>
      <c r="I69" s="151" t="s">
        <v>234</v>
      </c>
      <c r="J69" s="195">
        <v>1</v>
      </c>
      <c r="K69" s="154" t="s">
        <v>57</v>
      </c>
    </row>
    <row r="70" spans="1:11" ht="22.5" customHeight="1" x14ac:dyDescent="0.25">
      <c r="C70" s="193"/>
      <c r="D70" s="194" t="str">
        <f t="shared" si="13"/>
        <v>Mo</v>
      </c>
      <c r="E70" s="149">
        <f t="shared" si="13"/>
        <v>44424</v>
      </c>
      <c r="F70" s="150"/>
      <c r="G70" s="151"/>
      <c r="H70" s="167"/>
      <c r="I70" s="151"/>
      <c r="J70" s="195"/>
      <c r="K70" s="154"/>
    </row>
    <row r="71" spans="1:11" ht="22.5" customHeight="1" x14ac:dyDescent="0.25">
      <c r="A71" s="127">
        <f t="shared" si="0"/>
        <v>1</v>
      </c>
      <c r="B71" s="127">
        <f t="shared" si="1"/>
        <v>2</v>
      </c>
      <c r="C71" s="193"/>
      <c r="D71" s="197" t="str">
        <f t="shared" si="4"/>
        <v>Tue</v>
      </c>
      <c r="E71" s="158">
        <f>+E66+1</f>
        <v>44425</v>
      </c>
      <c r="F71" s="159" t="s">
        <v>88</v>
      </c>
      <c r="G71" s="160">
        <v>9003</v>
      </c>
      <c r="H71" s="161" t="s">
        <v>348</v>
      </c>
      <c r="I71" s="160" t="s">
        <v>234</v>
      </c>
      <c r="J71" s="198">
        <v>2</v>
      </c>
      <c r="K71" s="163" t="s">
        <v>57</v>
      </c>
    </row>
    <row r="72" spans="1:11" ht="22.5" customHeight="1" x14ac:dyDescent="0.25">
      <c r="C72" s="193"/>
      <c r="D72" s="197" t="str">
        <f>D71</f>
        <v>Tue</v>
      </c>
      <c r="E72" s="158">
        <f>E71</f>
        <v>44425</v>
      </c>
      <c r="F72" s="159" t="s">
        <v>268</v>
      </c>
      <c r="G72" s="160">
        <v>9003</v>
      </c>
      <c r="H72" s="161" t="s">
        <v>325</v>
      </c>
      <c r="I72" s="160" t="s">
        <v>234</v>
      </c>
      <c r="J72" s="198">
        <v>4</v>
      </c>
      <c r="K72" s="163" t="s">
        <v>57</v>
      </c>
    </row>
    <row r="73" spans="1:11" ht="22.5" customHeight="1" x14ac:dyDescent="0.25">
      <c r="C73" s="193"/>
      <c r="D73" s="197" t="str">
        <f t="shared" ref="D73:E75" si="14">D72</f>
        <v>Tue</v>
      </c>
      <c r="E73" s="158">
        <f t="shared" si="14"/>
        <v>44425</v>
      </c>
      <c r="F73" s="159" t="s">
        <v>351</v>
      </c>
      <c r="G73" s="160">
        <v>9003</v>
      </c>
      <c r="H73" s="161" t="s">
        <v>324</v>
      </c>
      <c r="I73" s="160" t="s">
        <v>234</v>
      </c>
      <c r="J73" s="198">
        <v>3</v>
      </c>
      <c r="K73" s="163" t="s">
        <v>57</v>
      </c>
    </row>
    <row r="74" spans="1:11" ht="22.5" customHeight="1" x14ac:dyDescent="0.25">
      <c r="C74" s="193"/>
      <c r="D74" s="197" t="str">
        <f t="shared" si="14"/>
        <v>Tue</v>
      </c>
      <c r="E74" s="158">
        <f t="shared" si="14"/>
        <v>44425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C75" s="193"/>
      <c r="D75" s="197" t="str">
        <f t="shared" si="14"/>
        <v>Tue</v>
      </c>
      <c r="E75" s="158">
        <f t="shared" si="14"/>
        <v>44425</v>
      </c>
      <c r="F75" s="159"/>
      <c r="G75" s="160"/>
      <c r="H75" s="161"/>
      <c r="I75" s="160"/>
      <c r="J75" s="198"/>
      <c r="K75" s="163"/>
    </row>
    <row r="76" spans="1:11" ht="22.5" customHeight="1" x14ac:dyDescent="0.25">
      <c r="A76" s="127">
        <f t="shared" si="0"/>
        <v>1</v>
      </c>
      <c r="B76" s="127">
        <f t="shared" si="1"/>
        <v>3</v>
      </c>
      <c r="C76" s="193"/>
      <c r="D76" s="194" t="str">
        <f t="shared" si="4"/>
        <v>Wed</v>
      </c>
      <c r="E76" s="149">
        <f t="shared" ref="E76" si="15">+E71+1</f>
        <v>44426</v>
      </c>
      <c r="F76" s="150" t="s">
        <v>349</v>
      </c>
      <c r="G76" s="151">
        <v>9003</v>
      </c>
      <c r="H76" s="167" t="s">
        <v>327</v>
      </c>
      <c r="I76" s="151" t="s">
        <v>81</v>
      </c>
      <c r="J76" s="195">
        <v>3</v>
      </c>
      <c r="K76" s="154" t="s">
        <v>57</v>
      </c>
    </row>
    <row r="77" spans="1:11" ht="22.5" customHeight="1" x14ac:dyDescent="0.25">
      <c r="C77" s="193"/>
      <c r="D77" s="194" t="str">
        <f>D76</f>
        <v>Wed</v>
      </c>
      <c r="E77" s="149">
        <f>E76</f>
        <v>44426</v>
      </c>
      <c r="F77" s="150" t="s">
        <v>166</v>
      </c>
      <c r="G77" s="151">
        <v>9003</v>
      </c>
      <c r="H77" s="167" t="s">
        <v>329</v>
      </c>
      <c r="I77" s="151" t="s">
        <v>81</v>
      </c>
      <c r="J77" s="195">
        <v>2</v>
      </c>
      <c r="K77" s="154" t="s">
        <v>57</v>
      </c>
    </row>
    <row r="78" spans="1:11" ht="22.5" customHeight="1" x14ac:dyDescent="0.25">
      <c r="C78" s="193"/>
      <c r="D78" s="194" t="str">
        <f t="shared" ref="D78:E80" si="16">D77</f>
        <v>Wed</v>
      </c>
      <c r="E78" s="149">
        <f t="shared" si="16"/>
        <v>44426</v>
      </c>
      <c r="F78" s="150" t="s">
        <v>351</v>
      </c>
      <c r="G78" s="151">
        <v>9003</v>
      </c>
      <c r="H78" s="167" t="s">
        <v>324</v>
      </c>
      <c r="I78" s="151" t="s">
        <v>81</v>
      </c>
      <c r="J78" s="195">
        <v>3</v>
      </c>
      <c r="K78" s="154" t="s">
        <v>57</v>
      </c>
    </row>
    <row r="79" spans="1:11" ht="22.5" customHeight="1" x14ac:dyDescent="0.25">
      <c r="C79" s="193"/>
      <c r="D79" s="194" t="str">
        <f t="shared" si="16"/>
        <v>Wed</v>
      </c>
      <c r="E79" s="149">
        <f t="shared" si="16"/>
        <v>44426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C80" s="193"/>
      <c r="D80" s="194" t="str">
        <f t="shared" si="16"/>
        <v>Wed</v>
      </c>
      <c r="E80" s="149">
        <f t="shared" si="16"/>
        <v>44426</v>
      </c>
      <c r="F80" s="150"/>
      <c r="G80" s="151"/>
      <c r="H80" s="167"/>
      <c r="I80" s="151"/>
      <c r="J80" s="195"/>
      <c r="K80" s="154"/>
    </row>
    <row r="81" spans="1:11" ht="22.5" customHeight="1" x14ac:dyDescent="0.25">
      <c r="A81" s="127">
        <f t="shared" si="0"/>
        <v>1</v>
      </c>
      <c r="B81" s="127">
        <f t="shared" si="1"/>
        <v>4</v>
      </c>
      <c r="C81" s="193"/>
      <c r="D81" s="197" t="str">
        <f t="shared" si="4"/>
        <v>Thu</v>
      </c>
      <c r="E81" s="158">
        <f>+E76+1</f>
        <v>44427</v>
      </c>
      <c r="F81" s="159" t="s">
        <v>166</v>
      </c>
      <c r="G81" s="160">
        <v>9002</v>
      </c>
      <c r="H81" s="161" t="s">
        <v>329</v>
      </c>
      <c r="I81" s="160" t="s">
        <v>234</v>
      </c>
      <c r="J81" s="198">
        <v>3</v>
      </c>
      <c r="K81" s="163" t="s">
        <v>57</v>
      </c>
    </row>
    <row r="82" spans="1:11" ht="22.5" customHeight="1" x14ac:dyDescent="0.25">
      <c r="C82" s="193"/>
      <c r="D82" s="197" t="str">
        <f>D81</f>
        <v>Thu</v>
      </c>
      <c r="E82" s="158">
        <f>E81</f>
        <v>44427</v>
      </c>
      <c r="F82" s="159"/>
      <c r="G82" s="160">
        <v>9009</v>
      </c>
      <c r="H82" s="161" t="s">
        <v>311</v>
      </c>
      <c r="I82" s="160" t="s">
        <v>234</v>
      </c>
      <c r="J82" s="198">
        <v>2</v>
      </c>
      <c r="K82" s="163"/>
    </row>
    <row r="83" spans="1:11" ht="22.5" customHeight="1" x14ac:dyDescent="0.25">
      <c r="C83" s="193"/>
      <c r="D83" s="197" t="str">
        <f t="shared" ref="D83:E85" si="17">D82</f>
        <v>Thu</v>
      </c>
      <c r="E83" s="158">
        <f t="shared" si="17"/>
        <v>44427</v>
      </c>
      <c r="F83" s="159"/>
      <c r="G83" s="160">
        <v>9004</v>
      </c>
      <c r="H83" s="161" t="s">
        <v>312</v>
      </c>
      <c r="I83" s="160" t="s">
        <v>234</v>
      </c>
      <c r="J83" s="198">
        <v>1</v>
      </c>
      <c r="K83" s="163"/>
    </row>
    <row r="84" spans="1:11" ht="22.5" customHeight="1" x14ac:dyDescent="0.25">
      <c r="C84" s="193"/>
      <c r="D84" s="197" t="str">
        <f t="shared" si="17"/>
        <v>Thu</v>
      </c>
      <c r="E84" s="158">
        <f t="shared" si="17"/>
        <v>44427</v>
      </c>
      <c r="F84" s="159" t="s">
        <v>239</v>
      </c>
      <c r="G84" s="160">
        <v>9003</v>
      </c>
      <c r="H84" s="161" t="s">
        <v>344</v>
      </c>
      <c r="I84" s="160" t="s">
        <v>234</v>
      </c>
      <c r="J84" s="198">
        <v>2</v>
      </c>
      <c r="K84" s="163" t="s">
        <v>57</v>
      </c>
    </row>
    <row r="85" spans="1:11" ht="22.5" customHeight="1" x14ac:dyDescent="0.25">
      <c r="C85" s="193"/>
      <c r="D85" s="197" t="str">
        <f t="shared" si="17"/>
        <v>Thu</v>
      </c>
      <c r="E85" s="158">
        <f t="shared" si="17"/>
        <v>44427</v>
      </c>
      <c r="F85" s="159"/>
      <c r="G85" s="160"/>
      <c r="H85" s="161"/>
      <c r="I85" s="160"/>
      <c r="J85" s="198"/>
      <c r="K85" s="163"/>
    </row>
    <row r="86" spans="1:11" ht="22.5" customHeight="1" x14ac:dyDescent="0.25">
      <c r="A86" s="127">
        <f t="shared" si="0"/>
        <v>1</v>
      </c>
      <c r="B86" s="127">
        <f t="shared" si="1"/>
        <v>5</v>
      </c>
      <c r="C86" s="193"/>
      <c r="D86" s="194" t="str">
        <f t="shared" si="4"/>
        <v>Fri</v>
      </c>
      <c r="E86" s="149">
        <f>+E81+1</f>
        <v>44428</v>
      </c>
      <c r="F86" s="150" t="s">
        <v>349</v>
      </c>
      <c r="G86" s="151">
        <v>9003</v>
      </c>
      <c r="H86" s="167" t="s">
        <v>313</v>
      </c>
      <c r="I86" s="151" t="s">
        <v>234</v>
      </c>
      <c r="J86" s="195">
        <v>1</v>
      </c>
      <c r="K86" s="154" t="s">
        <v>57</v>
      </c>
    </row>
    <row r="87" spans="1:11" ht="22.5" customHeight="1" x14ac:dyDescent="0.25">
      <c r="C87" s="193"/>
      <c r="D87" s="194" t="str">
        <f>D86</f>
        <v>Fri</v>
      </c>
      <c r="E87" s="149">
        <f>E86</f>
        <v>44428</v>
      </c>
      <c r="F87" s="150" t="s">
        <v>268</v>
      </c>
      <c r="G87" s="151">
        <v>9003</v>
      </c>
      <c r="H87" s="167" t="s">
        <v>314</v>
      </c>
      <c r="I87" s="151" t="s">
        <v>234</v>
      </c>
      <c r="J87" s="195">
        <v>5</v>
      </c>
      <c r="K87" s="154" t="s">
        <v>57</v>
      </c>
    </row>
    <row r="88" spans="1:11" ht="22.5" customHeight="1" x14ac:dyDescent="0.25">
      <c r="C88" s="193"/>
      <c r="D88" s="194" t="str">
        <f t="shared" ref="D88:E90" si="18">D87</f>
        <v>Fri</v>
      </c>
      <c r="E88" s="149">
        <f t="shared" si="18"/>
        <v>44428</v>
      </c>
      <c r="F88" s="150" t="s">
        <v>166</v>
      </c>
      <c r="G88" s="151">
        <v>9003</v>
      </c>
      <c r="H88" s="167" t="s">
        <v>329</v>
      </c>
      <c r="I88" s="151" t="s">
        <v>234</v>
      </c>
      <c r="J88" s="195">
        <v>1</v>
      </c>
      <c r="K88" s="154" t="s">
        <v>57</v>
      </c>
    </row>
    <row r="89" spans="1:11" ht="22.5" customHeight="1" x14ac:dyDescent="0.25">
      <c r="C89" s="193"/>
      <c r="D89" s="194" t="str">
        <f t="shared" si="18"/>
        <v>Fri</v>
      </c>
      <c r="E89" s="149">
        <f t="shared" si="18"/>
        <v>44428</v>
      </c>
      <c r="F89" s="150"/>
      <c r="G89" s="151">
        <v>9004</v>
      </c>
      <c r="H89" s="167" t="s">
        <v>332</v>
      </c>
      <c r="I89" s="151" t="s">
        <v>234</v>
      </c>
      <c r="J89" s="195">
        <v>2</v>
      </c>
      <c r="K89" s="154"/>
    </row>
    <row r="90" spans="1:11" ht="22.5" customHeight="1" x14ac:dyDescent="0.25">
      <c r="C90" s="193"/>
      <c r="D90" s="194" t="str">
        <f t="shared" si="18"/>
        <v>Fri</v>
      </c>
      <c r="E90" s="149">
        <f t="shared" si="18"/>
        <v>44428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6</v>
      </c>
      <c r="C91" s="193"/>
      <c r="D91" s="197" t="str">
        <f t="shared" si="4"/>
        <v>Sat</v>
      </c>
      <c r="E91" s="158">
        <f>+E86+1</f>
        <v>44429</v>
      </c>
      <c r="F91" s="159"/>
      <c r="G91" s="160"/>
      <c r="H91" s="161"/>
      <c r="I91" s="160"/>
      <c r="J91" s="198"/>
      <c r="K91" s="163"/>
    </row>
    <row r="92" spans="1:11" s="199" customFormat="1" ht="22.5" customHeight="1" x14ac:dyDescent="0.25">
      <c r="A92" s="199" t="str">
        <f t="shared" si="0"/>
        <v/>
      </c>
      <c r="B92" s="199">
        <f t="shared" si="1"/>
        <v>7</v>
      </c>
      <c r="C92" s="200"/>
      <c r="D92" s="197" t="str">
        <f t="shared" si="4"/>
        <v>Sun</v>
      </c>
      <c r="E92" s="158">
        <f>+E91+1</f>
        <v>44430</v>
      </c>
      <c r="F92" s="159"/>
      <c r="G92" s="160"/>
      <c r="H92" s="161"/>
      <c r="I92" s="160"/>
      <c r="J92" s="198"/>
      <c r="K92" s="163"/>
    </row>
    <row r="93" spans="1:11" ht="22.5" customHeight="1" x14ac:dyDescent="0.25">
      <c r="A93" s="127">
        <f t="shared" si="0"/>
        <v>1</v>
      </c>
      <c r="B93" s="127">
        <f t="shared" si="1"/>
        <v>1</v>
      </c>
      <c r="C93" s="193"/>
      <c r="D93" s="194" t="str">
        <f>IF(B93=1,"Mo",IF(B93=2,"Tue",IF(B93=3,"Wed",IF(B93=4,"Thu",IF(B93=5,"Fri",IF(B93=6,"Sat",IF(B93=7,"Sun","")))))))</f>
        <v>Mo</v>
      </c>
      <c r="E93" s="149">
        <f>+E92+1</f>
        <v>44431</v>
      </c>
      <c r="F93" s="150" t="s">
        <v>268</v>
      </c>
      <c r="G93" s="151">
        <v>9003</v>
      </c>
      <c r="H93" s="167" t="s">
        <v>314</v>
      </c>
      <c r="I93" s="151" t="s">
        <v>234</v>
      </c>
      <c r="J93" s="195">
        <v>3</v>
      </c>
      <c r="K93" s="154" t="s">
        <v>57</v>
      </c>
    </row>
    <row r="94" spans="1:11" ht="22.5" customHeight="1" x14ac:dyDescent="0.25">
      <c r="C94" s="193"/>
      <c r="D94" s="194" t="str">
        <f>D93</f>
        <v>Mo</v>
      </c>
      <c r="E94" s="149">
        <f>E93</f>
        <v>44431</v>
      </c>
      <c r="F94" s="150"/>
      <c r="G94" s="151">
        <v>9004</v>
      </c>
      <c r="H94" s="167" t="s">
        <v>328</v>
      </c>
      <c r="I94" s="151" t="s">
        <v>234</v>
      </c>
      <c r="J94" s="195">
        <v>1</v>
      </c>
      <c r="K94" s="154"/>
    </row>
    <row r="95" spans="1:11" ht="22.5" customHeight="1" x14ac:dyDescent="0.25">
      <c r="C95" s="193"/>
      <c r="D95" s="194" t="str">
        <f t="shared" ref="D95:E97" si="19">D94</f>
        <v>Mo</v>
      </c>
      <c r="E95" s="149">
        <f t="shared" si="19"/>
        <v>44431</v>
      </c>
      <c r="F95" s="150"/>
      <c r="G95" s="151">
        <v>9004</v>
      </c>
      <c r="H95" s="253" t="s">
        <v>315</v>
      </c>
      <c r="I95" s="151" t="s">
        <v>234</v>
      </c>
      <c r="J95" s="195">
        <v>4</v>
      </c>
      <c r="K95" s="154" t="s">
        <v>57</v>
      </c>
    </row>
    <row r="96" spans="1:11" ht="22.5" customHeight="1" x14ac:dyDescent="0.25">
      <c r="C96" s="193"/>
      <c r="D96" s="194" t="str">
        <f t="shared" si="19"/>
        <v>Mo</v>
      </c>
      <c r="E96" s="149">
        <f t="shared" si="19"/>
        <v>44431</v>
      </c>
      <c r="F96" s="150"/>
      <c r="G96" s="151"/>
      <c r="H96" s="152"/>
      <c r="I96" s="151"/>
      <c r="J96" s="195"/>
      <c r="K96" s="154"/>
    </row>
    <row r="97" spans="1:11" ht="22.5" customHeight="1" x14ac:dyDescent="0.25">
      <c r="C97" s="196"/>
      <c r="D97" s="194" t="str">
        <f t="shared" si="19"/>
        <v>Mo</v>
      </c>
      <c r="E97" s="149">
        <f t="shared" si="19"/>
        <v>44431</v>
      </c>
      <c r="F97" s="150"/>
      <c r="G97" s="151"/>
      <c r="H97" s="152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7" t="str">
        <f>IF(B98=1,"Mo",IF(B98=2,"Tue",IF(B98=3,"Wed",IF(B98=4,"Thu",IF(B98=5,"Fri",IF(B98=6,"Sat",IF(B98=7,"Sun","")))))))</f>
        <v>Tue</v>
      </c>
      <c r="E98" s="158">
        <f>+E93+1</f>
        <v>44432</v>
      </c>
      <c r="F98" s="159"/>
      <c r="G98" s="160">
        <v>9004</v>
      </c>
      <c r="H98" s="161" t="s">
        <v>315</v>
      </c>
      <c r="I98" s="160" t="s">
        <v>234</v>
      </c>
      <c r="J98" s="198">
        <v>3</v>
      </c>
      <c r="K98" s="163" t="s">
        <v>57</v>
      </c>
    </row>
    <row r="99" spans="1:11" ht="22.5" customHeight="1" x14ac:dyDescent="0.25">
      <c r="C99" s="193"/>
      <c r="D99" s="197" t="str">
        <f>D98</f>
        <v>Tue</v>
      </c>
      <c r="E99" s="158">
        <f>E98</f>
        <v>44432</v>
      </c>
      <c r="F99" s="159" t="s">
        <v>267</v>
      </c>
      <c r="G99" s="160">
        <v>9003</v>
      </c>
      <c r="H99" s="161" t="s">
        <v>331</v>
      </c>
      <c r="I99" s="160" t="s">
        <v>234</v>
      </c>
      <c r="J99" s="198">
        <v>4</v>
      </c>
      <c r="K99" s="163" t="s">
        <v>57</v>
      </c>
    </row>
    <row r="100" spans="1:11" ht="22.5" customHeight="1" x14ac:dyDescent="0.25">
      <c r="C100" s="193"/>
      <c r="D100" s="197" t="str">
        <f t="shared" ref="D100:E102" si="20">D99</f>
        <v>Tue</v>
      </c>
      <c r="E100" s="158">
        <f t="shared" si="20"/>
        <v>44432</v>
      </c>
      <c r="F100" s="159" t="s">
        <v>171</v>
      </c>
      <c r="G100" s="160">
        <v>9003</v>
      </c>
      <c r="H100" s="161" t="s">
        <v>316</v>
      </c>
      <c r="I100" s="160" t="s">
        <v>234</v>
      </c>
      <c r="J100" s="198">
        <v>1</v>
      </c>
      <c r="K100" s="163" t="s">
        <v>57</v>
      </c>
    </row>
    <row r="101" spans="1:11" ht="22.5" customHeight="1" x14ac:dyDescent="0.25">
      <c r="C101" s="193"/>
      <c r="D101" s="197" t="str">
        <f t="shared" si="20"/>
        <v>Tue</v>
      </c>
      <c r="E101" s="158">
        <f t="shared" si="20"/>
        <v>44432</v>
      </c>
      <c r="F101" s="159"/>
      <c r="G101" s="160"/>
      <c r="H101" s="161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Tue</v>
      </c>
      <c r="E102" s="158">
        <f t="shared" si="20"/>
        <v>44432</v>
      </c>
      <c r="F102" s="159"/>
      <c r="G102" s="160"/>
      <c r="H102" s="161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4" t="str">
        <f t="shared" si="4"/>
        <v>Wed</v>
      </c>
      <c r="E103" s="149">
        <f t="shared" ref="E103" si="21">+E98+1</f>
        <v>44433</v>
      </c>
      <c r="F103" s="150" t="s">
        <v>171</v>
      </c>
      <c r="G103" s="151">
        <v>9003</v>
      </c>
      <c r="H103" s="167" t="s">
        <v>316</v>
      </c>
      <c r="I103" s="151" t="s">
        <v>234</v>
      </c>
      <c r="J103" s="195">
        <v>2</v>
      </c>
      <c r="K103" s="154" t="s">
        <v>57</v>
      </c>
    </row>
    <row r="104" spans="1:11" ht="22.5" customHeight="1" x14ac:dyDescent="0.25">
      <c r="C104" s="193"/>
      <c r="D104" s="194" t="str">
        <f>D103</f>
        <v>Wed</v>
      </c>
      <c r="E104" s="149">
        <f>E103</f>
        <v>44433</v>
      </c>
      <c r="F104" s="150" t="s">
        <v>268</v>
      </c>
      <c r="G104" s="151">
        <v>9003</v>
      </c>
      <c r="H104" s="167" t="s">
        <v>330</v>
      </c>
      <c r="I104" s="151" t="s">
        <v>234</v>
      </c>
      <c r="J104" s="195">
        <v>2</v>
      </c>
      <c r="K104" s="154" t="s">
        <v>57</v>
      </c>
    </row>
    <row r="105" spans="1:11" ht="22.5" customHeight="1" x14ac:dyDescent="0.25">
      <c r="C105" s="193"/>
      <c r="D105" s="194" t="str">
        <f t="shared" ref="D105:E107" si="22">D104</f>
        <v>Wed</v>
      </c>
      <c r="E105" s="149">
        <f t="shared" si="22"/>
        <v>44433</v>
      </c>
      <c r="F105" s="150"/>
      <c r="G105" s="151">
        <v>9004</v>
      </c>
      <c r="H105" s="167" t="s">
        <v>333</v>
      </c>
      <c r="I105" s="151" t="s">
        <v>234</v>
      </c>
      <c r="J105" s="195">
        <v>2</v>
      </c>
      <c r="K105" s="154" t="s">
        <v>57</v>
      </c>
    </row>
    <row r="106" spans="1:11" ht="22.5" customHeight="1" x14ac:dyDescent="0.25">
      <c r="C106" s="193"/>
      <c r="D106" s="194" t="str">
        <f t="shared" si="22"/>
        <v>Wed</v>
      </c>
      <c r="E106" s="149">
        <f t="shared" si="22"/>
        <v>44433</v>
      </c>
      <c r="F106" s="150" t="s">
        <v>239</v>
      </c>
      <c r="G106" s="151">
        <v>9003</v>
      </c>
      <c r="H106" s="167" t="s">
        <v>344</v>
      </c>
      <c r="I106" s="151" t="s">
        <v>234</v>
      </c>
      <c r="J106" s="195">
        <v>2</v>
      </c>
      <c r="K106" s="154" t="s">
        <v>57</v>
      </c>
    </row>
    <row r="107" spans="1:11" ht="22.5" customHeight="1" x14ac:dyDescent="0.25">
      <c r="C107" s="193"/>
      <c r="D107" s="194" t="str">
        <f t="shared" si="22"/>
        <v>Wed</v>
      </c>
      <c r="E107" s="149">
        <f t="shared" si="22"/>
        <v>44433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7" t="str">
        <f t="shared" si="4"/>
        <v>Thu</v>
      </c>
      <c r="E108" s="158">
        <f>+E103+1</f>
        <v>44434</v>
      </c>
      <c r="F108" s="159" t="s">
        <v>268</v>
      </c>
      <c r="G108" s="160">
        <v>9003</v>
      </c>
      <c r="H108" s="161" t="s">
        <v>330</v>
      </c>
      <c r="I108" s="160" t="s">
        <v>81</v>
      </c>
      <c r="J108" s="198">
        <v>2</v>
      </c>
      <c r="K108" s="163" t="s">
        <v>57</v>
      </c>
    </row>
    <row r="109" spans="1:11" ht="22.5" customHeight="1" x14ac:dyDescent="0.25">
      <c r="C109" s="193"/>
      <c r="D109" s="197" t="str">
        <f>D108</f>
        <v>Thu</v>
      </c>
      <c r="E109" s="158">
        <f>E108</f>
        <v>44434</v>
      </c>
      <c r="F109" s="159" t="s">
        <v>267</v>
      </c>
      <c r="G109" s="160">
        <v>9003</v>
      </c>
      <c r="H109" s="161" t="s">
        <v>331</v>
      </c>
      <c r="I109" s="160" t="s">
        <v>81</v>
      </c>
      <c r="J109" s="198">
        <v>4</v>
      </c>
      <c r="K109" s="163" t="s">
        <v>57</v>
      </c>
    </row>
    <row r="110" spans="1:11" ht="22.5" customHeight="1" x14ac:dyDescent="0.25">
      <c r="C110" s="193"/>
      <c r="D110" s="197" t="str">
        <f t="shared" ref="D110:E112" si="23">D109</f>
        <v>Thu</v>
      </c>
      <c r="E110" s="158">
        <f t="shared" si="23"/>
        <v>44434</v>
      </c>
      <c r="F110" s="159" t="s">
        <v>171</v>
      </c>
      <c r="G110" s="160">
        <v>9003</v>
      </c>
      <c r="H110" s="161" t="s">
        <v>316</v>
      </c>
      <c r="I110" s="160" t="s">
        <v>81</v>
      </c>
      <c r="J110" s="198">
        <v>2</v>
      </c>
      <c r="K110" s="163" t="s">
        <v>57</v>
      </c>
    </row>
    <row r="111" spans="1:11" ht="22.5" customHeight="1" x14ac:dyDescent="0.25">
      <c r="C111" s="193"/>
      <c r="D111" s="197" t="str">
        <f t="shared" si="23"/>
        <v>Thu</v>
      </c>
      <c r="E111" s="158">
        <f t="shared" si="23"/>
        <v>44434</v>
      </c>
      <c r="F111" s="159"/>
      <c r="G111" s="160"/>
      <c r="H111" s="161"/>
      <c r="I111" s="160"/>
      <c r="J111" s="198"/>
      <c r="K111" s="163"/>
    </row>
    <row r="112" spans="1:11" ht="22.5" customHeight="1" x14ac:dyDescent="0.25">
      <c r="C112" s="193"/>
      <c r="D112" s="197" t="str">
        <f t="shared" si="23"/>
        <v>Thu</v>
      </c>
      <c r="E112" s="158">
        <f t="shared" si="23"/>
        <v>44434</v>
      </c>
      <c r="F112" s="159"/>
      <c r="G112" s="160"/>
      <c r="H112" s="161"/>
      <c r="I112" s="160"/>
      <c r="J112" s="198"/>
      <c r="K112" s="163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4" t="str">
        <f t="shared" si="4"/>
        <v>Fri</v>
      </c>
      <c r="E113" s="149">
        <f>+E108+1</f>
        <v>44435</v>
      </c>
      <c r="F113" s="150" t="s">
        <v>171</v>
      </c>
      <c r="G113" s="151">
        <v>9003</v>
      </c>
      <c r="H113" s="167" t="s">
        <v>316</v>
      </c>
      <c r="I113" s="151" t="s">
        <v>234</v>
      </c>
      <c r="J113" s="195">
        <v>2</v>
      </c>
      <c r="K113" s="154" t="s">
        <v>57</v>
      </c>
    </row>
    <row r="114" spans="1:11" ht="22.5" customHeight="1" x14ac:dyDescent="0.25">
      <c r="C114" s="193"/>
      <c r="D114" s="194" t="str">
        <f>D113</f>
        <v>Fri</v>
      </c>
      <c r="E114" s="149">
        <f>E113</f>
        <v>44435</v>
      </c>
      <c r="F114" s="150" t="s">
        <v>80</v>
      </c>
      <c r="G114" s="151">
        <v>9002</v>
      </c>
      <c r="H114" s="167" t="s">
        <v>336</v>
      </c>
      <c r="I114" s="151" t="s">
        <v>234</v>
      </c>
      <c r="J114" s="195">
        <v>2</v>
      </c>
      <c r="K114" s="154" t="s">
        <v>57</v>
      </c>
    </row>
    <row r="115" spans="1:11" ht="22.5" customHeight="1" x14ac:dyDescent="0.25">
      <c r="C115" s="193"/>
      <c r="D115" s="194" t="str">
        <f t="shared" ref="D115:E117" si="24">D114</f>
        <v>Fri</v>
      </c>
      <c r="E115" s="149">
        <f t="shared" si="24"/>
        <v>44435</v>
      </c>
      <c r="F115" s="150" t="s">
        <v>267</v>
      </c>
      <c r="G115" s="151">
        <v>9003</v>
      </c>
      <c r="H115" s="167" t="s">
        <v>331</v>
      </c>
      <c r="I115" s="151" t="s">
        <v>234</v>
      </c>
      <c r="J115" s="195">
        <v>2</v>
      </c>
      <c r="K115" s="154" t="s">
        <v>57</v>
      </c>
    </row>
    <row r="116" spans="1:11" ht="22.5" customHeight="1" x14ac:dyDescent="0.25">
      <c r="C116" s="193"/>
      <c r="D116" s="194" t="str">
        <f t="shared" si="24"/>
        <v>Fri</v>
      </c>
      <c r="E116" s="149">
        <f t="shared" si="24"/>
        <v>44435</v>
      </c>
      <c r="F116" s="150" t="s">
        <v>239</v>
      </c>
      <c r="G116" s="151">
        <v>9003</v>
      </c>
      <c r="H116" s="167" t="s">
        <v>344</v>
      </c>
      <c r="I116" s="151" t="s">
        <v>234</v>
      </c>
      <c r="J116" s="195">
        <v>2</v>
      </c>
      <c r="K116" s="154" t="s">
        <v>57</v>
      </c>
    </row>
    <row r="117" spans="1:11" ht="22.5" customHeight="1" x14ac:dyDescent="0.25">
      <c r="C117" s="193"/>
      <c r="D117" s="194" t="str">
        <f t="shared" si="24"/>
        <v>Fri</v>
      </c>
      <c r="E117" s="149">
        <f t="shared" si="24"/>
        <v>44435</v>
      </c>
      <c r="F117" s="150"/>
      <c r="G117" s="151"/>
      <c r="H117" s="167"/>
      <c r="I117" s="151"/>
      <c r="J117" s="195"/>
      <c r="K117" s="154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7" t="str">
        <f t="shared" si="4"/>
        <v>Sat</v>
      </c>
      <c r="E118" s="158">
        <f>+E113+1</f>
        <v>44436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A119" s="127" t="str">
        <f t="shared" si="0"/>
        <v/>
      </c>
      <c r="B119" s="127">
        <f>WEEKDAY(E118+1,2)</f>
        <v>7</v>
      </c>
      <c r="C119" s="193"/>
      <c r="D119" s="194" t="str">
        <f>IF(B119=1,"Mo",IF(B119=2,"Tue",IF(B119=3,"Wed",IF(B119=4,"Thu",IF(B119=5,"Fri",IF(B119=6,"Sat",IF(B119=7,"Sun","")))))))</f>
        <v>Sun</v>
      </c>
      <c r="E119" s="149">
        <f>IF(MONTH(E118+1)&gt;MONTH(E118),"",E118+1)</f>
        <v>44437</v>
      </c>
      <c r="F119" s="159"/>
      <c r="G119" s="160"/>
      <c r="H119" s="161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v>3</v>
      </c>
      <c r="C120" s="193"/>
      <c r="D120" s="194" t="str">
        <f>IF(B93=1,"Mo",IF(B93=2,"Tue",IF(B93=3,"Wed",IF(B93=4,"Thu",IF(B93=5,"Fri",IF(B93=6,"Sat",IF(B93=7,"Sun","")))))))</f>
        <v>Mo</v>
      </c>
      <c r="E120" s="149">
        <f>IF(MONTH(E119+1)&gt;MONTH(E119),"",E119+1)</f>
        <v>44438</v>
      </c>
      <c r="F120" s="150" t="s">
        <v>297</v>
      </c>
      <c r="G120" s="151">
        <v>9003</v>
      </c>
      <c r="H120" s="167" t="s">
        <v>317</v>
      </c>
      <c r="I120" s="151" t="s">
        <v>234</v>
      </c>
      <c r="J120" s="195">
        <v>2</v>
      </c>
      <c r="K120" s="154" t="s">
        <v>57</v>
      </c>
    </row>
    <row r="121" spans="1:11" ht="22.5" customHeight="1" x14ac:dyDescent="0.25">
      <c r="C121" s="193"/>
      <c r="D121" s="201" t="str">
        <f>D120</f>
        <v>Mo</v>
      </c>
      <c r="E121" s="202">
        <f>E120</f>
        <v>44438</v>
      </c>
      <c r="F121" s="203" t="s">
        <v>171</v>
      </c>
      <c r="G121" s="151">
        <v>9003</v>
      </c>
      <c r="H121" s="251" t="s">
        <v>318</v>
      </c>
      <c r="I121" s="151" t="s">
        <v>234</v>
      </c>
      <c r="J121" s="206">
        <v>5</v>
      </c>
      <c r="K121" s="154" t="s">
        <v>57</v>
      </c>
    </row>
    <row r="122" spans="1:11" ht="22.5" customHeight="1" x14ac:dyDescent="0.25">
      <c r="C122" s="193"/>
      <c r="D122" s="201" t="str">
        <f t="shared" ref="D122:E124" si="25">D121</f>
        <v>Mo</v>
      </c>
      <c r="E122" s="202">
        <f t="shared" si="25"/>
        <v>44438</v>
      </c>
      <c r="F122" s="203" t="s">
        <v>268</v>
      </c>
      <c r="G122" s="151">
        <v>9003</v>
      </c>
      <c r="H122" s="251" t="s">
        <v>319</v>
      </c>
      <c r="I122" s="151" t="s">
        <v>234</v>
      </c>
      <c r="J122" s="206">
        <v>2</v>
      </c>
      <c r="K122" s="154" t="s">
        <v>57</v>
      </c>
    </row>
    <row r="123" spans="1:11" ht="21.75" customHeight="1" x14ac:dyDescent="0.25">
      <c r="C123" s="193"/>
      <c r="D123" s="201" t="str">
        <f t="shared" si="25"/>
        <v>Mo</v>
      </c>
      <c r="E123" s="202">
        <f t="shared" si="25"/>
        <v>44438</v>
      </c>
      <c r="F123" s="203"/>
      <c r="G123" s="204"/>
      <c r="H123" s="205"/>
      <c r="I123" s="204"/>
      <c r="J123" s="206"/>
      <c r="K123" s="154"/>
    </row>
    <row r="124" spans="1:11" ht="21.75" customHeight="1" x14ac:dyDescent="0.25">
      <c r="C124" s="207"/>
      <c r="D124" s="201" t="str">
        <f t="shared" si="25"/>
        <v>Mo</v>
      </c>
      <c r="E124" s="202">
        <f t="shared" si="25"/>
        <v>44438</v>
      </c>
      <c r="F124" s="203"/>
      <c r="G124" s="204"/>
      <c r="H124" s="205"/>
      <c r="I124" s="204"/>
      <c r="J124" s="206"/>
      <c r="K124" s="154"/>
    </row>
    <row r="125" spans="1:11" ht="21.75" customHeight="1" x14ac:dyDescent="0.25">
      <c r="C125" s="207"/>
      <c r="D125" s="208" t="str">
        <f>IF(B98=1,"Mo",IF(B98=2,"Tue",IF(B98=3,"Wed",IF(B98=4,"Thu",IF(B98=5,"Fri",IF(B98=6,"Sat",IF(B98=7,"Sun","")))))))</f>
        <v>Tue</v>
      </c>
      <c r="E125" s="209">
        <f>E124+1</f>
        <v>44439</v>
      </c>
      <c r="F125" s="210" t="s">
        <v>166</v>
      </c>
      <c r="G125" s="211">
        <v>9003</v>
      </c>
      <c r="H125" s="250" t="s">
        <v>320</v>
      </c>
      <c r="I125" s="211" t="s">
        <v>81</v>
      </c>
      <c r="J125" s="213">
        <v>3</v>
      </c>
      <c r="K125" s="163" t="s">
        <v>57</v>
      </c>
    </row>
    <row r="126" spans="1:11" ht="21.75" customHeight="1" x14ac:dyDescent="0.25">
      <c r="C126" s="207"/>
      <c r="D126" s="208" t="str">
        <f>D125</f>
        <v>Tue</v>
      </c>
      <c r="E126" s="209">
        <f>E125</f>
        <v>44439</v>
      </c>
      <c r="F126" s="210" t="s">
        <v>349</v>
      </c>
      <c r="G126" s="211">
        <v>9003</v>
      </c>
      <c r="H126" s="250" t="s">
        <v>334</v>
      </c>
      <c r="I126" s="211" t="s">
        <v>81</v>
      </c>
      <c r="J126" s="213">
        <v>3</v>
      </c>
      <c r="K126" s="163" t="s">
        <v>57</v>
      </c>
    </row>
    <row r="127" spans="1:11" ht="21.75" customHeight="1" x14ac:dyDescent="0.25">
      <c r="C127" s="207"/>
      <c r="D127" s="208" t="str">
        <f t="shared" ref="D127:E128" si="26">D126</f>
        <v>Tue</v>
      </c>
      <c r="E127" s="209">
        <f t="shared" si="26"/>
        <v>44439</v>
      </c>
      <c r="F127" s="210" t="s">
        <v>171</v>
      </c>
      <c r="G127" s="211">
        <v>9003</v>
      </c>
      <c r="H127" s="250" t="s">
        <v>318</v>
      </c>
      <c r="I127" s="211" t="s">
        <v>81</v>
      </c>
      <c r="J127" s="213">
        <v>1</v>
      </c>
      <c r="K127" s="163" t="s">
        <v>57</v>
      </c>
    </row>
    <row r="128" spans="1:11" ht="21.75" customHeight="1" x14ac:dyDescent="0.25">
      <c r="C128" s="207"/>
      <c r="D128" s="208" t="str">
        <f t="shared" si="26"/>
        <v>Tue</v>
      </c>
      <c r="E128" s="209">
        <f t="shared" si="26"/>
        <v>44439</v>
      </c>
      <c r="F128" s="210" t="s">
        <v>297</v>
      </c>
      <c r="G128" s="211">
        <v>9003</v>
      </c>
      <c r="H128" s="250" t="s">
        <v>317</v>
      </c>
      <c r="I128" s="211" t="s">
        <v>81</v>
      </c>
      <c r="J128" s="213">
        <v>1</v>
      </c>
      <c r="K128" s="163" t="s">
        <v>57</v>
      </c>
    </row>
    <row r="129" spans="3:11" ht="21.75" customHeight="1" thickBot="1" x14ac:dyDescent="0.3">
      <c r="C129" s="214"/>
      <c r="D129" s="215" t="str">
        <f>D125</f>
        <v>Tue</v>
      </c>
      <c r="E129" s="216">
        <f>E125</f>
        <v>44439</v>
      </c>
      <c r="F129" s="217" t="s">
        <v>299</v>
      </c>
      <c r="G129" s="217">
        <v>9003</v>
      </c>
      <c r="H129" s="252" t="s">
        <v>335</v>
      </c>
      <c r="I129" s="220" t="s">
        <v>81</v>
      </c>
      <c r="J129" s="220">
        <v>1</v>
      </c>
      <c r="K129" s="221" t="s">
        <v>57</v>
      </c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86:G118 G22:G80 G11:G16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64:G80 G91:G107 G37:G53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2021-11-09T14:26:10Z</dcterms:modified>
</cp:coreProperties>
</file>