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 Consulting\Desktop\TimeSheet\2021\"/>
    </mc:Choice>
  </mc:AlternateContent>
  <xr:revisionPtr revIDLastSave="0" documentId="13_ncr:1_{7DDC606F-95B8-47D6-B82A-0E7E09635E2D}" xr6:coauthVersionLast="47" xr6:coauthVersionMax="47" xr10:uidLastSave="{00000000-0000-0000-0000-000000000000}"/>
  <bookViews>
    <workbookView xWindow="-120" yWindow="-120" windowWidth="20730" windowHeight="11160" tabRatio="766" firstSheet="1" activeTab="10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2" i="57" l="1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I8" i="53"/>
  <c r="J8" i="53" s="1"/>
  <c r="F5" i="53"/>
  <c r="F4" i="53"/>
  <c r="F3" i="53"/>
  <c r="D125" i="52"/>
  <c r="D98" i="52"/>
  <c r="E112" i="52"/>
  <c r="E113" i="52"/>
  <c r="E114" i="52" s="1"/>
  <c r="E111" i="52"/>
  <c r="D112" i="52"/>
  <c r="D113" i="52"/>
  <c r="D114" i="52" s="1"/>
  <c r="D111" i="52"/>
  <c r="D126" i="52"/>
  <c r="D127" i="52" s="1"/>
  <c r="D128" i="52" s="1"/>
  <c r="D129" i="52" s="1"/>
  <c r="A125" i="52"/>
  <c r="E11" i="52"/>
  <c r="E16" i="52" s="1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E134" i="46"/>
  <c r="B134" i="46"/>
  <c r="D134" i="46" s="1"/>
  <c r="D131" i="46"/>
  <c r="D132" i="46" s="1"/>
  <c r="D133" i="46" s="1"/>
  <c r="D129" i="46"/>
  <c r="D130" i="46" s="1"/>
  <c r="A129" i="46"/>
  <c r="E17" i="46"/>
  <c r="E18" i="46" s="1"/>
  <c r="E19" i="46" s="1"/>
  <c r="E20" i="46" s="1"/>
  <c r="E11" i="46"/>
  <c r="E16" i="46" s="1"/>
  <c r="B11" i="46"/>
  <c r="D11" i="46" s="1"/>
  <c r="D12" i="46" s="1"/>
  <c r="D13" i="46" s="1"/>
  <c r="D14" i="46" s="1"/>
  <c r="D15" i="46" s="1"/>
  <c r="B10" i="46"/>
  <c r="I8" i="46"/>
  <c r="J8" i="46" s="1"/>
  <c r="F5" i="46"/>
  <c r="F4" i="46"/>
  <c r="F3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D11" i="57" l="1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A134" i="46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E99" i="57" l="1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9" i="46"/>
  <c r="B104" i="46"/>
  <c r="E105" i="46"/>
  <c r="E106" i="46" s="1"/>
  <c r="E107" i="46" s="1"/>
  <c r="E108" i="46" s="1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D105" i="46" s="1"/>
  <c r="D106" i="46" s="1"/>
  <c r="D107" i="46" s="1"/>
  <c r="D108" i="46" s="1"/>
  <c r="E114" i="46"/>
  <c r="B109" i="46"/>
  <c r="E110" i="46"/>
  <c r="E111" i="46" s="1"/>
  <c r="E112" i="46" s="1"/>
  <c r="E113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9" i="46"/>
  <c r="D109" i="46"/>
  <c r="D110" i="46" s="1"/>
  <c r="D111" i="46" s="1"/>
  <c r="D112" i="46" s="1"/>
  <c r="D113" i="46" s="1"/>
  <c r="E119" i="46"/>
  <c r="B114" i="46"/>
  <c r="E115" i="46"/>
  <c r="E116" i="46" s="1"/>
  <c r="E117" i="46" s="1"/>
  <c r="E118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4" i="46"/>
  <c r="D114" i="46"/>
  <c r="D115" i="46" s="1"/>
  <c r="D116" i="46" s="1"/>
  <c r="D117" i="46" s="1"/>
  <c r="D118" i="46" s="1"/>
  <c r="E124" i="46"/>
  <c r="B124" i="46"/>
  <c r="B119" i="46"/>
  <c r="E120" i="46"/>
  <c r="E121" i="46" s="1"/>
  <c r="E122" i="46" s="1"/>
  <c r="E123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4" i="46"/>
  <c r="D124" i="46"/>
  <c r="D125" i="46" s="1"/>
  <c r="D126" i="46" s="1"/>
  <c r="D127" i="46" s="1"/>
  <c r="D128" i="46" s="1"/>
  <c r="E129" i="46"/>
  <c r="E125" i="46"/>
  <c r="A119" i="46"/>
  <c r="D119" i="46"/>
  <c r="D120" i="46" s="1"/>
  <c r="D121" i="46" s="1"/>
  <c r="D122" i="46" s="1"/>
  <c r="D123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57" l="1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30" i="46"/>
  <c r="E126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7" i="46"/>
  <c r="E131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32" i="46" l="1"/>
  <c r="E128" i="46"/>
  <c r="E133" i="46" s="1"/>
</calcChain>
</file>

<file path=xl/sharedStrings.xml><?xml version="1.0" encoding="utf-8"?>
<sst xmlns="http://schemas.openxmlformats.org/spreadsheetml/2006/main" count="460" uniqueCount="106">
  <si>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</si>
  <si>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</si>
  <si>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</si>
  <si>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</si>
  <si>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</si>
  <si>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</si>
  <si>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</si>
  <si>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</si>
  <si>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</si>
  <si>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</si>
  <si>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</si>
  <si>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</si>
  <si>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</si>
  <si>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</si>
  <si>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</si>
  <si>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</si>
  <si>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</si>
  <si>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</si>
  <si>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</si>
  <si>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</si>
  <si>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</si>
  <si>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</si>
  <si>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</si>
  <si>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</si>
  <si>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</si>
  <si>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</si>
  <si>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</si>
  <si>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</si>
  <si>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</si>
  <si>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</si>
  <si>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</si>
  <si>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</si>
  <si>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</si>
  <si>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</si>
  <si>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</si>
  <si>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</si>
  <si>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Tahoma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</si>
  <si>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Tahoma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</si>
  <si>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</si>
  <si>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</si>
  <si>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</si>
  <si>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</si>
  <si>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Tahoma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</si>
  <si>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</si>
  <si>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</si>
  <si>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Tahoma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Tahoma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</si>
  <si>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</si>
  <si>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</si>
  <si>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</si>
  <si>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</si>
  <si>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Papatsorn</t>
  </si>
  <si>
    <t>Panthong</t>
  </si>
  <si>
    <t>TIME101</t>
  </si>
  <si>
    <t>TIME-202093</t>
  </si>
  <si>
    <t>TIME</t>
  </si>
  <si>
    <t>Home</t>
  </si>
  <si>
    <t>Discuss on flagship projects with educational sector</t>
  </si>
  <si>
    <t>Discuss on flagship projects with healthcare sector</t>
  </si>
  <si>
    <t>Discuss on flagship projects with agricultural sector</t>
  </si>
  <si>
    <t>Discuss on flagship projects with financial sector</t>
  </si>
  <si>
    <t>Meeting with client to review sectors' comments</t>
  </si>
  <si>
    <t>Asalha Bucha observed</t>
  </si>
  <si>
    <t>King's Birthday</t>
  </si>
  <si>
    <t>Meeting with client (Dr.Sak) to brief before discussing projects with EIT</t>
  </si>
  <si>
    <t>Meeting with client (Dr.Sak &amp; ผอ.เผ่ง) discuss on flagship projects / Public Hearing, Dashborad, and VDO Clip Proposal</t>
  </si>
  <si>
    <t>Revised flagship projects</t>
  </si>
  <si>
    <t>Board ETDA meeting, revised flagship projects</t>
  </si>
  <si>
    <t>Revised flagship projects , Present dashboard design concept to client, work on slides to discuss with sectors</t>
  </si>
  <si>
    <t>Revised flagship projects, work on slides to discuss with sectors</t>
  </si>
  <si>
    <t>Subcommittee Meeting (ประชุมคณะกรรมการยุทธศาสตร์และการส่งเสริม ภายใต้ คธอ.), Revised flagship projects</t>
  </si>
  <si>
    <t>Revised project to comply  sectors' comments</t>
  </si>
  <si>
    <t>Discuss on flagship projects with commerce &amp; logistics sectors</t>
  </si>
  <si>
    <t>Discuss on flagship projects with DGA, EIT</t>
  </si>
  <si>
    <t>Meeting with client to discuss on flagship projects, public hearing 1</t>
  </si>
  <si>
    <t>Meeting with client (Dr.Sak) to discuss on flagship projects, public hearing 1 &amp; dashboard</t>
  </si>
  <si>
    <t>Queen's Birthday</t>
  </si>
  <si>
    <t>Public Hearing 1</t>
  </si>
  <si>
    <t>Meeting with ETDA to receive comments from Electronic Transactions (Sub)Commission</t>
  </si>
  <si>
    <t>Public Hearing 2</t>
  </si>
  <si>
    <t>Discuss on flagship projects with Dr.Krit from Khon Kaen University, revised flagship projects</t>
  </si>
  <si>
    <t>Meeting with client for weekly update and revised flagship projects</t>
  </si>
  <si>
    <t>Meeting with clients (ดร.ชัยชนะ) and revised flagship projects</t>
  </si>
  <si>
    <t>Writing (draft) Master Plan</t>
  </si>
  <si>
    <t>Sick Leave (Half Day)</t>
  </si>
  <si>
    <t>Writing (draft) Master Plan and submitted the project</t>
  </si>
  <si>
    <t>Personal Leave</t>
  </si>
  <si>
    <t>Revised Flagship Project</t>
  </si>
  <si>
    <t>Writing (draft) Master Plan / executive summary and submitted the project</t>
  </si>
  <si>
    <t>TIME-202157</t>
  </si>
  <si>
    <t>Created Work Plan</t>
  </si>
  <si>
    <t>Revised Flagship Project / Meeting with client for e-Health</t>
  </si>
  <si>
    <t>Draft Technical Proposal</t>
  </si>
  <si>
    <t>Revised Flagship Project / Meeting with client for program under master plan</t>
  </si>
  <si>
    <t>Revised Flagship Project and created program under master plan</t>
  </si>
  <si>
    <t>Writing Technical Proposal</t>
  </si>
  <si>
    <t>Meeting with client for program under master plan</t>
  </si>
  <si>
    <t xml:space="preserve"> Writing Digital Platform Governance Proposal</t>
  </si>
  <si>
    <t>Pitching ETDA Digital Platform Governance Proposal</t>
  </si>
  <si>
    <t>TIME-202043</t>
  </si>
  <si>
    <t>Benchmark Study</t>
  </si>
  <si>
    <t>DGA Foreigner: Kickoff Meeting / Benchmark Study</t>
  </si>
  <si>
    <t>Revised Digital Platform Governance Proposal Pitch Deck</t>
  </si>
  <si>
    <t>BAAC Feasibility: Internal Kick-Off</t>
  </si>
  <si>
    <t>TIME-202135</t>
  </si>
  <si>
    <t>Benchmark Study / Inception Report Submission</t>
  </si>
  <si>
    <t xml:space="preserve">Benchmark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</si>
</sst>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12" x14ac:knownFonts="1">
    <font>
      <sz val="10"/>
      <name val="Arial"/>
    </font>
    <font>
      <sz val="11"/>
      <color theme="1"/>
      <name val="Tahoma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b/>
      <sz val="18"/>
      <name val="Tahoma"/>
      <family val="2"/>
      <scheme val="minor"/>
    </font>
    <font>
      <b/>
      <sz val="14"/>
      <name val="Tahoma"/>
      <family val="2"/>
      <scheme val="minor"/>
    </font>
    <font>
      <sz val="11"/>
      <name val="Tahoma"/>
      <family val="2"/>
      <scheme val="minor"/>
    </font>
    <font>
      <b/>
      <sz val="11"/>
      <color indexed="9"/>
      <name val="Tahoma"/>
      <family val="2"/>
      <scheme val="minor"/>
    </font>
    <font>
      <b/>
      <sz val="11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87" fontId="3" fillId="0" borderId="0" applyFont="0" applyFill="0" applyBorder="0" applyAlignment="0" applyProtection="0"/>
  </cellStyleXfs>
  <cellXfs count="172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187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187" fontId="7" fillId="0" borderId="14" xfId="1" applyFont="1" applyBorder="1" applyAlignment="1" applyProtection="1">
      <alignment vertical="center"/>
    </xf>
    <xf numFmtId="187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0" borderId="3" xfId="0" applyNumberFormat="1" applyFont="1" applyFill="1" applyBorder="1" applyAlignment="1" applyProtection="1">
      <alignment horizontal="center" vertical="center"/>
    </xf>
    <xf numFmtId="20" fontId="7" fillId="2" borderId="40" xfId="0" applyNumberFormat="1" applyFont="1" applyFill="1" applyBorder="1" applyAlignment="1" applyProtection="1">
      <alignment horizontal="center" vertical="center"/>
      <protection locked="0"/>
    </xf>
    <xf numFmtId="20" fontId="7" fillId="0" borderId="25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7" fillId="0" borderId="4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7" fillId="5" borderId="3" xfId="0" applyNumberFormat="1" applyFont="1" applyFill="1" applyBorder="1" applyAlignment="1" applyProtection="1">
      <alignment horizontal="center" vertical="center"/>
    </xf>
    <xf numFmtId="20" fontId="7" fillId="8" borderId="3" xfId="0" applyNumberFormat="1" applyFont="1" applyFill="1" applyBorder="1" applyAlignment="1" applyProtection="1">
      <alignment horizontal="center" vertical="center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25" xfId="0" applyNumberFormat="1" applyFont="1" applyFill="1" applyBorder="1" applyAlignment="1" applyProtection="1">
      <alignment horizontal="center" vertical="center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vertical="center" wrapText="1"/>
      <protection locked="0"/>
    </xf>
    <xf numFmtId="0" fontId="7" fillId="8" borderId="0" xfId="0" applyNumberFormat="1" applyFont="1" applyFill="1" applyBorder="1" applyAlignment="1" applyProtection="1">
      <alignment vertical="center"/>
      <protection locked="0"/>
    </xf>
    <xf numFmtId="0" fontId="7" fillId="8" borderId="0" xfId="0" applyFont="1" applyFill="1" applyAlignment="1" applyProtection="1">
      <alignment vertical="center"/>
      <protection locked="0"/>
    </xf>
    <xf numFmtId="20" fontId="7" fillId="8" borderId="30" xfId="0" applyNumberFormat="1" applyFont="1" applyFill="1" applyBorder="1" applyAlignment="1" applyProtection="1">
      <alignment horizontal="center" vertical="center"/>
      <protection locked="0"/>
    </xf>
    <xf numFmtId="20" fontId="7" fillId="0" borderId="36" xfId="0" applyNumberFormat="1" applyFont="1" applyFill="1" applyBorder="1" applyAlignment="1" applyProtection="1">
      <alignment horizontal="center" vertical="center"/>
    </xf>
    <xf numFmtId="14" fontId="7" fillId="0" borderId="36" xfId="0" applyNumberFormat="1" applyFont="1" applyFill="1" applyBorder="1" applyAlignment="1" applyProtection="1">
      <alignment horizontal="center" vertical="center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7" fillId="0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Fill="1" applyBorder="1" applyAlignment="1" applyProtection="1">
      <alignment vertical="center" wrapText="1"/>
      <protection locked="0"/>
    </xf>
    <xf numFmtId="2" fontId="7" fillId="0" borderId="41" xfId="0" applyNumberFormat="1" applyFont="1" applyFill="1" applyBorder="1" applyAlignment="1" applyProtection="1">
      <alignment horizontal="center" vertical="center"/>
      <protection locked="0"/>
    </xf>
    <xf numFmtId="20" fontId="7" fillId="2" borderId="43" xfId="0" applyNumberFormat="1" applyFont="1" applyFill="1" applyBorder="1" applyAlignment="1" applyProtection="1">
      <alignment horizontal="center" vertical="center"/>
      <protection locked="0"/>
    </xf>
    <xf numFmtId="20" fontId="7" fillId="8" borderId="44" xfId="0" applyNumberFormat="1" applyFont="1" applyFill="1" applyBorder="1" applyAlignment="1" applyProtection="1">
      <alignment horizontal="center" vertical="center"/>
    </xf>
    <xf numFmtId="20" fontId="7" fillId="8" borderId="34" xfId="0" applyNumberFormat="1" applyFont="1" applyFill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9" fillId="0" borderId="11" xfId="0" applyFont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569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25" zoomScaleNormal="100" workbookViewId="0">
      <selection activeCell="C37" sqref="C37:G38"/>
    </sheetView>
  </sheetViews>
  <sheetFormatPr defaultColWidth="11.42578125" defaultRowHeight="14.25" x14ac:dyDescent="0.2"/>
  <cols>
    <col min="1" max="1" width="3" style="1" customWidth="1"/>
    <col min="2" max="2" width="27.28515625" style="1" bestFit="1" customWidth="1"/>
    <col min="3" max="6" width="11.42578125" style="1"/>
    <col min="7" max="7" width="72.140625" style="1" customWidth="1"/>
    <col min="8" max="8" width="16.85546875" style="5" customWidth="1"/>
    <col min="9" max="9" width="57.5703125" style="5" customWidth="1"/>
    <col min="10" max="16384" width="11.42578125" style="1"/>
  </cols>
  <sheetData>
    <row r="1" spans="2:9" ht="13.5" customHeight="1" thickBot="1" x14ac:dyDescent="0.25">
      <c r="H1" s="2"/>
      <c r="I1" s="2"/>
    </row>
    <row r="2" spans="2:9" ht="35.25" customHeight="1" thickBot="1" x14ac:dyDescent="0.25">
      <c r="B2" s="122" t="s">
        <v>24</v>
      </c>
      <c r="C2" s="123"/>
      <c r="D2" s="123"/>
      <c r="E2" s="123"/>
      <c r="F2" s="123"/>
      <c r="G2" s="124"/>
      <c r="H2" s="2"/>
      <c r="I2" s="2"/>
    </row>
    <row r="3" spans="2:9" x14ac:dyDescent="0.2">
      <c r="B3" s="7" t="s">
        <v>25</v>
      </c>
      <c r="C3" s="140" t="s">
        <v>50</v>
      </c>
      <c r="D3" s="141"/>
      <c r="E3" s="141"/>
      <c r="F3" s="141"/>
      <c r="G3" s="142"/>
      <c r="H3" s="3"/>
      <c r="I3" s="3"/>
    </row>
    <row r="4" spans="2:9" x14ac:dyDescent="0.2">
      <c r="B4" s="6" t="s">
        <v>26</v>
      </c>
      <c r="C4" s="143" t="s">
        <v>51</v>
      </c>
      <c r="D4" s="144"/>
      <c r="E4" s="144"/>
      <c r="F4" s="144"/>
      <c r="G4" s="145"/>
      <c r="H4" s="3"/>
      <c r="I4" s="3"/>
    </row>
    <row r="5" spans="2:9" x14ac:dyDescent="0.2">
      <c r="B5" s="6" t="s">
        <v>27</v>
      </c>
      <c r="C5" s="143" t="s">
        <v>52</v>
      </c>
      <c r="D5" s="144"/>
      <c r="E5" s="144"/>
      <c r="F5" s="144"/>
      <c r="G5" s="145"/>
      <c r="H5" s="3"/>
      <c r="I5" s="3"/>
    </row>
    <row r="7" spans="2:9" ht="32.25" customHeight="1" x14ac:dyDescent="0.2">
      <c r="B7" s="154" t="s">
        <v>31</v>
      </c>
      <c r="C7" s="155"/>
      <c r="D7" s="155"/>
      <c r="E7" s="155"/>
      <c r="F7" s="155"/>
      <c r="G7" s="156"/>
      <c r="H7" s="3"/>
      <c r="I7" s="3"/>
    </row>
    <row r="8" spans="2:9" x14ac:dyDescent="0.2">
      <c r="B8" s="125" t="s">
        <v>28</v>
      </c>
      <c r="C8" s="126"/>
      <c r="D8" s="126"/>
      <c r="E8" s="126"/>
      <c r="F8" s="126"/>
      <c r="G8" s="127"/>
      <c r="H8" s="3"/>
      <c r="I8" s="3"/>
    </row>
    <row r="9" spans="2:9" x14ac:dyDescent="0.2">
      <c r="B9" s="151" t="s">
        <v>29</v>
      </c>
      <c r="C9" s="152"/>
      <c r="D9" s="152"/>
      <c r="E9" s="152"/>
      <c r="F9" s="152"/>
      <c r="G9" s="153"/>
      <c r="H9" s="3"/>
      <c r="I9" s="3"/>
    </row>
    <row r="10" spans="2:9" x14ac:dyDescent="0.2">
      <c r="B10" s="134" t="s">
        <v>30</v>
      </c>
      <c r="C10" s="135"/>
      <c r="D10" s="135"/>
      <c r="E10" s="135"/>
      <c r="F10" s="135"/>
      <c r="G10" s="136"/>
      <c r="H10" s="3"/>
      <c r="I10" s="3"/>
    </row>
    <row r="12" spans="2:9" x14ac:dyDescent="0.2">
      <c r="B12" s="58" t="s">
        <v>46</v>
      </c>
      <c r="C12" s="146" t="s">
        <v>16</v>
      </c>
      <c r="D12" s="147"/>
      <c r="E12" s="147"/>
      <c r="F12" s="147"/>
      <c r="G12" s="147"/>
      <c r="H12" s="4"/>
      <c r="I12" s="4"/>
    </row>
    <row r="13" spans="2:9" ht="19.5" customHeight="1" x14ac:dyDescent="0.2">
      <c r="B13" s="60">
        <v>9001</v>
      </c>
      <c r="C13" s="131" t="s">
        <v>36</v>
      </c>
      <c r="D13" s="132"/>
      <c r="E13" s="132"/>
      <c r="F13" s="132"/>
      <c r="G13" s="133"/>
      <c r="H13" s="4"/>
      <c r="I13" s="4"/>
    </row>
    <row r="14" spans="2:9" ht="19.5" customHeight="1" x14ac:dyDescent="0.2">
      <c r="B14" s="7" t="s">
        <v>23</v>
      </c>
      <c r="C14" s="134"/>
      <c r="D14" s="135"/>
      <c r="E14" s="135"/>
      <c r="F14" s="135"/>
      <c r="G14" s="136"/>
      <c r="H14" s="4"/>
      <c r="I14" s="4"/>
    </row>
    <row r="15" spans="2:9" ht="18.75" customHeight="1" x14ac:dyDescent="0.2">
      <c r="B15" s="60">
        <v>9002</v>
      </c>
      <c r="C15" s="148" t="s">
        <v>45</v>
      </c>
      <c r="D15" s="149"/>
      <c r="E15" s="149"/>
      <c r="F15" s="149"/>
      <c r="G15" s="150"/>
      <c r="H15" s="4"/>
      <c r="I15" s="4"/>
    </row>
    <row r="16" spans="2:9" ht="18.75" customHeight="1" x14ac:dyDescent="0.2">
      <c r="B16" s="61"/>
      <c r="C16" s="157" t="s">
        <v>43</v>
      </c>
      <c r="D16" s="158"/>
      <c r="E16" s="158"/>
      <c r="F16" s="158"/>
      <c r="G16" s="159"/>
      <c r="H16" s="4"/>
      <c r="I16" s="4"/>
    </row>
    <row r="17" spans="2:9" ht="18.75" customHeight="1" x14ac:dyDescent="0.2">
      <c r="B17" s="7" t="s">
        <v>15</v>
      </c>
      <c r="C17" s="160" t="s">
        <v>44</v>
      </c>
      <c r="D17" s="161"/>
      <c r="E17" s="161"/>
      <c r="F17" s="161"/>
      <c r="G17" s="162"/>
      <c r="H17" s="4"/>
      <c r="I17" s="4"/>
    </row>
    <row r="18" spans="2:9" ht="19.5" customHeight="1" x14ac:dyDescent="0.2">
      <c r="B18" s="62">
        <v>9003</v>
      </c>
      <c r="C18" s="137" t="s">
        <v>37</v>
      </c>
      <c r="D18" s="138"/>
      <c r="E18" s="138"/>
      <c r="F18" s="138"/>
      <c r="G18" s="139"/>
      <c r="H18" s="4"/>
      <c r="I18" s="4"/>
    </row>
    <row r="19" spans="2:9" x14ac:dyDescent="0.2">
      <c r="B19" s="63" t="s">
        <v>17</v>
      </c>
      <c r="C19" s="128"/>
      <c r="D19" s="129"/>
      <c r="E19" s="129"/>
      <c r="F19" s="129"/>
      <c r="G19" s="130"/>
      <c r="H19" s="4"/>
      <c r="I19" s="4"/>
    </row>
    <row r="20" spans="2:9" ht="19.5" customHeight="1" x14ac:dyDescent="0.2">
      <c r="B20" s="62">
        <v>9004</v>
      </c>
      <c r="C20" s="137" t="s">
        <v>42</v>
      </c>
      <c r="D20" s="138"/>
      <c r="E20" s="138"/>
      <c r="F20" s="138"/>
      <c r="G20" s="139"/>
      <c r="H20" s="4"/>
      <c r="I20" s="4"/>
    </row>
    <row r="21" spans="2:9" ht="19.5" customHeight="1" x14ac:dyDescent="0.2">
      <c r="B21" s="63" t="s">
        <v>17</v>
      </c>
      <c r="C21" s="128"/>
      <c r="D21" s="129"/>
      <c r="E21" s="129"/>
      <c r="F21" s="129"/>
      <c r="G21" s="130"/>
      <c r="H21" s="4"/>
      <c r="I21" s="4"/>
    </row>
    <row r="22" spans="2:9" ht="19.5" customHeight="1" x14ac:dyDescent="0.2">
      <c r="B22" s="60">
        <v>9005</v>
      </c>
      <c r="C22" s="131" t="s">
        <v>41</v>
      </c>
      <c r="D22" s="132"/>
      <c r="E22" s="132"/>
      <c r="F22" s="132"/>
      <c r="G22" s="133"/>
    </row>
    <row r="23" spans="2:9" ht="19.5" customHeight="1" x14ac:dyDescent="0.2">
      <c r="B23" s="7" t="s">
        <v>32</v>
      </c>
      <c r="C23" s="134"/>
      <c r="D23" s="135"/>
      <c r="E23" s="135"/>
      <c r="F23" s="135"/>
      <c r="G23" s="136"/>
    </row>
    <row r="24" spans="2:9" ht="19.5" customHeight="1" x14ac:dyDescent="0.2">
      <c r="B24" s="60">
        <v>9006</v>
      </c>
      <c r="C24" s="137" t="s">
        <v>40</v>
      </c>
      <c r="D24" s="138"/>
      <c r="E24" s="138"/>
      <c r="F24" s="138"/>
      <c r="G24" s="139"/>
    </row>
    <row r="25" spans="2:9" x14ac:dyDescent="0.2">
      <c r="B25" s="7" t="s">
        <v>22</v>
      </c>
      <c r="C25" s="128"/>
      <c r="D25" s="129"/>
      <c r="E25" s="129"/>
      <c r="F25" s="129"/>
      <c r="G25" s="130"/>
    </row>
    <row r="26" spans="2:9" ht="19.5" customHeight="1" x14ac:dyDescent="0.2">
      <c r="B26" s="60">
        <v>9007</v>
      </c>
      <c r="C26" s="131" t="s">
        <v>39</v>
      </c>
      <c r="D26" s="132"/>
      <c r="E26" s="132"/>
      <c r="F26" s="132"/>
      <c r="G26" s="133"/>
    </row>
    <row r="27" spans="2:9" ht="19.5" customHeight="1" x14ac:dyDescent="0.2">
      <c r="B27" s="7" t="s">
        <v>9</v>
      </c>
      <c r="C27" s="134"/>
      <c r="D27" s="135"/>
      <c r="E27" s="135"/>
      <c r="F27" s="135"/>
      <c r="G27" s="136"/>
    </row>
    <row r="28" spans="2:9" ht="19.5" customHeight="1" x14ac:dyDescent="0.2">
      <c r="B28" s="60">
        <v>9008</v>
      </c>
      <c r="C28" s="131" t="s">
        <v>38</v>
      </c>
      <c r="D28" s="132"/>
      <c r="E28" s="132"/>
      <c r="F28" s="132"/>
      <c r="G28" s="133"/>
    </row>
    <row r="29" spans="2:9" ht="19.5" customHeight="1" x14ac:dyDescent="0.2">
      <c r="B29" s="7" t="s">
        <v>10</v>
      </c>
      <c r="C29" s="134"/>
      <c r="D29" s="135"/>
      <c r="E29" s="135"/>
      <c r="F29" s="135"/>
      <c r="G29" s="136"/>
    </row>
    <row r="30" spans="2:9" ht="15" customHeight="1" x14ac:dyDescent="0.2">
      <c r="B30" s="60">
        <v>9009</v>
      </c>
      <c r="C30" s="137" t="s">
        <v>47</v>
      </c>
      <c r="D30" s="138"/>
      <c r="E30" s="138"/>
      <c r="F30" s="138"/>
      <c r="G30" s="139"/>
    </row>
    <row r="31" spans="2:9" x14ac:dyDescent="0.2">
      <c r="B31" s="61"/>
      <c r="C31" s="163" t="s">
        <v>48</v>
      </c>
      <c r="D31" s="164"/>
      <c r="E31" s="164"/>
      <c r="F31" s="164"/>
      <c r="G31" s="165"/>
    </row>
    <row r="32" spans="2:9" ht="19.5" customHeight="1" x14ac:dyDescent="0.2">
      <c r="B32" s="7" t="s">
        <v>21</v>
      </c>
      <c r="C32" s="128" t="s">
        <v>49</v>
      </c>
      <c r="D32" s="129"/>
      <c r="E32" s="129"/>
      <c r="F32" s="129"/>
      <c r="G32" s="130"/>
    </row>
    <row r="33" spans="2:7" ht="19.5" customHeight="1" x14ac:dyDescent="0.2">
      <c r="B33" s="60">
        <v>9010</v>
      </c>
      <c r="C33" s="131" t="s">
        <v>18</v>
      </c>
      <c r="D33" s="132"/>
      <c r="E33" s="132"/>
      <c r="F33" s="132"/>
      <c r="G33" s="133"/>
    </row>
    <row r="34" spans="2:7" ht="19.5" customHeight="1" x14ac:dyDescent="0.2">
      <c r="B34" s="7" t="s">
        <v>11</v>
      </c>
      <c r="C34" s="134"/>
      <c r="D34" s="135"/>
      <c r="E34" s="135"/>
      <c r="F34" s="135"/>
      <c r="G34" s="136"/>
    </row>
    <row r="35" spans="2:7" ht="19.5" customHeight="1" x14ac:dyDescent="0.2">
      <c r="B35" s="60">
        <v>9013</v>
      </c>
      <c r="C35" s="131" t="s">
        <v>19</v>
      </c>
      <c r="D35" s="132"/>
      <c r="E35" s="132"/>
      <c r="F35" s="132"/>
      <c r="G35" s="133"/>
    </row>
    <row r="36" spans="2:7" ht="19.5" customHeight="1" x14ac:dyDescent="0.2">
      <c r="B36" s="7" t="s">
        <v>12</v>
      </c>
      <c r="C36" s="134"/>
      <c r="D36" s="135"/>
      <c r="E36" s="135"/>
      <c r="F36" s="135"/>
      <c r="G36" s="136"/>
    </row>
    <row r="37" spans="2:7" ht="19.5" customHeight="1" x14ac:dyDescent="0.2">
      <c r="B37" s="60">
        <v>9014</v>
      </c>
      <c r="C37" s="131" t="s">
        <v>13</v>
      </c>
      <c r="D37" s="132"/>
      <c r="E37" s="132"/>
      <c r="F37" s="132"/>
      <c r="G37" s="133"/>
    </row>
    <row r="38" spans="2:7" ht="19.5" customHeight="1" x14ac:dyDescent="0.2">
      <c r="B38" s="64" t="s">
        <v>13</v>
      </c>
      <c r="C38" s="160"/>
      <c r="D38" s="161"/>
      <c r="E38" s="161"/>
      <c r="F38" s="161"/>
      <c r="G38" s="162"/>
    </row>
    <row r="39" spans="2:7" ht="19.5" customHeight="1" x14ac:dyDescent="0.2">
      <c r="B39" s="60">
        <v>9015</v>
      </c>
      <c r="C39" s="131" t="s">
        <v>20</v>
      </c>
      <c r="D39" s="132"/>
      <c r="E39" s="132"/>
      <c r="F39" s="132"/>
      <c r="G39" s="133"/>
    </row>
    <row r="40" spans="2:7" ht="19.5" customHeight="1" x14ac:dyDescent="0.2">
      <c r="B40" s="64" t="s">
        <v>14</v>
      </c>
      <c r="C40" s="134"/>
      <c r="D40" s="135"/>
      <c r="E40" s="135"/>
      <c r="F40" s="135"/>
      <c r="G40" s="136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D11" sqref="D11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Papatsorn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Panthong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TIME101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25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4:E4"/>
    <mergeCell ref="D1:J1"/>
  </mergeCells>
  <conditionalFormatting sqref="C11:C124">
    <cfRule type="expression" dxfId="568" priority="29" stopIfTrue="1">
      <formula>IF($A11=1,B11,)</formula>
    </cfRule>
    <cfRule type="expression" dxfId="567" priority="30" stopIfTrue="1">
      <formula>IF($A11="",B11,)</formula>
    </cfRule>
  </conditionalFormatting>
  <conditionalFormatting sqref="E11:E15">
    <cfRule type="expression" dxfId="566" priority="31" stopIfTrue="1">
      <formula>IF($A11="",B11,"")</formula>
    </cfRule>
  </conditionalFormatting>
  <conditionalFormatting sqref="E16:E124">
    <cfRule type="expression" dxfId="565" priority="32" stopIfTrue="1">
      <formula>IF($A16&lt;&gt;1,B16,"")</formula>
    </cfRule>
  </conditionalFormatting>
  <conditionalFormatting sqref="D11:D124">
    <cfRule type="expression" dxfId="564" priority="33" stopIfTrue="1">
      <formula>IF($A11="",B11,)</formula>
    </cfRule>
  </conditionalFormatting>
  <conditionalFormatting sqref="G11:G16 G82:G119 G18:G76">
    <cfRule type="expression" dxfId="563" priority="34" stopIfTrue="1">
      <formula>#REF!="Freelancer"</formula>
    </cfRule>
    <cfRule type="expression" dxfId="562" priority="35" stopIfTrue="1">
      <formula>#REF!="DTC Int. Staff"</formula>
    </cfRule>
  </conditionalFormatting>
  <conditionalFormatting sqref="G115:G119 G87:G104 G18:G22 G33:G49 G60:G76">
    <cfRule type="expression" dxfId="561" priority="27" stopIfTrue="1">
      <formula>$F$5="Freelancer"</formula>
    </cfRule>
    <cfRule type="expression" dxfId="560" priority="28" stopIfTrue="1">
      <formula>$F$5="DTC Int. Staff"</formula>
    </cfRule>
  </conditionalFormatting>
  <conditionalFormatting sqref="G16">
    <cfRule type="expression" dxfId="559" priority="25" stopIfTrue="1">
      <formula>#REF!="Freelancer"</formula>
    </cfRule>
    <cfRule type="expression" dxfId="558" priority="26" stopIfTrue="1">
      <formula>#REF!="DTC Int. Staff"</formula>
    </cfRule>
  </conditionalFormatting>
  <conditionalFormatting sqref="G16">
    <cfRule type="expression" dxfId="557" priority="23" stopIfTrue="1">
      <formula>$F$5="Freelancer"</formula>
    </cfRule>
    <cfRule type="expression" dxfId="556" priority="24" stopIfTrue="1">
      <formula>$F$5="DTC Int. Staff"</formula>
    </cfRule>
  </conditionalFormatting>
  <conditionalFormatting sqref="G17">
    <cfRule type="expression" dxfId="555" priority="21" stopIfTrue="1">
      <formula>#REF!="Freelancer"</formula>
    </cfRule>
    <cfRule type="expression" dxfId="554" priority="22" stopIfTrue="1">
      <formula>#REF!="DTC Int. Staff"</formula>
    </cfRule>
  </conditionalFormatting>
  <conditionalFormatting sqref="G17">
    <cfRule type="expression" dxfId="553" priority="19" stopIfTrue="1">
      <formula>$F$5="Freelancer"</formula>
    </cfRule>
    <cfRule type="expression" dxfId="552" priority="20" stopIfTrue="1">
      <formula>$F$5="DTC Int. Staff"</formula>
    </cfRule>
  </conditionalFormatting>
  <conditionalFormatting sqref="C126">
    <cfRule type="expression" dxfId="551" priority="16" stopIfTrue="1">
      <formula>IF($A126=1,B126,)</formula>
    </cfRule>
    <cfRule type="expression" dxfId="550" priority="17" stopIfTrue="1">
      <formula>IF($A126="",B126,)</formula>
    </cfRule>
  </conditionalFormatting>
  <conditionalFormatting sqref="D126">
    <cfRule type="expression" dxfId="549" priority="18" stopIfTrue="1">
      <formula>IF($A126="",B126,)</formula>
    </cfRule>
  </conditionalFormatting>
  <conditionalFormatting sqref="C125">
    <cfRule type="expression" dxfId="548" priority="13" stopIfTrue="1">
      <formula>IF($A125=1,B125,)</formula>
    </cfRule>
    <cfRule type="expression" dxfId="547" priority="14" stopIfTrue="1">
      <formula>IF($A125="",B125,)</formula>
    </cfRule>
  </conditionalFormatting>
  <conditionalFormatting sqref="D125">
    <cfRule type="expression" dxfId="546" priority="15" stopIfTrue="1">
      <formula>IF($A125="",B125,)</formula>
    </cfRule>
  </conditionalFormatting>
  <conditionalFormatting sqref="E125">
    <cfRule type="expression" dxfId="545" priority="12" stopIfTrue="1">
      <formula>IF($A125&lt;&gt;1,B125,"")</formula>
    </cfRule>
  </conditionalFormatting>
  <conditionalFormatting sqref="E126">
    <cfRule type="expression" dxfId="544" priority="11" stopIfTrue="1">
      <formula>IF($A126&lt;&gt;1,B126,"")</formula>
    </cfRule>
  </conditionalFormatting>
  <conditionalFormatting sqref="G55:G59">
    <cfRule type="expression" dxfId="543" priority="9" stopIfTrue="1">
      <formula>$F$5="Freelancer"</formula>
    </cfRule>
    <cfRule type="expression" dxfId="542" priority="10" stopIfTrue="1">
      <formula>$F$5="DTC Int. Staff"</formula>
    </cfRule>
  </conditionalFormatting>
  <conditionalFormatting sqref="G77:G81">
    <cfRule type="expression" dxfId="541" priority="7" stopIfTrue="1">
      <formula>#REF!="Freelancer"</formula>
    </cfRule>
    <cfRule type="expression" dxfId="540" priority="8" stopIfTrue="1">
      <formula>#REF!="DTC Int. Staff"</formula>
    </cfRule>
  </conditionalFormatting>
  <conditionalFormatting sqref="G77:G81">
    <cfRule type="expression" dxfId="539" priority="5" stopIfTrue="1">
      <formula>$F$5="Freelancer"</formula>
    </cfRule>
    <cfRule type="expression" dxfId="538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4" zoomScale="90" zoomScaleNormal="90" workbookViewId="0">
      <selection activeCell="F121" sqref="F121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Papatsorn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Panthong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TIME101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"/>
    <row r="121" spans="1:10" ht="30" customHeight="1" x14ac:dyDescent="0.2"/>
    <row r="122" spans="1:10" ht="30" customHeight="1" x14ac:dyDescent="0.2"/>
    <row r="123" spans="1:10" ht="30" customHeight="1" x14ac:dyDescent="0.2"/>
    <row r="124" spans="1:10" ht="30" customHeight="1" x14ac:dyDescent="0.2"/>
    <row r="125" spans="1:10" ht="30" customHeight="1" x14ac:dyDescent="0.2"/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9" customHeight="1" x14ac:dyDescent="0.2"/>
    <row r="258" ht="39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</sheetData>
  <mergeCells count="2">
    <mergeCell ref="D1:J1"/>
    <mergeCell ref="D4:E4"/>
  </mergeCells>
  <conditionalFormatting sqref="C11:C15 C17:C20 C22:C119">
    <cfRule type="expression" dxfId="537" priority="42" stopIfTrue="1">
      <formula>IF($A11=1,B11,)</formula>
    </cfRule>
    <cfRule type="expression" dxfId="536" priority="43" stopIfTrue="1">
      <formula>IF($A11="",B11,)</formula>
    </cfRule>
  </conditionalFormatting>
  <conditionalFormatting sqref="E11:E15">
    <cfRule type="expression" dxfId="535" priority="44" stopIfTrue="1">
      <formula>IF($A11="",B11,"")</formula>
    </cfRule>
  </conditionalFormatting>
  <conditionalFormatting sqref="E17:E20 E26:E43 E48 E53:E70 E75 E80:E98 E103 E108:E119">
    <cfRule type="expression" dxfId="534" priority="45" stopIfTrue="1">
      <formula>IF($A17&lt;&gt;1,B17,"")</formula>
    </cfRule>
  </conditionalFormatting>
  <conditionalFormatting sqref="D11:D15 D26:D43 D48 D53:D70 D75 D80:D98 D103 D108:D119 D17:D20">
    <cfRule type="expression" dxfId="533" priority="46" stopIfTrue="1">
      <formula>IF($A11="",B11,)</formula>
    </cfRule>
  </conditionalFormatting>
  <conditionalFormatting sqref="G11:G20 G26:G84 G90:G119">
    <cfRule type="expression" dxfId="532" priority="47" stopIfTrue="1">
      <formula>#REF!="Freelancer"</formula>
    </cfRule>
    <cfRule type="expression" dxfId="531" priority="48" stopIfTrue="1">
      <formula>#REF!="DTC Int. Staff"</formula>
    </cfRule>
  </conditionalFormatting>
  <conditionalFormatting sqref="G119 G26:G30 G37:G57 G64:G84 G91:G112">
    <cfRule type="expression" dxfId="530" priority="40" stopIfTrue="1">
      <formula>$F$5="Freelancer"</formula>
    </cfRule>
    <cfRule type="expression" dxfId="529" priority="41" stopIfTrue="1">
      <formula>$F$5="DTC Int. Staff"</formula>
    </cfRule>
  </conditionalFormatting>
  <conditionalFormatting sqref="G16:G20">
    <cfRule type="expression" dxfId="528" priority="38" stopIfTrue="1">
      <formula>#REF!="Freelancer"</formula>
    </cfRule>
    <cfRule type="expression" dxfId="527" priority="39" stopIfTrue="1">
      <formula>#REF!="DTC Int. Staff"</formula>
    </cfRule>
  </conditionalFormatting>
  <conditionalFormatting sqref="G16:G20">
    <cfRule type="expression" dxfId="526" priority="36" stopIfTrue="1">
      <formula>$F$5="Freelancer"</formula>
    </cfRule>
    <cfRule type="expression" dxfId="525" priority="37" stopIfTrue="1">
      <formula>$F$5="DTC Int. Staff"</formula>
    </cfRule>
  </conditionalFormatting>
  <conditionalFormatting sqref="G21:G25">
    <cfRule type="expression" dxfId="524" priority="34" stopIfTrue="1">
      <formula>#REF!="Freelancer"</formula>
    </cfRule>
    <cfRule type="expression" dxfId="523" priority="35" stopIfTrue="1">
      <formula>#REF!="DTC Int. Staff"</formula>
    </cfRule>
  </conditionalFormatting>
  <conditionalFormatting sqref="G21:G25">
    <cfRule type="expression" dxfId="522" priority="32" stopIfTrue="1">
      <formula>$F$5="Freelancer"</formula>
    </cfRule>
    <cfRule type="expression" dxfId="521" priority="33" stopIfTrue="1">
      <formula>$F$5="DTC Int. Staff"</formula>
    </cfRule>
  </conditionalFormatting>
  <conditionalFormatting sqref="G63">
    <cfRule type="expression" dxfId="520" priority="22" stopIfTrue="1">
      <formula>$F$5="Freelancer"</formula>
    </cfRule>
    <cfRule type="expression" dxfId="519" priority="23" stopIfTrue="1">
      <formula>$F$5="DTC Int. Staff"</formula>
    </cfRule>
  </conditionalFormatting>
  <conditionalFormatting sqref="G85:G89">
    <cfRule type="expression" dxfId="518" priority="20" stopIfTrue="1">
      <formula>#REF!="Freelancer"</formula>
    </cfRule>
    <cfRule type="expression" dxfId="517" priority="21" stopIfTrue="1">
      <formula>#REF!="DTC Int. Staff"</formula>
    </cfRule>
  </conditionalFormatting>
  <conditionalFormatting sqref="G85:G89">
    <cfRule type="expression" dxfId="516" priority="18" stopIfTrue="1">
      <formula>$F$5="Freelancer"</formula>
    </cfRule>
    <cfRule type="expression" dxfId="515" priority="19" stopIfTrue="1">
      <formula>$F$5="DTC Int. Staff"</formula>
    </cfRule>
  </conditionalFormatting>
  <conditionalFormatting sqref="E22:E25">
    <cfRule type="expression" dxfId="514" priority="16" stopIfTrue="1">
      <formula>IF($A22&lt;&gt;1,B22,"")</formula>
    </cfRule>
  </conditionalFormatting>
  <conditionalFormatting sqref="D22:D25">
    <cfRule type="expression" dxfId="513" priority="17" stopIfTrue="1">
      <formula>IF($A22="",B22,)</formula>
    </cfRule>
  </conditionalFormatting>
  <conditionalFormatting sqref="E44:E47">
    <cfRule type="expression" dxfId="512" priority="14" stopIfTrue="1">
      <formula>IF($A44&lt;&gt;1,B44,"")</formula>
    </cfRule>
  </conditionalFormatting>
  <conditionalFormatting sqref="D44:D47">
    <cfRule type="expression" dxfId="511" priority="15" stopIfTrue="1">
      <formula>IF($A44="",B44,)</formula>
    </cfRule>
  </conditionalFormatting>
  <conditionalFormatting sqref="E49:E52">
    <cfRule type="expression" dxfId="510" priority="12" stopIfTrue="1">
      <formula>IF($A49&lt;&gt;1,B49,"")</formula>
    </cfRule>
  </conditionalFormatting>
  <conditionalFormatting sqref="D49:D52">
    <cfRule type="expression" dxfId="509" priority="13" stopIfTrue="1">
      <formula>IF($A49="",B49,)</formula>
    </cfRule>
  </conditionalFormatting>
  <conditionalFormatting sqref="E71:E74">
    <cfRule type="expression" dxfId="508" priority="10" stopIfTrue="1">
      <formula>IF($A71&lt;&gt;1,B71,"")</formula>
    </cfRule>
  </conditionalFormatting>
  <conditionalFormatting sqref="D71:D74">
    <cfRule type="expression" dxfId="507" priority="11" stopIfTrue="1">
      <formula>IF($A71="",B71,)</formula>
    </cfRule>
  </conditionalFormatting>
  <conditionalFormatting sqref="E76:E79">
    <cfRule type="expression" dxfId="506" priority="8" stopIfTrue="1">
      <formula>IF($A76&lt;&gt;1,B76,"")</formula>
    </cfRule>
  </conditionalFormatting>
  <conditionalFormatting sqref="D76:D79">
    <cfRule type="expression" dxfId="505" priority="9" stopIfTrue="1">
      <formula>IF($A76="",B76,)</formula>
    </cfRule>
  </conditionalFormatting>
  <conditionalFormatting sqref="E93">
    <cfRule type="timePeriod" dxfId="504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503" priority="5" stopIfTrue="1">
      <formula>IF($A99&lt;&gt;1,B99,"")</formula>
    </cfRule>
  </conditionalFormatting>
  <conditionalFormatting sqref="D99:D102">
    <cfRule type="expression" dxfId="502" priority="6" stopIfTrue="1">
      <formula>IF($A99="",B99,)</formula>
    </cfRule>
  </conditionalFormatting>
  <conditionalFormatting sqref="E99:E102">
    <cfRule type="timePeriod" dxfId="501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500" priority="2" stopIfTrue="1">
      <formula>IF($A104&lt;&gt;1,B104,"")</formula>
    </cfRule>
  </conditionalFormatting>
  <conditionalFormatting sqref="D104:D107">
    <cfRule type="expression" dxfId="499" priority="3" stopIfTrue="1">
      <formula>IF($A104="",B104,)</formula>
    </cfRule>
  </conditionalFormatting>
  <conditionalFormatting sqref="E104:E107">
    <cfRule type="timePeriod" dxfId="498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0" zoomScale="90" zoomScaleNormal="90" workbookViewId="0">
      <selection activeCell="H128" sqref="H128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Papatsorn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Panthong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TIME101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25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  <row r="280" ht="39" customHeight="1" x14ac:dyDescent="0.2"/>
    <row r="281" ht="39" customHeight="1" x14ac:dyDescent="0.2"/>
    <row r="282" ht="39" customHeight="1" x14ac:dyDescent="0.2"/>
    <row r="283" ht="39" customHeight="1" x14ac:dyDescent="0.2"/>
  </sheetData>
  <mergeCells count="2">
    <mergeCell ref="D1:J1"/>
    <mergeCell ref="D4:E4"/>
  </mergeCells>
  <conditionalFormatting sqref="C11:C15 C130:C134 C26:C124">
    <cfRule type="expression" dxfId="497" priority="29" stopIfTrue="1">
      <formula>IF($A11=1,B11,)</formula>
    </cfRule>
    <cfRule type="expression" dxfId="496" priority="30" stopIfTrue="1">
      <formula>IF($A11="",B11,)</formula>
    </cfRule>
  </conditionalFormatting>
  <conditionalFormatting sqref="E11:E15">
    <cfRule type="expression" dxfId="495" priority="31" stopIfTrue="1">
      <formula>IF($A11="",B11,"")</formula>
    </cfRule>
  </conditionalFormatting>
  <conditionalFormatting sqref="E130:E134 E26:E124">
    <cfRule type="expression" dxfId="494" priority="32" stopIfTrue="1">
      <formula>IF($A26&lt;&gt;1,B26,"")</formula>
    </cfRule>
  </conditionalFormatting>
  <conditionalFormatting sqref="D130:D134 D11:D15 D26:D124">
    <cfRule type="expression" dxfId="493" priority="33" stopIfTrue="1">
      <formula>IF($A11="",B11,)</formula>
    </cfRule>
  </conditionalFormatting>
  <conditionalFormatting sqref="G11:G20 G26:G84 G90:G119">
    <cfRule type="expression" dxfId="492" priority="34" stopIfTrue="1">
      <formula>#REF!="Freelancer"</formula>
    </cfRule>
    <cfRule type="expression" dxfId="491" priority="35" stopIfTrue="1">
      <formula>#REF!="DTC Int. Staff"</formula>
    </cfRule>
  </conditionalFormatting>
  <conditionalFormatting sqref="G119 G26:G30 G37:G57 G64:G84 G91:G112">
    <cfRule type="expression" dxfId="490" priority="27" stopIfTrue="1">
      <formula>$F$5="Freelancer"</formula>
    </cfRule>
    <cfRule type="expression" dxfId="489" priority="28" stopIfTrue="1">
      <formula>$F$5="DTC Int. Staff"</formula>
    </cfRule>
  </conditionalFormatting>
  <conditionalFormatting sqref="G16:G20">
    <cfRule type="expression" dxfId="488" priority="25" stopIfTrue="1">
      <formula>#REF!="Freelancer"</formula>
    </cfRule>
    <cfRule type="expression" dxfId="487" priority="26" stopIfTrue="1">
      <formula>#REF!="DTC Int. Staff"</formula>
    </cfRule>
  </conditionalFormatting>
  <conditionalFormatting sqref="G16:G20">
    <cfRule type="expression" dxfId="486" priority="23" stopIfTrue="1">
      <formula>$F$5="Freelancer"</formula>
    </cfRule>
    <cfRule type="expression" dxfId="485" priority="24" stopIfTrue="1">
      <formula>$F$5="DTC Int. Staff"</formula>
    </cfRule>
  </conditionalFormatting>
  <conditionalFormatting sqref="G21:G25">
    <cfRule type="expression" dxfId="484" priority="21" stopIfTrue="1">
      <formula>#REF!="Freelancer"</formula>
    </cfRule>
    <cfRule type="expression" dxfId="483" priority="22" stopIfTrue="1">
      <formula>#REF!="DTC Int. Staff"</formula>
    </cfRule>
  </conditionalFormatting>
  <conditionalFormatting sqref="G21:G25">
    <cfRule type="expression" dxfId="482" priority="19" stopIfTrue="1">
      <formula>$F$5="Freelancer"</formula>
    </cfRule>
    <cfRule type="expression" dxfId="481" priority="20" stopIfTrue="1">
      <formula>$F$5="DTC Int. Staff"</formula>
    </cfRule>
  </conditionalFormatting>
  <conditionalFormatting sqref="C125:C129">
    <cfRule type="expression" dxfId="480" priority="13" stopIfTrue="1">
      <formula>IF($A125=1,B125,)</formula>
    </cfRule>
    <cfRule type="expression" dxfId="479" priority="14" stopIfTrue="1">
      <formula>IF($A125="",B125,)</formula>
    </cfRule>
  </conditionalFormatting>
  <conditionalFormatting sqref="D125:D129">
    <cfRule type="expression" dxfId="478" priority="15" stopIfTrue="1">
      <formula>IF($A125="",B125,)</formula>
    </cfRule>
  </conditionalFormatting>
  <conditionalFormatting sqref="E125:E129">
    <cfRule type="expression" dxfId="477" priority="12" stopIfTrue="1">
      <formula>IF($A125&lt;&gt;1,B125,"")</formula>
    </cfRule>
  </conditionalFormatting>
  <conditionalFormatting sqref="G63">
    <cfRule type="expression" dxfId="476" priority="9" stopIfTrue="1">
      <formula>$F$5="Freelancer"</formula>
    </cfRule>
    <cfRule type="expression" dxfId="475" priority="10" stopIfTrue="1">
      <formula>$F$5="DTC Int. Staff"</formula>
    </cfRule>
  </conditionalFormatting>
  <conditionalFormatting sqref="G85:G89">
    <cfRule type="expression" dxfId="474" priority="7" stopIfTrue="1">
      <formula>#REF!="Freelancer"</formula>
    </cfRule>
    <cfRule type="expression" dxfId="473" priority="8" stopIfTrue="1">
      <formula>#REF!="DTC Int. Staff"</formula>
    </cfRule>
  </conditionalFormatting>
  <conditionalFormatting sqref="G85:G89">
    <cfRule type="expression" dxfId="472" priority="5" stopIfTrue="1">
      <formula>$F$5="Freelancer"</formula>
    </cfRule>
    <cfRule type="expression" dxfId="471" priority="6" stopIfTrue="1">
      <formula>$F$5="DTC Int. Staff"</formula>
    </cfRule>
  </conditionalFormatting>
  <conditionalFormatting sqref="E17:E20">
    <cfRule type="expression" dxfId="470" priority="3" stopIfTrue="1">
      <formula>IF($A17="",B17,"")</formula>
    </cfRule>
  </conditionalFormatting>
  <conditionalFormatting sqref="D17:D20">
    <cfRule type="expression" dxfId="469" priority="4" stopIfTrue="1">
      <formula>IF($A17="",B17,)</formula>
    </cfRule>
  </conditionalFormatting>
  <conditionalFormatting sqref="E22:E25">
    <cfRule type="expression" dxfId="468" priority="1" stopIfTrue="1">
      <formula>IF($A22="",B22,"")</formula>
    </cfRule>
  </conditionalFormatting>
  <conditionalFormatting sqref="D22:D25">
    <cfRule type="expression" dxfId="46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7" zoomScale="90" zoomScaleNormal="90" workbookViewId="0">
      <selection activeCell="I12" sqref="I12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Papatsorn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Panthong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TIME101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</sheetData>
  <mergeCells count="2">
    <mergeCell ref="D1:J1"/>
    <mergeCell ref="D4:E4"/>
  </mergeCells>
  <conditionalFormatting sqref="C11:C128">
    <cfRule type="expression" dxfId="466" priority="25" stopIfTrue="1">
      <formula>IF($A11=1,B11,)</formula>
    </cfRule>
    <cfRule type="expression" dxfId="465" priority="26" stopIfTrue="1">
      <formula>IF($A11="",B11,)</formula>
    </cfRule>
  </conditionalFormatting>
  <conditionalFormatting sqref="E11:E15">
    <cfRule type="expression" dxfId="464" priority="27" stopIfTrue="1">
      <formula>IF($A11="",B11,"")</formula>
    </cfRule>
  </conditionalFormatting>
  <conditionalFormatting sqref="E16:E128">
    <cfRule type="expression" dxfId="463" priority="28" stopIfTrue="1">
      <formula>IF($A16&lt;&gt;1,B16,"")</formula>
    </cfRule>
  </conditionalFormatting>
  <conditionalFormatting sqref="D11:D128">
    <cfRule type="expression" dxfId="462" priority="29" stopIfTrue="1">
      <formula>IF($A11="",B11,)</formula>
    </cfRule>
  </conditionalFormatting>
  <conditionalFormatting sqref="G11:G20 G82:G123 G22:G76">
    <cfRule type="expression" dxfId="461" priority="30" stopIfTrue="1">
      <formula>#REF!="Freelancer"</formula>
    </cfRule>
    <cfRule type="expression" dxfId="460" priority="31" stopIfTrue="1">
      <formula>#REF!="DTC Int. Staff"</formula>
    </cfRule>
  </conditionalFormatting>
  <conditionalFormatting sqref="G119:G123 G87:G108 G22 G33:G49 G60:G76">
    <cfRule type="expression" dxfId="459" priority="23" stopIfTrue="1">
      <formula>$F$5="Freelancer"</formula>
    </cfRule>
    <cfRule type="expression" dxfId="458" priority="24" stopIfTrue="1">
      <formula>$F$5="DTC Int. Staff"</formula>
    </cfRule>
  </conditionalFormatting>
  <conditionalFormatting sqref="G16:G20">
    <cfRule type="expression" dxfId="457" priority="21" stopIfTrue="1">
      <formula>#REF!="Freelancer"</formula>
    </cfRule>
    <cfRule type="expression" dxfId="456" priority="22" stopIfTrue="1">
      <formula>#REF!="DTC Int. Staff"</formula>
    </cfRule>
  </conditionalFormatting>
  <conditionalFormatting sqref="G16:G20">
    <cfRule type="expression" dxfId="455" priority="19" stopIfTrue="1">
      <formula>$F$5="Freelancer"</formula>
    </cfRule>
    <cfRule type="expression" dxfId="454" priority="20" stopIfTrue="1">
      <formula>$F$5="DTC Int. Staff"</formula>
    </cfRule>
  </conditionalFormatting>
  <conditionalFormatting sqref="G21">
    <cfRule type="expression" dxfId="453" priority="17" stopIfTrue="1">
      <formula>#REF!="Freelancer"</formula>
    </cfRule>
    <cfRule type="expression" dxfId="452" priority="18" stopIfTrue="1">
      <formula>#REF!="DTC Int. Staff"</formula>
    </cfRule>
  </conditionalFormatting>
  <conditionalFormatting sqref="G21">
    <cfRule type="expression" dxfId="451" priority="15" stopIfTrue="1">
      <formula>$F$5="Freelancer"</formula>
    </cfRule>
    <cfRule type="expression" dxfId="450" priority="16" stopIfTrue="1">
      <formula>$F$5="DTC Int. Staff"</formula>
    </cfRule>
  </conditionalFormatting>
  <conditionalFormatting sqref="C129:C133">
    <cfRule type="expression" dxfId="449" priority="9" stopIfTrue="1">
      <formula>IF($A129=1,B129,)</formula>
    </cfRule>
    <cfRule type="expression" dxfId="448" priority="10" stopIfTrue="1">
      <formula>IF($A129="",B129,)</formula>
    </cfRule>
  </conditionalFormatting>
  <conditionalFormatting sqref="D129:D133">
    <cfRule type="expression" dxfId="447" priority="11" stopIfTrue="1">
      <formula>IF($A129="",B129,)</formula>
    </cfRule>
  </conditionalFormatting>
  <conditionalFormatting sqref="E129:E133">
    <cfRule type="expression" dxfId="446" priority="8" stopIfTrue="1">
      <formula>IF($A129&lt;&gt;1,B129,"")</formula>
    </cfRule>
  </conditionalFormatting>
  <conditionalFormatting sqref="G55:G59">
    <cfRule type="expression" dxfId="445" priority="5" stopIfTrue="1">
      <formula>$F$5="Freelancer"</formula>
    </cfRule>
    <cfRule type="expression" dxfId="444" priority="6" stopIfTrue="1">
      <formula>$F$5="DTC Int. Staff"</formula>
    </cfRule>
  </conditionalFormatting>
  <conditionalFormatting sqref="G77:G81">
    <cfRule type="expression" dxfId="443" priority="3" stopIfTrue="1">
      <formula>#REF!="Freelancer"</formula>
    </cfRule>
    <cfRule type="expression" dxfId="442" priority="4" stopIfTrue="1">
      <formula>#REF!="DTC Int. Staff"</formula>
    </cfRule>
  </conditionalFormatting>
  <conditionalFormatting sqref="G77:G81">
    <cfRule type="expression" dxfId="441" priority="1" stopIfTrue="1">
      <formula>$F$5="Freelancer"</formula>
    </cfRule>
    <cfRule type="expression" dxfId="44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6" zoomScale="90" zoomScaleNormal="90" workbookViewId="0">
      <selection activeCell="F14" sqref="F14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Papatsorn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Panthong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TIME101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x14ac:dyDescent="0.2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25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</sheetData>
  <mergeCells count="2">
    <mergeCell ref="D1:J1"/>
    <mergeCell ref="D4:E4"/>
  </mergeCells>
  <conditionalFormatting sqref="C11:C119">
    <cfRule type="expression" dxfId="439" priority="25" stopIfTrue="1">
      <formula>IF($A11=1,B11,)</formula>
    </cfRule>
    <cfRule type="expression" dxfId="438" priority="26" stopIfTrue="1">
      <formula>IF($A11="",B11,)</formula>
    </cfRule>
  </conditionalFormatting>
  <conditionalFormatting sqref="E11">
    <cfRule type="expression" dxfId="437" priority="27" stopIfTrue="1">
      <formula>IF($A11="",B11,"")</formula>
    </cfRule>
  </conditionalFormatting>
  <conditionalFormatting sqref="E12:E119">
    <cfRule type="expression" dxfId="436" priority="28" stopIfTrue="1">
      <formula>IF($A12&lt;&gt;1,B12,"")</formula>
    </cfRule>
  </conditionalFormatting>
  <conditionalFormatting sqref="D11:D119">
    <cfRule type="expression" dxfId="435" priority="29" stopIfTrue="1">
      <formula>IF($A11="",B11,)</formula>
    </cfRule>
  </conditionalFormatting>
  <conditionalFormatting sqref="G11:G12 G18:G76 G82:G118">
    <cfRule type="expression" dxfId="434" priority="30" stopIfTrue="1">
      <formula>#REF!="Freelancer"</formula>
    </cfRule>
    <cfRule type="expression" dxfId="433" priority="31" stopIfTrue="1">
      <formula>#REF!="DTC Int. Staff"</formula>
    </cfRule>
  </conditionalFormatting>
  <conditionalFormatting sqref="G114:G118 G18:G22 G33:G49 G60:G76 G87:G103">
    <cfRule type="expression" dxfId="432" priority="23" stopIfTrue="1">
      <formula>$F$5="Freelancer"</formula>
    </cfRule>
    <cfRule type="expression" dxfId="431" priority="24" stopIfTrue="1">
      <formula>$F$5="DTC Int. Staff"</formula>
    </cfRule>
  </conditionalFormatting>
  <conditionalFormatting sqref="G12">
    <cfRule type="expression" dxfId="430" priority="21" stopIfTrue="1">
      <formula>#REF!="Freelancer"</formula>
    </cfRule>
    <cfRule type="expression" dxfId="429" priority="22" stopIfTrue="1">
      <formula>#REF!="DTC Int. Staff"</formula>
    </cfRule>
  </conditionalFormatting>
  <conditionalFormatting sqref="G12">
    <cfRule type="expression" dxfId="428" priority="19" stopIfTrue="1">
      <formula>$F$5="Freelancer"</formula>
    </cfRule>
    <cfRule type="expression" dxfId="427" priority="20" stopIfTrue="1">
      <formula>$F$5="DTC Int. Staff"</formula>
    </cfRule>
  </conditionalFormatting>
  <conditionalFormatting sqref="G13:G17">
    <cfRule type="expression" dxfId="426" priority="17" stopIfTrue="1">
      <formula>#REF!="Freelancer"</formula>
    </cfRule>
    <cfRule type="expression" dxfId="425" priority="18" stopIfTrue="1">
      <formula>#REF!="DTC Int. Staff"</formula>
    </cfRule>
  </conditionalFormatting>
  <conditionalFormatting sqref="G13:G17">
    <cfRule type="expression" dxfId="424" priority="15" stopIfTrue="1">
      <formula>$F$5="Freelancer"</formula>
    </cfRule>
    <cfRule type="expression" dxfId="423" priority="16" stopIfTrue="1">
      <formula>$F$5="DTC Int. Staff"</formula>
    </cfRule>
  </conditionalFormatting>
  <conditionalFormatting sqref="C121:C125">
    <cfRule type="expression" dxfId="422" priority="12" stopIfTrue="1">
      <formula>IF($A121=1,B121,)</formula>
    </cfRule>
    <cfRule type="expression" dxfId="421" priority="13" stopIfTrue="1">
      <formula>IF($A121="",B121,)</formula>
    </cfRule>
  </conditionalFormatting>
  <conditionalFormatting sqref="D121:D125">
    <cfRule type="expression" dxfId="420" priority="14" stopIfTrue="1">
      <formula>IF($A121="",B121,)</formula>
    </cfRule>
  </conditionalFormatting>
  <conditionalFormatting sqref="C120">
    <cfRule type="expression" dxfId="419" priority="9" stopIfTrue="1">
      <formula>IF($A120=1,B120,)</formula>
    </cfRule>
    <cfRule type="expression" dxfId="418" priority="10" stopIfTrue="1">
      <formula>IF($A120="",B120,)</formula>
    </cfRule>
  </conditionalFormatting>
  <conditionalFormatting sqref="D120">
    <cfRule type="expression" dxfId="417" priority="11" stopIfTrue="1">
      <formula>IF($A120="",B120,)</formula>
    </cfRule>
  </conditionalFormatting>
  <conditionalFormatting sqref="E120">
    <cfRule type="expression" dxfId="416" priority="8" stopIfTrue="1">
      <formula>IF($A120&lt;&gt;1,B120,"")</formula>
    </cfRule>
  </conditionalFormatting>
  <conditionalFormatting sqref="E121:E125">
    <cfRule type="expression" dxfId="415" priority="7" stopIfTrue="1">
      <formula>IF($A121&lt;&gt;1,B121,"")</formula>
    </cfRule>
  </conditionalFormatting>
  <conditionalFormatting sqref="G55:G59">
    <cfRule type="expression" dxfId="414" priority="5" stopIfTrue="1">
      <formula>$F$5="Freelancer"</formula>
    </cfRule>
    <cfRule type="expression" dxfId="413" priority="6" stopIfTrue="1">
      <formula>$F$5="DTC Int. Staff"</formula>
    </cfRule>
  </conditionalFormatting>
  <conditionalFormatting sqref="G77:G81">
    <cfRule type="expression" dxfId="412" priority="3" stopIfTrue="1">
      <formula>#REF!="Freelancer"</formula>
    </cfRule>
    <cfRule type="expression" dxfId="411" priority="4" stopIfTrue="1">
      <formula>#REF!="DTC Int. Staff"</formula>
    </cfRule>
  </conditionalFormatting>
  <conditionalFormatting sqref="G77:G81">
    <cfRule type="expression" dxfId="410" priority="1" stopIfTrue="1">
      <formula>$F$5="Freelancer"</formula>
    </cfRule>
    <cfRule type="expression" dxfId="40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18" zoomScale="90" zoomScaleNormal="90" workbookViewId="0">
      <selection activeCell="G30" sqref="G30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Papatsorn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Panthong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TIME101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25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"/>
    <row r="131" spans="1:10" ht="30" customHeight="1" x14ac:dyDescent="0.2"/>
    <row r="132" spans="1:10" ht="30" customHeight="1" x14ac:dyDescent="0.2"/>
    <row r="133" spans="1:10" ht="30" customHeight="1" x14ac:dyDescent="0.2"/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24">
    <cfRule type="expression" dxfId="408" priority="25" stopIfTrue="1">
      <formula>IF($A11=1,B11,)</formula>
    </cfRule>
    <cfRule type="expression" dxfId="407" priority="26" stopIfTrue="1">
      <formula>IF($A11="",B11,)</formula>
    </cfRule>
  </conditionalFormatting>
  <conditionalFormatting sqref="E11:E15">
    <cfRule type="expression" dxfId="406" priority="27" stopIfTrue="1">
      <formula>IF($A11="",B11,"")</formula>
    </cfRule>
  </conditionalFormatting>
  <conditionalFormatting sqref="E16:E124">
    <cfRule type="expression" dxfId="405" priority="28" stopIfTrue="1">
      <formula>IF($A16&lt;&gt;1,B16,"")</formula>
    </cfRule>
  </conditionalFormatting>
  <conditionalFormatting sqref="D11:D124">
    <cfRule type="expression" dxfId="404" priority="29" stopIfTrue="1">
      <formula>IF($A11="",B11,)</formula>
    </cfRule>
  </conditionalFormatting>
  <conditionalFormatting sqref="G11:G20 G26:G84 G86:G119">
    <cfRule type="expression" dxfId="403" priority="30" stopIfTrue="1">
      <formula>#REF!="Freelancer"</formula>
    </cfRule>
    <cfRule type="expression" dxfId="402" priority="31" stopIfTrue="1">
      <formula>#REF!="DTC Int. Staff"</formula>
    </cfRule>
  </conditionalFormatting>
  <conditionalFormatting sqref="G115:G119 G87:G112 G26:G30 G33:G57 G60:G84">
    <cfRule type="expression" dxfId="401" priority="23" stopIfTrue="1">
      <formula>$F$5="Freelancer"</formula>
    </cfRule>
    <cfRule type="expression" dxfId="400" priority="24" stopIfTrue="1">
      <formula>$F$5="DTC Int. Staff"</formula>
    </cfRule>
  </conditionalFormatting>
  <conditionalFormatting sqref="G16:G20">
    <cfRule type="expression" dxfId="399" priority="21" stopIfTrue="1">
      <formula>#REF!="Freelancer"</formula>
    </cfRule>
    <cfRule type="expression" dxfId="398" priority="22" stopIfTrue="1">
      <formula>#REF!="DTC Int. Staff"</formula>
    </cfRule>
  </conditionalFormatting>
  <conditionalFormatting sqref="G16:G20">
    <cfRule type="expression" dxfId="397" priority="19" stopIfTrue="1">
      <formula>$F$5="Freelancer"</formula>
    </cfRule>
    <cfRule type="expression" dxfId="396" priority="20" stopIfTrue="1">
      <formula>$F$5="DTC Int. Staff"</formula>
    </cfRule>
  </conditionalFormatting>
  <conditionalFormatting sqref="G21:G25">
    <cfRule type="expression" dxfId="395" priority="17" stopIfTrue="1">
      <formula>#REF!="Freelancer"</formula>
    </cfRule>
    <cfRule type="expression" dxfId="394" priority="18" stopIfTrue="1">
      <formula>#REF!="DTC Int. Staff"</formula>
    </cfRule>
  </conditionalFormatting>
  <conditionalFormatting sqref="G21:G25">
    <cfRule type="expression" dxfId="393" priority="15" stopIfTrue="1">
      <formula>$F$5="Freelancer"</formula>
    </cfRule>
    <cfRule type="expression" dxfId="392" priority="16" stopIfTrue="1">
      <formula>$F$5="DTC Int. Staff"</formula>
    </cfRule>
  </conditionalFormatting>
  <conditionalFormatting sqref="C125:C129">
    <cfRule type="expression" dxfId="391" priority="9" stopIfTrue="1">
      <formula>IF($A125=1,B125,)</formula>
    </cfRule>
    <cfRule type="expression" dxfId="390" priority="10" stopIfTrue="1">
      <formula>IF($A125="",B125,)</formula>
    </cfRule>
  </conditionalFormatting>
  <conditionalFormatting sqref="D125:D129">
    <cfRule type="expression" dxfId="389" priority="11" stopIfTrue="1">
      <formula>IF($A125="",B125,)</formula>
    </cfRule>
  </conditionalFormatting>
  <conditionalFormatting sqref="E125:E129">
    <cfRule type="expression" dxfId="388" priority="8" stopIfTrue="1">
      <formula>IF($A125&lt;&gt;1,B125,"")</formula>
    </cfRule>
  </conditionalFormatting>
  <conditionalFormatting sqref="G59">
    <cfRule type="expression" dxfId="387" priority="5" stopIfTrue="1">
      <formula>$F$5="Freelancer"</formula>
    </cfRule>
    <cfRule type="expression" dxfId="386" priority="6" stopIfTrue="1">
      <formula>$F$5="DTC Int. Staff"</formula>
    </cfRule>
  </conditionalFormatting>
  <conditionalFormatting sqref="G85">
    <cfRule type="expression" dxfId="385" priority="3" stopIfTrue="1">
      <formula>#REF!="Freelancer"</formula>
    </cfRule>
    <cfRule type="expression" dxfId="384" priority="4" stopIfTrue="1">
      <formula>#REF!="DTC Int. Staff"</formula>
    </cfRule>
  </conditionalFormatting>
  <conditionalFormatting sqref="G85">
    <cfRule type="expression" dxfId="383" priority="1" stopIfTrue="1">
      <formula>$F$5="Freelancer"</formula>
    </cfRule>
    <cfRule type="expression" dxfId="38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8"/>
  <sheetViews>
    <sheetView showGridLines="0" topLeftCell="D121" zoomScale="90" zoomScaleNormal="90" workbookViewId="0">
      <selection activeCell="I136" sqref="I136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Papatsorn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Panthong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TIME101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SUM(J10:J144)</f>
        <v>173</v>
      </c>
      <c r="J8" s="25">
        <f>I8/8</f>
        <v>21.625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35.25" customHeight="1" x14ac:dyDescent="0.2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53</v>
      </c>
      <c r="G11" s="36">
        <v>9001</v>
      </c>
      <c r="H11" s="43" t="s">
        <v>64</v>
      </c>
      <c r="I11" s="36" t="s">
        <v>54</v>
      </c>
      <c r="J11" s="38">
        <v>8</v>
      </c>
    </row>
    <row r="12" spans="1:10" ht="22.5" customHeight="1" x14ac:dyDescent="0.2">
      <c r="A12" s="31"/>
      <c r="C12" s="39"/>
      <c r="D12" s="33" t="str">
        <f>D11</f>
        <v>Thu</v>
      </c>
      <c r="E12" s="34">
        <f>E11</f>
        <v>44378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 t="s">
        <v>53</v>
      </c>
      <c r="G16" s="47">
        <v>9001</v>
      </c>
      <c r="H16" s="48" t="s">
        <v>65</v>
      </c>
      <c r="I16" s="47" t="s">
        <v>54</v>
      </c>
      <c r="J16" s="49">
        <v>9</v>
      </c>
    </row>
    <row r="17" spans="1:10" ht="22.5" customHeight="1" x14ac:dyDescent="0.2">
      <c r="A17" s="31"/>
      <c r="C17" s="40"/>
      <c r="D17" s="44" t="str">
        <f>D16</f>
        <v>Fri</v>
      </c>
      <c r="E17" s="45">
        <f>E16</f>
        <v>44379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">
      <c r="A22" s="31" t="str">
        <f t="shared" si="0"/>
        <v/>
      </c>
      <c r="B22" s="8">
        <f t="shared" si="1"/>
        <v>7</v>
      </c>
      <c r="C22" s="40"/>
      <c r="D22" s="33" t="str">
        <f t="shared" ref="D22:D119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 t="s">
        <v>53</v>
      </c>
      <c r="G23" s="47">
        <v>9001</v>
      </c>
      <c r="H23" s="48" t="s">
        <v>65</v>
      </c>
      <c r="I23" s="47" t="s">
        <v>54</v>
      </c>
      <c r="J23" s="49">
        <v>9</v>
      </c>
    </row>
    <row r="24" spans="1:10" ht="22.5" customHeight="1" x14ac:dyDescent="0.2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 t="s">
        <v>53</v>
      </c>
      <c r="G28" s="36">
        <v>9001</v>
      </c>
      <c r="H28" s="50" t="s">
        <v>65</v>
      </c>
      <c r="I28" s="36" t="s">
        <v>54</v>
      </c>
      <c r="J28" s="38">
        <v>9</v>
      </c>
    </row>
    <row r="29" spans="1:10" ht="22.5" customHeight="1" x14ac:dyDescent="0.2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 t="s">
        <v>53</v>
      </c>
      <c r="G33" s="47">
        <v>9001</v>
      </c>
      <c r="H33" s="48" t="s">
        <v>66</v>
      </c>
      <c r="I33" s="47" t="s">
        <v>54</v>
      </c>
      <c r="J33" s="49">
        <v>9</v>
      </c>
    </row>
    <row r="34" spans="1:10" ht="22.5" customHeight="1" x14ac:dyDescent="0.2">
      <c r="A34" s="31"/>
      <c r="C34" s="40"/>
      <c r="D34" s="44" t="str">
        <f>D33</f>
        <v>Wed</v>
      </c>
      <c r="E34" s="45">
        <f>E33</f>
        <v>44384</v>
      </c>
      <c r="F34" s="46"/>
      <c r="G34" s="47"/>
      <c r="H34" s="48"/>
      <c r="I34" s="47"/>
      <c r="J34" s="49"/>
    </row>
    <row r="35" spans="1:10" ht="22.5" customHeight="1" x14ac:dyDescent="0.2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 t="s">
        <v>53</v>
      </c>
      <c r="G38" s="36">
        <v>9001</v>
      </c>
      <c r="H38" s="43" t="s">
        <v>65</v>
      </c>
      <c r="I38" s="36" t="s">
        <v>54</v>
      </c>
      <c r="J38" s="38">
        <v>9</v>
      </c>
    </row>
    <row r="39" spans="1:10" ht="22.5" customHeight="1" x14ac:dyDescent="0.2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9.25" customHeight="1" x14ac:dyDescent="0.2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 t="s">
        <v>53</v>
      </c>
      <c r="G43" s="47">
        <v>9001</v>
      </c>
      <c r="H43" s="90" t="s">
        <v>67</v>
      </c>
      <c r="I43" s="47" t="s">
        <v>54</v>
      </c>
      <c r="J43" s="49">
        <v>9</v>
      </c>
    </row>
    <row r="44" spans="1:10" ht="22.5" customHeight="1" x14ac:dyDescent="0.2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 t="s">
        <v>53</v>
      </c>
      <c r="G50" s="47">
        <v>9001</v>
      </c>
      <c r="H50" s="90" t="s">
        <v>68</v>
      </c>
      <c r="I50" s="47" t="s">
        <v>54</v>
      </c>
      <c r="J50" s="49">
        <v>9</v>
      </c>
    </row>
    <row r="51" spans="1:10" ht="22.5" customHeight="1" x14ac:dyDescent="0.2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34.5" customHeight="1" x14ac:dyDescent="0.2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 t="s">
        <v>53</v>
      </c>
      <c r="G55" s="36">
        <v>9001</v>
      </c>
      <c r="H55" s="43" t="s">
        <v>69</v>
      </c>
      <c r="I55" s="36" t="s">
        <v>54</v>
      </c>
      <c r="J55" s="38">
        <v>9</v>
      </c>
    </row>
    <row r="56" spans="1:10" ht="22.5" customHeight="1" x14ac:dyDescent="0.2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 t="s">
        <v>53</v>
      </c>
      <c r="G60" s="47">
        <v>9001</v>
      </c>
      <c r="H60" s="48" t="s">
        <v>65</v>
      </c>
      <c r="I60" s="47" t="s">
        <v>55</v>
      </c>
      <c r="J60" s="49">
        <v>9</v>
      </c>
    </row>
    <row r="61" spans="1:10" ht="22.5" customHeight="1" x14ac:dyDescent="0.2">
      <c r="A61" s="31"/>
      <c r="C61" s="40"/>
      <c r="D61" s="44" t="str">
        <f>D60</f>
        <v>Wed</v>
      </c>
      <c r="E61" s="45">
        <f>E60</f>
        <v>44391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 t="s">
        <v>53</v>
      </c>
      <c r="G65" s="36">
        <v>9001</v>
      </c>
      <c r="H65" s="43" t="s">
        <v>65</v>
      </c>
      <c r="I65" s="36" t="s">
        <v>54</v>
      </c>
      <c r="J65" s="38">
        <v>9</v>
      </c>
    </row>
    <row r="66" spans="1:10" ht="22.5" customHeight="1" x14ac:dyDescent="0.2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 t="s">
        <v>53</v>
      </c>
      <c r="G70" s="47">
        <v>9001</v>
      </c>
      <c r="H70" s="48" t="s">
        <v>56</v>
      </c>
      <c r="I70" s="47" t="s">
        <v>54</v>
      </c>
      <c r="J70" s="49">
        <v>8</v>
      </c>
    </row>
    <row r="71" spans="1:10" ht="22.5" customHeight="1" x14ac:dyDescent="0.2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 t="s">
        <v>53</v>
      </c>
      <c r="G77" s="47">
        <v>9001</v>
      </c>
      <c r="H77" s="48" t="s">
        <v>57</v>
      </c>
      <c r="I77" s="47" t="s">
        <v>54</v>
      </c>
      <c r="J77" s="49">
        <v>8</v>
      </c>
    </row>
    <row r="78" spans="1:10" ht="22.5" customHeight="1" x14ac:dyDescent="0.2">
      <c r="A78" s="31"/>
      <c r="C78" s="40"/>
      <c r="D78" s="44" t="str">
        <f>D77</f>
        <v>Mo</v>
      </c>
      <c r="E78" s="45">
        <f>E77</f>
        <v>44396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 t="s">
        <v>53</v>
      </c>
      <c r="G82" s="36">
        <v>9001</v>
      </c>
      <c r="H82" s="43" t="s">
        <v>58</v>
      </c>
      <c r="I82" s="36" t="s">
        <v>54</v>
      </c>
      <c r="J82" s="38">
        <v>8</v>
      </c>
    </row>
    <row r="83" spans="1:10" ht="22.5" customHeight="1" x14ac:dyDescent="0.2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 t="s">
        <v>53</v>
      </c>
      <c r="G87" s="47">
        <v>9001</v>
      </c>
      <c r="H87" s="48" t="s">
        <v>59</v>
      </c>
      <c r="I87" s="47" t="s">
        <v>54</v>
      </c>
      <c r="J87" s="49">
        <v>8</v>
      </c>
    </row>
    <row r="88" spans="1:10" ht="22.5" customHeight="1" x14ac:dyDescent="0.2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 t="s">
        <v>53</v>
      </c>
      <c r="G92" s="36">
        <v>9001</v>
      </c>
      <c r="H92" s="43" t="s">
        <v>65</v>
      </c>
      <c r="I92" s="36" t="s">
        <v>54</v>
      </c>
      <c r="J92" s="38">
        <v>9</v>
      </c>
    </row>
    <row r="93" spans="1:10" ht="22.5" customHeight="1" x14ac:dyDescent="0.2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6" t="s">
        <v>53</v>
      </c>
      <c r="G98" s="47">
        <v>9001</v>
      </c>
      <c r="H98" s="48" t="s">
        <v>60</v>
      </c>
      <c r="I98" s="47" t="s">
        <v>54</v>
      </c>
      <c r="J98" s="49">
        <v>9</v>
      </c>
    </row>
    <row r="99" spans="1:10" ht="22.5" customHeight="1" x14ac:dyDescent="0.2">
      <c r="A99" s="31"/>
      <c r="C99" s="40"/>
      <c r="D99" s="44" t="str">
        <f>D98</f>
        <v>Fri</v>
      </c>
      <c r="E99" s="45">
        <f>E98</f>
        <v>44400</v>
      </c>
      <c r="F99" s="46"/>
      <c r="G99" s="47"/>
      <c r="H99" s="71"/>
      <c r="I99" s="47"/>
      <c r="J99" s="49"/>
    </row>
    <row r="100" spans="1:10" ht="22.5" customHeight="1" x14ac:dyDescent="0.2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">
      <c r="A105" s="31"/>
      <c r="C105" s="40"/>
      <c r="D105" s="33" t="str">
        <f>D104</f>
        <v>Sun</v>
      </c>
      <c r="E105" s="34">
        <f>E104</f>
        <v>44402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ref="D106:E108" si="22">D105</f>
        <v>Sun</v>
      </c>
      <c r="E106" s="34">
        <f t="shared" si="22"/>
        <v>44402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2"/>
        <v>Sun</v>
      </c>
      <c r="E107" s="34">
        <f t="shared" si="22"/>
        <v>44402</v>
      </c>
      <c r="F107" s="35"/>
      <c r="G107" s="36"/>
      <c r="H107" s="43"/>
      <c r="I107" s="36"/>
      <c r="J107" s="38"/>
    </row>
    <row r="108" spans="1:10" ht="22.5" customHeight="1" x14ac:dyDescent="0.2">
      <c r="A108" s="31"/>
      <c r="C108" s="40"/>
      <c r="D108" s="33" t="str">
        <f t="shared" si="22"/>
        <v>Sun</v>
      </c>
      <c r="E108" s="34">
        <f t="shared" si="22"/>
        <v>44402</v>
      </c>
      <c r="F108" s="35"/>
      <c r="G108" s="36"/>
      <c r="H108" s="43"/>
      <c r="I108" s="36"/>
      <c r="J108" s="38"/>
    </row>
    <row r="109" spans="1:10" ht="22.5" customHeight="1" x14ac:dyDescent="0.2">
      <c r="A109" s="31">
        <f t="shared" si="0"/>
        <v>1</v>
      </c>
      <c r="B109" s="8">
        <f t="shared" si="1"/>
        <v>1</v>
      </c>
      <c r="C109" s="40"/>
      <c r="D109" s="44" t="str">
        <f t="shared" si="4"/>
        <v>Mo</v>
      </c>
      <c r="E109" s="45">
        <f>+E104+1</f>
        <v>44403</v>
      </c>
      <c r="F109" s="46"/>
      <c r="G109" s="47"/>
      <c r="H109" s="71" t="s">
        <v>61</v>
      </c>
      <c r="I109" s="47"/>
      <c r="J109" s="49"/>
    </row>
    <row r="110" spans="1:10" ht="22.5" customHeight="1" x14ac:dyDescent="0.2">
      <c r="A110" s="31"/>
      <c r="C110" s="40"/>
      <c r="D110" s="44" t="str">
        <f>D109</f>
        <v>Mo</v>
      </c>
      <c r="E110" s="45">
        <f>E109</f>
        <v>44403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ref="D111:E113" si="23">D110</f>
        <v>Mo</v>
      </c>
      <c r="E111" s="45">
        <f t="shared" si="23"/>
        <v>44403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23"/>
        <v>Mo</v>
      </c>
      <c r="E112" s="45">
        <f t="shared" si="23"/>
        <v>44403</v>
      </c>
      <c r="F112" s="46"/>
      <c r="G112" s="47"/>
      <c r="H112" s="48"/>
      <c r="I112" s="47"/>
      <c r="J112" s="49"/>
    </row>
    <row r="113" spans="1:10" ht="22.5" customHeight="1" x14ac:dyDescent="0.2">
      <c r="A113" s="31"/>
      <c r="C113" s="40"/>
      <c r="D113" s="44" t="str">
        <f t="shared" si="23"/>
        <v>Mo</v>
      </c>
      <c r="E113" s="45">
        <f t="shared" si="23"/>
        <v>44403</v>
      </c>
      <c r="F113" s="46"/>
      <c r="G113" s="47"/>
      <c r="H113" s="48"/>
      <c r="I113" s="47"/>
      <c r="J113" s="49"/>
    </row>
    <row r="114" spans="1:10" ht="22.5" customHeight="1" x14ac:dyDescent="0.2">
      <c r="A114" s="31">
        <f t="shared" si="0"/>
        <v>1</v>
      </c>
      <c r="B114" s="8">
        <f t="shared" si="1"/>
        <v>2</v>
      </c>
      <c r="C114" s="40"/>
      <c r="D114" s="33" t="str">
        <f t="shared" si="4"/>
        <v>Tue</v>
      </c>
      <c r="E114" s="34">
        <f>+E109+1</f>
        <v>44404</v>
      </c>
      <c r="F114" s="35" t="s">
        <v>53</v>
      </c>
      <c r="G114" s="36">
        <v>9001</v>
      </c>
      <c r="H114" s="43" t="s">
        <v>70</v>
      </c>
      <c r="I114" s="36" t="s">
        <v>54</v>
      </c>
      <c r="J114" s="38">
        <v>8</v>
      </c>
    </row>
    <row r="115" spans="1:10" ht="22.5" customHeight="1" x14ac:dyDescent="0.2">
      <c r="A115" s="31"/>
      <c r="C115" s="40"/>
      <c r="D115" s="33" t="str">
        <f>D114</f>
        <v>Tue</v>
      </c>
      <c r="E115" s="34">
        <f>E114</f>
        <v>44404</v>
      </c>
      <c r="F115" s="35"/>
      <c r="G115" s="36"/>
      <c r="H115" s="43"/>
      <c r="I115" s="36"/>
      <c r="J115" s="38"/>
    </row>
    <row r="116" spans="1:10" ht="22.5" customHeight="1" x14ac:dyDescent="0.2">
      <c r="A116" s="31"/>
      <c r="C116" s="40"/>
      <c r="D116" s="33" t="str">
        <f t="shared" ref="D116:E118" si="24">D115</f>
        <v>Tue</v>
      </c>
      <c r="E116" s="34">
        <f t="shared" si="24"/>
        <v>44404</v>
      </c>
      <c r="F116" s="35"/>
      <c r="G116" s="36"/>
      <c r="H116" s="43"/>
      <c r="I116" s="36"/>
      <c r="J116" s="38"/>
    </row>
    <row r="117" spans="1:10" ht="22.5" customHeight="1" x14ac:dyDescent="0.2">
      <c r="A117" s="31"/>
      <c r="C117" s="40"/>
      <c r="D117" s="33" t="str">
        <f t="shared" si="24"/>
        <v>Tue</v>
      </c>
      <c r="E117" s="34">
        <f t="shared" si="24"/>
        <v>44404</v>
      </c>
      <c r="F117" s="35"/>
      <c r="G117" s="36"/>
      <c r="H117" s="43"/>
      <c r="I117" s="36"/>
      <c r="J117" s="38"/>
    </row>
    <row r="118" spans="1:10" ht="22.5" customHeight="1" x14ac:dyDescent="0.2">
      <c r="A118" s="31"/>
      <c r="C118" s="40"/>
      <c r="D118" s="33" t="str">
        <f t="shared" si="24"/>
        <v>Tue</v>
      </c>
      <c r="E118" s="34">
        <f t="shared" si="24"/>
        <v>44404</v>
      </c>
      <c r="F118" s="35"/>
      <c r="G118" s="36"/>
      <c r="H118" s="43"/>
      <c r="I118" s="36"/>
      <c r="J118" s="38"/>
    </row>
    <row r="119" spans="1:10" ht="22.5" customHeight="1" x14ac:dyDescent="0.2">
      <c r="A119" s="31">
        <f t="shared" si="0"/>
        <v>1</v>
      </c>
      <c r="B119" s="8">
        <f t="shared" si="1"/>
        <v>3</v>
      </c>
      <c r="C119" s="40"/>
      <c r="D119" s="44" t="str">
        <f t="shared" si="4"/>
        <v>Wed</v>
      </c>
      <c r="E119" s="45">
        <f>+E114+1</f>
        <v>44405</v>
      </c>
      <c r="F119" s="46"/>
      <c r="G119" s="47"/>
      <c r="H119" s="51" t="s">
        <v>62</v>
      </c>
      <c r="I119" s="47"/>
      <c r="J119" s="49"/>
    </row>
    <row r="120" spans="1:10" ht="22.5" customHeight="1" x14ac:dyDescent="0.2">
      <c r="A120" s="31"/>
      <c r="C120" s="40"/>
      <c r="D120" s="44" t="str">
        <f>D119</f>
        <v>Wed</v>
      </c>
      <c r="E120" s="45">
        <f>E119</f>
        <v>44405</v>
      </c>
      <c r="F120" s="46"/>
      <c r="G120" s="47"/>
      <c r="H120" s="51"/>
      <c r="I120" s="47"/>
      <c r="J120" s="49"/>
    </row>
    <row r="121" spans="1:10" ht="22.5" customHeight="1" x14ac:dyDescent="0.2">
      <c r="A121" s="31"/>
      <c r="C121" s="40"/>
      <c r="D121" s="44" t="str">
        <f t="shared" ref="D121:E123" si="25">D120</f>
        <v>Wed</v>
      </c>
      <c r="E121" s="45">
        <f t="shared" si="25"/>
        <v>44405</v>
      </c>
      <c r="F121" s="46"/>
      <c r="G121" s="47"/>
      <c r="H121" s="51"/>
      <c r="I121" s="47"/>
      <c r="J121" s="49"/>
    </row>
    <row r="122" spans="1:10" ht="22.5" customHeight="1" x14ac:dyDescent="0.2">
      <c r="A122" s="31"/>
      <c r="C122" s="40"/>
      <c r="D122" s="44" t="str">
        <f t="shared" si="25"/>
        <v>Wed</v>
      </c>
      <c r="E122" s="45">
        <f t="shared" si="25"/>
        <v>44405</v>
      </c>
      <c r="F122" s="46"/>
      <c r="G122" s="47"/>
      <c r="H122" s="51"/>
      <c r="I122" s="47"/>
      <c r="J122" s="49"/>
    </row>
    <row r="123" spans="1:10" ht="22.5" customHeight="1" x14ac:dyDescent="0.2">
      <c r="A123" s="31"/>
      <c r="C123" s="40"/>
      <c r="D123" s="44" t="str">
        <f t="shared" si="25"/>
        <v>Wed</v>
      </c>
      <c r="E123" s="45">
        <f t="shared" si="25"/>
        <v>44405</v>
      </c>
      <c r="F123" s="46"/>
      <c r="G123" s="47"/>
      <c r="H123" s="51"/>
      <c r="I123" s="47"/>
      <c r="J123" s="49"/>
    </row>
    <row r="124" spans="1:10" ht="22.5" customHeight="1" x14ac:dyDescent="0.2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44406</v>
      </c>
      <c r="F124" s="35" t="s">
        <v>53</v>
      </c>
      <c r="G124" s="36">
        <v>9001</v>
      </c>
      <c r="H124" s="43" t="s">
        <v>70</v>
      </c>
      <c r="I124" s="36" t="s">
        <v>54</v>
      </c>
      <c r="J124" s="38">
        <v>8</v>
      </c>
    </row>
    <row r="125" spans="1:10" ht="22.5" customHeight="1" x14ac:dyDescent="0.2">
      <c r="A125" s="31"/>
      <c r="C125" s="40"/>
      <c r="D125" s="33" t="str">
        <f>D124</f>
        <v>Thu</v>
      </c>
      <c r="E125" s="34">
        <f>E124</f>
        <v>44406</v>
      </c>
      <c r="F125" s="35"/>
      <c r="G125" s="36"/>
      <c r="H125" s="43"/>
      <c r="I125" s="36"/>
      <c r="J125" s="38"/>
    </row>
    <row r="126" spans="1:10" ht="22.5" customHeight="1" x14ac:dyDescent="0.2">
      <c r="A126" s="31"/>
      <c r="C126" s="40"/>
      <c r="D126" s="33" t="str">
        <f t="shared" ref="D126:E128" si="26">D125</f>
        <v>Thu</v>
      </c>
      <c r="E126" s="34">
        <f t="shared" si="26"/>
        <v>44406</v>
      </c>
      <c r="F126" s="35"/>
      <c r="G126" s="36"/>
      <c r="H126" s="43"/>
      <c r="I126" s="36"/>
      <c r="J126" s="38"/>
    </row>
    <row r="127" spans="1:10" ht="22.5" customHeight="1" x14ac:dyDescent="0.2">
      <c r="A127" s="31"/>
      <c r="C127" s="40"/>
      <c r="D127" s="33" t="str">
        <f t="shared" si="26"/>
        <v>Thu</v>
      </c>
      <c r="E127" s="34">
        <f t="shared" si="26"/>
        <v>44406</v>
      </c>
      <c r="F127" s="35"/>
      <c r="G127" s="36"/>
      <c r="H127" s="43"/>
      <c r="I127" s="36"/>
      <c r="J127" s="38"/>
    </row>
    <row r="128" spans="1:10" ht="21" customHeight="1" x14ac:dyDescent="0.2">
      <c r="A128" s="31"/>
      <c r="C128" s="40"/>
      <c r="D128" s="33" t="str">
        <f t="shared" si="26"/>
        <v>Thu</v>
      </c>
      <c r="E128" s="34">
        <f t="shared" si="26"/>
        <v>44406</v>
      </c>
      <c r="F128" s="35"/>
      <c r="G128" s="36"/>
      <c r="H128" s="43"/>
      <c r="I128" s="36"/>
      <c r="J128" s="38"/>
    </row>
    <row r="129" spans="1:10" ht="21" customHeight="1" x14ac:dyDescent="0.2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44407</v>
      </c>
      <c r="F129" s="46" t="s">
        <v>53</v>
      </c>
      <c r="G129" s="47">
        <v>9001</v>
      </c>
      <c r="H129" s="48" t="s">
        <v>63</v>
      </c>
      <c r="I129" s="47" t="s">
        <v>54</v>
      </c>
      <c r="J129" s="49">
        <v>9</v>
      </c>
    </row>
    <row r="130" spans="1:10" ht="21" customHeight="1" x14ac:dyDescent="0.2">
      <c r="C130" s="40"/>
      <c r="D130" s="44" t="str">
        <f>D129</f>
        <v>Fri</v>
      </c>
      <c r="E130" s="45">
        <f t="shared" ref="E130:E133" si="27">IF(MONTH(E125+1)&gt;MONTH(E125),"",E125+1)</f>
        <v>44407</v>
      </c>
      <c r="F130" s="46"/>
      <c r="G130" s="47"/>
      <c r="H130" s="71"/>
      <c r="I130" s="47"/>
      <c r="J130" s="49"/>
    </row>
    <row r="131" spans="1:10" ht="21" customHeight="1" x14ac:dyDescent="0.2">
      <c r="C131" s="40"/>
      <c r="D131" s="44" t="str">
        <f t="shared" ref="D131:D133" si="28">D130</f>
        <v>Fri</v>
      </c>
      <c r="E131" s="45">
        <f t="shared" si="27"/>
        <v>44407</v>
      </c>
      <c r="F131" s="46"/>
      <c r="G131" s="47"/>
      <c r="H131" s="71"/>
      <c r="I131" s="47"/>
      <c r="J131" s="49"/>
    </row>
    <row r="132" spans="1:10" ht="21" customHeight="1" x14ac:dyDescent="0.2">
      <c r="C132" s="40"/>
      <c r="D132" s="44" t="str">
        <f t="shared" si="28"/>
        <v>Fri</v>
      </c>
      <c r="E132" s="45">
        <f>IF(MONTH(E127+1)&gt;MONTH(E127),"",E127+1)</f>
        <v>44407</v>
      </c>
      <c r="F132" s="46"/>
      <c r="G132" s="47"/>
      <c r="H132" s="71"/>
      <c r="I132" s="47"/>
      <c r="J132" s="49"/>
    </row>
    <row r="133" spans="1:10" ht="21" customHeight="1" x14ac:dyDescent="0.2">
      <c r="C133" s="40"/>
      <c r="D133" s="44" t="str">
        <f t="shared" si="28"/>
        <v>Fri</v>
      </c>
      <c r="E133" s="45">
        <f t="shared" si="27"/>
        <v>44407</v>
      </c>
      <c r="F133" s="46"/>
      <c r="G133" s="47"/>
      <c r="H133" s="71"/>
      <c r="I133" s="47"/>
      <c r="J133" s="49"/>
    </row>
    <row r="134" spans="1:10" ht="22.5" customHeight="1" x14ac:dyDescent="0.2">
      <c r="A134" s="31" t="str">
        <f t="shared" ref="A134" si="29">IF(OR(C134="f",C134="u",C134="F",C134="U"),"",IF(OR(B134=1,B134=2,B134=3,B134=4,B134=5),1,""))</f>
        <v/>
      </c>
      <c r="B134" s="8">
        <f t="shared" ref="B134" si="30">WEEKDAY(E134,2)</f>
        <v>6</v>
      </c>
      <c r="C134" s="40"/>
      <c r="D134" s="33" t="str">
        <f t="shared" ref="D134" si="31">IF(B134=1,"Mo",IF(B134=2,"Tue",IF(B134=3,"Wed",IF(B134=4,"Thu",IF(B134=5,"Fri",IF(B134=6,"Sat",IF(B134=7,"Sun","")))))))</f>
        <v>Sat</v>
      </c>
      <c r="E134" s="34">
        <f>+E129+1</f>
        <v>44408</v>
      </c>
      <c r="F134" s="35"/>
      <c r="G134" s="36"/>
      <c r="H134" s="43"/>
      <c r="I134" s="36"/>
      <c r="J134" s="38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</sheetData>
  <mergeCells count="2">
    <mergeCell ref="D1:J1"/>
    <mergeCell ref="D4:E4"/>
  </mergeCells>
  <conditionalFormatting sqref="C11:C128">
    <cfRule type="expression" dxfId="381" priority="65" stopIfTrue="1">
      <formula>IF($A11=1,B11,)</formula>
    </cfRule>
    <cfRule type="expression" dxfId="380" priority="66" stopIfTrue="1">
      <formula>IF($A11="",B11,)</formula>
    </cfRule>
  </conditionalFormatting>
  <conditionalFormatting sqref="E11:E15">
    <cfRule type="expression" dxfId="379" priority="67" stopIfTrue="1">
      <formula>IF($A11="",B11,"")</formula>
    </cfRule>
  </conditionalFormatting>
  <conditionalFormatting sqref="E16:E128">
    <cfRule type="expression" dxfId="378" priority="68" stopIfTrue="1">
      <formula>IF($A16&lt;&gt;1,B16,"")</formula>
    </cfRule>
  </conditionalFormatting>
  <conditionalFormatting sqref="D11:D128">
    <cfRule type="expression" dxfId="377" priority="69" stopIfTrue="1">
      <formula>IF($A11="",B11,)</formula>
    </cfRule>
  </conditionalFormatting>
  <conditionalFormatting sqref="C129:C133">
    <cfRule type="expression" dxfId="376" priority="52" stopIfTrue="1">
      <formula>IF($A129=1,B129,)</formula>
    </cfRule>
    <cfRule type="expression" dxfId="375" priority="53" stopIfTrue="1">
      <formula>IF($A129="",B129,)</formula>
    </cfRule>
  </conditionalFormatting>
  <conditionalFormatting sqref="D129:D133">
    <cfRule type="expression" dxfId="374" priority="54" stopIfTrue="1">
      <formula>IF($A129="",B129,)</formula>
    </cfRule>
  </conditionalFormatting>
  <conditionalFormatting sqref="E129:E133">
    <cfRule type="expression" dxfId="373" priority="51" stopIfTrue="1">
      <formula>IF($A129&lt;&gt;1,B129,"")</formula>
    </cfRule>
  </conditionalFormatting>
  <conditionalFormatting sqref="C134">
    <cfRule type="expression" dxfId="372" priority="39" stopIfTrue="1">
      <formula>IF($A134=1,B134,)</formula>
    </cfRule>
    <cfRule type="expression" dxfId="371" priority="40" stopIfTrue="1">
      <formula>IF($A134="",B134,)</formula>
    </cfRule>
  </conditionalFormatting>
  <conditionalFormatting sqref="E134">
    <cfRule type="expression" dxfId="370" priority="41" stopIfTrue="1">
      <formula>IF($A134&lt;&gt;1,B134,"")</formula>
    </cfRule>
  </conditionalFormatting>
  <conditionalFormatting sqref="D134">
    <cfRule type="expression" dxfId="369" priority="42" stopIfTrue="1">
      <formula>IF($A134="",B134,)</formula>
    </cfRule>
  </conditionalFormatting>
  <conditionalFormatting sqref="G11:G20 G22:G76 G82:G123">
    <cfRule type="expression" dxfId="368" priority="35" stopIfTrue="1">
      <formula>#REF!="Freelancer"</formula>
    </cfRule>
    <cfRule type="expression" dxfId="367" priority="36" stopIfTrue="1">
      <formula>#REF!="DTC Int. Staff"</formula>
    </cfRule>
  </conditionalFormatting>
  <conditionalFormatting sqref="G119:G123 G22 G33:G49 G60:G76 G87:G108">
    <cfRule type="expression" dxfId="366" priority="33" stopIfTrue="1">
      <formula>$F$5="Freelancer"</formula>
    </cfRule>
    <cfRule type="expression" dxfId="365" priority="34" stopIfTrue="1">
      <formula>$F$5="DTC Int. Staff"</formula>
    </cfRule>
  </conditionalFormatting>
  <conditionalFormatting sqref="G16:G20">
    <cfRule type="expression" dxfId="364" priority="31" stopIfTrue="1">
      <formula>#REF!="Freelancer"</formula>
    </cfRule>
    <cfRule type="expression" dxfId="363" priority="32" stopIfTrue="1">
      <formula>#REF!="DTC Int. Staff"</formula>
    </cfRule>
  </conditionalFormatting>
  <conditionalFormatting sqref="G16:G20">
    <cfRule type="expression" dxfId="362" priority="29" stopIfTrue="1">
      <formula>$F$5="Freelancer"</formula>
    </cfRule>
    <cfRule type="expression" dxfId="361" priority="30" stopIfTrue="1">
      <formula>$F$5="DTC Int. Staff"</formula>
    </cfRule>
  </conditionalFormatting>
  <conditionalFormatting sqref="G21">
    <cfRule type="expression" dxfId="360" priority="27" stopIfTrue="1">
      <formula>#REF!="Freelancer"</formula>
    </cfRule>
    <cfRule type="expression" dxfId="359" priority="28" stopIfTrue="1">
      <formula>#REF!="DTC Int. Staff"</formula>
    </cfRule>
  </conditionalFormatting>
  <conditionalFormatting sqref="G21">
    <cfRule type="expression" dxfId="358" priority="25" stopIfTrue="1">
      <formula>$F$5="Freelancer"</formula>
    </cfRule>
    <cfRule type="expression" dxfId="357" priority="26" stopIfTrue="1">
      <formula>$F$5="DTC Int. Staff"</formula>
    </cfRule>
  </conditionalFormatting>
  <conditionalFormatting sqref="G55:G59">
    <cfRule type="expression" dxfId="356" priority="23" stopIfTrue="1">
      <formula>$F$5="Freelancer"</formula>
    </cfRule>
    <cfRule type="expression" dxfId="355" priority="24" stopIfTrue="1">
      <formula>$F$5="DTC Int. Staff"</formula>
    </cfRule>
  </conditionalFormatting>
  <conditionalFormatting sqref="G77:G81">
    <cfRule type="expression" dxfId="354" priority="21" stopIfTrue="1">
      <formula>#REF!="Freelancer"</formula>
    </cfRule>
    <cfRule type="expression" dxfId="353" priority="22" stopIfTrue="1">
      <formula>#REF!="DTC Int. Staff"</formula>
    </cfRule>
  </conditionalFormatting>
  <conditionalFormatting sqref="G77:G81">
    <cfRule type="expression" dxfId="352" priority="19" stopIfTrue="1">
      <formula>$F$5="Freelancer"</formula>
    </cfRule>
    <cfRule type="expression" dxfId="351" priority="20" stopIfTrue="1">
      <formula>$F$5="DTC Int. Staff"</formula>
    </cfRule>
  </conditionalFormatting>
  <conditionalFormatting sqref="G134">
    <cfRule type="expression" dxfId="350" priority="15" stopIfTrue="1">
      <formula>$F$5="Freelancer"</formula>
    </cfRule>
    <cfRule type="expression" dxfId="349" priority="16" stopIfTrue="1">
      <formula>$F$5="DTC Int. Staff"</formula>
    </cfRule>
  </conditionalFormatting>
  <conditionalFormatting sqref="G134">
    <cfRule type="expression" dxfId="348" priority="17" stopIfTrue="1">
      <formula>#REF!="Freelancer"</formula>
    </cfRule>
    <cfRule type="expression" dxfId="347" priority="18" stopIfTrue="1">
      <formula>#REF!="DTC Int. Staff"</formula>
    </cfRule>
  </conditionalFormatting>
  <conditionalFormatting sqref="G109">
    <cfRule type="expression" dxfId="346" priority="13" stopIfTrue="1">
      <formula>$F$5="Freelancer"</formula>
    </cfRule>
    <cfRule type="expression" dxfId="345" priority="14" stopIfTrue="1">
      <formula>$F$5="DTC Int. Staff"</formula>
    </cfRule>
  </conditionalFormatting>
  <conditionalFormatting sqref="G114">
    <cfRule type="expression" dxfId="344" priority="11" stopIfTrue="1">
      <formula>$F$5="Freelancer"</formula>
    </cfRule>
    <cfRule type="expression" dxfId="343" priority="12" stopIfTrue="1">
      <formula>$F$5="DTC Int. Staff"</formula>
    </cfRule>
  </conditionalFormatting>
  <conditionalFormatting sqref="G119">
    <cfRule type="expression" dxfId="342" priority="9" stopIfTrue="1">
      <formula>$F$5="Freelancer"</formula>
    </cfRule>
    <cfRule type="expression" dxfId="341" priority="10" stopIfTrue="1">
      <formula>$F$5="DTC Int. Staff"</formula>
    </cfRule>
  </conditionalFormatting>
  <conditionalFormatting sqref="G124:G129">
    <cfRule type="expression" dxfId="340" priority="7" stopIfTrue="1">
      <formula>#REF!="Freelancer"</formula>
    </cfRule>
    <cfRule type="expression" dxfId="339" priority="8" stopIfTrue="1">
      <formula>#REF!="DTC Int. Staff"</formula>
    </cfRule>
  </conditionalFormatting>
  <conditionalFormatting sqref="G129">
    <cfRule type="expression" dxfId="338" priority="5" stopIfTrue="1">
      <formula>$F$5="Freelancer"</formula>
    </cfRule>
    <cfRule type="expression" dxfId="337" priority="6" stopIfTrue="1">
      <formula>$F$5="DTC Int. Staff"</formula>
    </cfRule>
  </conditionalFormatting>
  <conditionalFormatting sqref="G124">
    <cfRule type="expression" dxfId="336" priority="3" stopIfTrue="1">
      <formula>$F$5="Freelancer"</formula>
    </cfRule>
    <cfRule type="expression" dxfId="335" priority="4" stopIfTrue="1">
      <formula>$F$5="DTC Int. Staff"</formula>
    </cfRule>
  </conditionalFormatting>
  <conditionalFormatting sqref="G129">
    <cfRule type="expression" dxfId="334" priority="1" stopIfTrue="1">
      <formula>$F$5="Freelancer"</formula>
    </cfRule>
    <cfRule type="expression" dxfId="33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7" zoomScaleNormal="165" workbookViewId="0">
      <selection activeCell="I12" sqref="I12:J12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Papatsorn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Panthong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TIME101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SUM(J10:J140)</f>
        <v>177</v>
      </c>
      <c r="J8" s="25">
        <f>I8/8</f>
        <v>22.125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35" t="s">
        <v>53</v>
      </c>
      <c r="G12" s="36">
        <v>9001</v>
      </c>
      <c r="H12" s="43" t="s">
        <v>65</v>
      </c>
      <c r="I12" s="36" t="s">
        <v>54</v>
      </c>
      <c r="J12" s="85">
        <v>8</v>
      </c>
    </row>
    <row r="13" spans="1:10" ht="22.5" customHeight="1" x14ac:dyDescent="0.2">
      <c r="A13" s="31"/>
      <c r="C13" s="76"/>
      <c r="D13" s="74" t="str">
        <f>D12</f>
        <v>Mo</v>
      </c>
      <c r="E13" s="34">
        <f>E12</f>
        <v>44410</v>
      </c>
      <c r="F13" s="35"/>
      <c r="G13" s="36"/>
      <c r="H13" s="43"/>
      <c r="I13" s="36"/>
      <c r="J13" s="85"/>
    </row>
    <row r="14" spans="1:10" ht="22.5" customHeight="1" x14ac:dyDescent="0.2">
      <c r="A14" s="31"/>
      <c r="C14" s="76"/>
      <c r="D14" s="74" t="str">
        <f t="shared" ref="D14:E16" si="2">D13</f>
        <v>Mo</v>
      </c>
      <c r="E14" s="34">
        <f t="shared" si="2"/>
        <v>44410</v>
      </c>
      <c r="F14" s="35"/>
      <c r="G14" s="36"/>
      <c r="H14" s="43"/>
      <c r="I14" s="36"/>
      <c r="J14" s="85"/>
    </row>
    <row r="15" spans="1:10" ht="22.5" customHeight="1" x14ac:dyDescent="0.2">
      <c r="A15" s="31"/>
      <c r="C15" s="76"/>
      <c r="D15" s="74" t="str">
        <f t="shared" si="2"/>
        <v>Mo</v>
      </c>
      <c r="E15" s="34">
        <f t="shared" si="2"/>
        <v>44410</v>
      </c>
      <c r="F15" s="35"/>
      <c r="G15" s="36"/>
      <c r="H15" s="43"/>
      <c r="I15" s="36"/>
      <c r="J15" s="85"/>
    </row>
    <row r="16" spans="1:10" ht="22.5" customHeight="1" x14ac:dyDescent="0.2">
      <c r="A16" s="31"/>
      <c r="C16" s="76"/>
      <c r="D16" s="74" t="str">
        <f t="shared" si="2"/>
        <v>Mo</v>
      </c>
      <c r="E16" s="34">
        <f t="shared" si="2"/>
        <v>44410</v>
      </c>
      <c r="F16" s="35"/>
      <c r="G16" s="36"/>
      <c r="H16" s="43"/>
      <c r="I16" s="36"/>
      <c r="J16" s="85"/>
    </row>
    <row r="17" spans="1:10" ht="22.5" customHeight="1" x14ac:dyDescent="0.2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53</v>
      </c>
      <c r="G17" s="47">
        <v>9001</v>
      </c>
      <c r="H17" s="48" t="s">
        <v>71</v>
      </c>
      <c r="I17" s="47" t="s">
        <v>54</v>
      </c>
      <c r="J17" s="86">
        <v>8</v>
      </c>
    </row>
    <row r="18" spans="1:10" ht="22.5" customHeight="1" x14ac:dyDescent="0.2">
      <c r="A18" s="31"/>
      <c r="C18" s="76"/>
      <c r="D18" s="77" t="str">
        <f>D17</f>
        <v>Tue</v>
      </c>
      <c r="E18" s="45">
        <f>E17</f>
        <v>44411</v>
      </c>
      <c r="F18" s="46"/>
      <c r="G18" s="47"/>
      <c r="H18" s="71"/>
      <c r="I18" s="47"/>
      <c r="J18" s="86"/>
    </row>
    <row r="19" spans="1:10" ht="22.5" customHeight="1" x14ac:dyDescent="0.2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/>
      <c r="G19" s="47"/>
      <c r="H19" s="71"/>
      <c r="I19" s="47"/>
      <c r="J19" s="86"/>
    </row>
    <row r="20" spans="1:10" ht="22.5" customHeight="1" x14ac:dyDescent="0.2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35" t="s">
        <v>53</v>
      </c>
      <c r="G22" s="36">
        <v>9001</v>
      </c>
      <c r="H22" s="43" t="s">
        <v>80</v>
      </c>
      <c r="I22" s="36" t="s">
        <v>54</v>
      </c>
      <c r="J22" s="85">
        <v>8</v>
      </c>
    </row>
    <row r="23" spans="1:10" ht="22.5" customHeight="1" x14ac:dyDescent="0.2">
      <c r="A23" s="31"/>
      <c r="C23" s="76"/>
      <c r="D23" s="74" t="str">
        <f>D22</f>
        <v>Wed</v>
      </c>
      <c r="E23" s="34">
        <f>E22</f>
        <v>44412</v>
      </c>
      <c r="F23" s="35"/>
      <c r="G23" s="36"/>
      <c r="H23" s="37"/>
      <c r="I23" s="36"/>
      <c r="J23" s="85"/>
    </row>
    <row r="24" spans="1:10" ht="22.5" customHeight="1" x14ac:dyDescent="0.2">
      <c r="A24" s="31"/>
      <c r="C24" s="76"/>
      <c r="D24" s="74" t="str">
        <f t="shared" ref="D24:E26" si="5">D23</f>
        <v>Wed</v>
      </c>
      <c r="E24" s="34">
        <f t="shared" si="5"/>
        <v>44412</v>
      </c>
      <c r="F24" s="35"/>
      <c r="G24" s="36"/>
      <c r="H24" s="37"/>
      <c r="I24" s="36"/>
      <c r="J24" s="85"/>
    </row>
    <row r="25" spans="1:10" ht="22.5" customHeight="1" x14ac:dyDescent="0.2">
      <c r="A25" s="31"/>
      <c r="C25" s="76"/>
      <c r="D25" s="74" t="str">
        <f t="shared" si="5"/>
        <v>Wed</v>
      </c>
      <c r="E25" s="34">
        <f t="shared" si="5"/>
        <v>44412</v>
      </c>
      <c r="F25" s="35"/>
      <c r="G25" s="36"/>
      <c r="H25" s="37"/>
      <c r="I25" s="36"/>
      <c r="J25" s="85"/>
    </row>
    <row r="26" spans="1:10" ht="22.5" customHeight="1" x14ac:dyDescent="0.2">
      <c r="A26" s="31"/>
      <c r="C26" s="76"/>
      <c r="D26" s="74" t="str">
        <f t="shared" si="5"/>
        <v>Wed</v>
      </c>
      <c r="E26" s="34">
        <f t="shared" si="5"/>
        <v>44412</v>
      </c>
      <c r="F26" s="35"/>
      <c r="G26" s="36"/>
      <c r="H26" s="37"/>
      <c r="I26" s="36"/>
      <c r="J26" s="85"/>
    </row>
    <row r="27" spans="1:10" ht="22.5" customHeight="1" x14ac:dyDescent="0.2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 t="s">
        <v>53</v>
      </c>
      <c r="G27" s="47">
        <v>9001</v>
      </c>
      <c r="H27" s="48" t="s">
        <v>72</v>
      </c>
      <c r="I27" s="47" t="s">
        <v>54</v>
      </c>
      <c r="J27" s="86">
        <v>8</v>
      </c>
    </row>
    <row r="28" spans="1:10" ht="22.5" customHeight="1" x14ac:dyDescent="0.2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 t="s">
        <v>53</v>
      </c>
      <c r="G32" s="36">
        <v>9001</v>
      </c>
      <c r="H32" s="43" t="s">
        <v>65</v>
      </c>
      <c r="I32" s="36" t="s">
        <v>54</v>
      </c>
      <c r="J32" s="85">
        <v>9</v>
      </c>
    </row>
    <row r="33" spans="1:10" ht="22.5" customHeight="1" x14ac:dyDescent="0.2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50"/>
      <c r="I36" s="36"/>
      <c r="J36" s="85"/>
    </row>
    <row r="37" spans="1:10" ht="22.5" customHeight="1" x14ac:dyDescent="0.2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10" customFormat="1" ht="22.5" customHeight="1" x14ac:dyDescent="0.2">
      <c r="A38" s="109" t="str">
        <f t="shared" si="0"/>
        <v/>
      </c>
      <c r="B38" s="110">
        <f t="shared" si="1"/>
        <v>7</v>
      </c>
      <c r="C38" s="111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31.5" customHeight="1" x14ac:dyDescent="0.2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35" t="s">
        <v>53</v>
      </c>
      <c r="G39" s="36">
        <v>9001</v>
      </c>
      <c r="H39" s="43" t="s">
        <v>79</v>
      </c>
      <c r="I39" s="36" t="s">
        <v>54</v>
      </c>
      <c r="J39" s="85">
        <v>8</v>
      </c>
    </row>
    <row r="40" spans="1:10" ht="22.5" customHeight="1" x14ac:dyDescent="0.2">
      <c r="A40" s="31"/>
      <c r="C40" s="76"/>
      <c r="D40" s="74" t="str">
        <f>D39</f>
        <v>Mo</v>
      </c>
      <c r="E40" s="34">
        <f>E39</f>
        <v>44417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ref="D41:E43" si="10">D40</f>
        <v>Mo</v>
      </c>
      <c r="E41" s="34">
        <f t="shared" si="10"/>
        <v>44417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0"/>
        <v>Mo</v>
      </c>
      <c r="E42" s="34">
        <f t="shared" si="10"/>
        <v>44417</v>
      </c>
      <c r="F42" s="35"/>
      <c r="G42" s="36"/>
      <c r="H42" s="43"/>
      <c r="I42" s="36"/>
      <c r="J42" s="85"/>
    </row>
    <row r="43" spans="1:10" ht="22.5" customHeight="1" x14ac:dyDescent="0.2">
      <c r="A43" s="31"/>
      <c r="C43" s="76"/>
      <c r="D43" s="74" t="str">
        <f t="shared" si="10"/>
        <v>Mo</v>
      </c>
      <c r="E43" s="34">
        <f t="shared" si="10"/>
        <v>44417</v>
      </c>
      <c r="F43" s="35"/>
      <c r="G43" s="36"/>
      <c r="H43" s="43"/>
      <c r="I43" s="36"/>
      <c r="J43" s="85"/>
    </row>
    <row r="44" spans="1:10" ht="22.5" customHeight="1" x14ac:dyDescent="0.2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 t="s">
        <v>53</v>
      </c>
      <c r="G44" s="47">
        <v>9001</v>
      </c>
      <c r="H44" s="48" t="s">
        <v>73</v>
      </c>
      <c r="I44" s="47" t="s">
        <v>54</v>
      </c>
      <c r="J44" s="86">
        <v>8</v>
      </c>
    </row>
    <row r="45" spans="1:10" ht="22.5" customHeight="1" x14ac:dyDescent="0.2">
      <c r="A45" s="31"/>
      <c r="C45" s="76"/>
      <c r="D45" s="77" t="str">
        <f>D44</f>
        <v>Tue</v>
      </c>
      <c r="E45" s="45">
        <f>E44</f>
        <v>44418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6"/>
      <c r="G46" s="47"/>
      <c r="H46" s="71"/>
      <c r="I46" s="47"/>
      <c r="J46" s="86"/>
    </row>
    <row r="47" spans="1:10" ht="22.5" customHeight="1" x14ac:dyDescent="0.2">
      <c r="A47" s="31"/>
      <c r="C47" s="76"/>
      <c r="D47" s="77" t="str">
        <f t="shared" si="11"/>
        <v>Tue</v>
      </c>
      <c r="E47" s="45">
        <f t="shared" si="11"/>
        <v>44418</v>
      </c>
      <c r="F47" s="46"/>
      <c r="G47" s="47"/>
      <c r="H47" s="71"/>
      <c r="I47" s="47"/>
      <c r="J47" s="86"/>
    </row>
    <row r="48" spans="1:10" ht="22.5" customHeight="1" x14ac:dyDescent="0.2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35" t="s">
        <v>53</v>
      </c>
      <c r="G49" s="36">
        <v>9001</v>
      </c>
      <c r="H49" s="43" t="s">
        <v>74</v>
      </c>
      <c r="I49" s="36" t="s">
        <v>54</v>
      </c>
      <c r="J49" s="85">
        <v>9</v>
      </c>
    </row>
    <row r="50" spans="1:10" ht="22.5" customHeight="1" x14ac:dyDescent="0.2">
      <c r="A50" s="31"/>
      <c r="C50" s="76"/>
      <c r="D50" s="74" t="str">
        <f>D49</f>
        <v>Wed</v>
      </c>
      <c r="E50" s="34">
        <f>E49</f>
        <v>44419</v>
      </c>
      <c r="F50" s="35"/>
      <c r="G50" s="36"/>
      <c r="H50" s="121"/>
      <c r="I50" s="36"/>
      <c r="J50" s="85"/>
    </row>
    <row r="51" spans="1:10" ht="22.5" customHeight="1" x14ac:dyDescent="0.2">
      <c r="A51" s="31"/>
      <c r="C51" s="76"/>
      <c r="D51" s="74" t="str">
        <f t="shared" ref="D51:E53" si="12">D50</f>
        <v>Wed</v>
      </c>
      <c r="E51" s="34">
        <f t="shared" si="12"/>
        <v>44419</v>
      </c>
      <c r="F51" s="35"/>
      <c r="G51" s="36"/>
      <c r="H51" s="43"/>
      <c r="I51" s="36"/>
      <c r="J51" s="85"/>
    </row>
    <row r="52" spans="1:10" ht="22.5" customHeight="1" x14ac:dyDescent="0.2">
      <c r="A52" s="31"/>
      <c r="C52" s="76"/>
      <c r="D52" s="74" t="str">
        <f t="shared" si="12"/>
        <v>Wed</v>
      </c>
      <c r="E52" s="34">
        <f t="shared" si="12"/>
        <v>44419</v>
      </c>
      <c r="F52" s="35"/>
      <c r="G52" s="36"/>
      <c r="H52" s="43"/>
      <c r="I52" s="36"/>
      <c r="J52" s="85"/>
    </row>
    <row r="53" spans="1:10" ht="22.5" customHeight="1" x14ac:dyDescent="0.2">
      <c r="A53" s="31"/>
      <c r="C53" s="76"/>
      <c r="D53" s="74" t="str">
        <f t="shared" si="12"/>
        <v>Wed</v>
      </c>
      <c r="E53" s="34">
        <f t="shared" si="12"/>
        <v>44419</v>
      </c>
      <c r="F53" s="35"/>
      <c r="G53" s="36"/>
      <c r="H53" s="43"/>
      <c r="I53" s="36"/>
      <c r="J53" s="85"/>
    </row>
    <row r="54" spans="1:10" ht="22.5" customHeight="1" x14ac:dyDescent="0.2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35"/>
      <c r="G54" s="36"/>
      <c r="H54" s="37" t="s">
        <v>75</v>
      </c>
      <c r="I54" s="36"/>
      <c r="J54" s="85"/>
    </row>
    <row r="55" spans="1:10" ht="22.5" customHeight="1" x14ac:dyDescent="0.2">
      <c r="A55" s="31"/>
      <c r="C55" s="76"/>
      <c r="D55" s="77" t="str">
        <f>D54</f>
        <v>Thu</v>
      </c>
      <c r="E55" s="45">
        <f>E54</f>
        <v>44420</v>
      </c>
      <c r="F55" s="35"/>
      <c r="G55" s="36"/>
      <c r="H55" s="121"/>
      <c r="I55" s="36"/>
      <c r="J55" s="85"/>
    </row>
    <row r="56" spans="1:10" ht="22.5" customHeight="1" x14ac:dyDescent="0.2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35"/>
      <c r="G56" s="36"/>
      <c r="H56" s="121"/>
      <c r="I56" s="36"/>
      <c r="J56" s="85"/>
    </row>
    <row r="57" spans="1:10" ht="22.5" customHeight="1" x14ac:dyDescent="0.2">
      <c r="A57" s="31"/>
      <c r="C57" s="76"/>
      <c r="D57" s="77" t="str">
        <f t="shared" si="13"/>
        <v>Thu</v>
      </c>
      <c r="E57" s="45">
        <f t="shared" si="14"/>
        <v>44420</v>
      </c>
      <c r="F57" s="35"/>
      <c r="G57" s="36"/>
      <c r="H57" s="121"/>
      <c r="I57" s="36"/>
      <c r="J57" s="85"/>
    </row>
    <row r="58" spans="1:10" ht="22.5" customHeight="1" x14ac:dyDescent="0.2">
      <c r="A58" s="31"/>
      <c r="C58" s="76"/>
      <c r="D58" s="77" t="str">
        <f t="shared" si="13"/>
        <v>Thu</v>
      </c>
      <c r="E58" s="45">
        <f t="shared" si="14"/>
        <v>44420</v>
      </c>
      <c r="F58" s="35"/>
      <c r="G58" s="36"/>
      <c r="H58" s="121"/>
      <c r="I58" s="36"/>
      <c r="J58" s="85"/>
    </row>
    <row r="59" spans="1:10" ht="22.5" customHeight="1" x14ac:dyDescent="0.2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 t="s">
        <v>53</v>
      </c>
      <c r="G59" s="36">
        <v>9001</v>
      </c>
      <c r="H59" s="43" t="s">
        <v>76</v>
      </c>
      <c r="I59" s="36" t="s">
        <v>54</v>
      </c>
      <c r="J59" s="85">
        <v>4</v>
      </c>
    </row>
    <row r="60" spans="1:10" ht="22.5" customHeight="1" x14ac:dyDescent="0.2">
      <c r="A60" s="31"/>
      <c r="C60" s="76"/>
      <c r="D60" s="74" t="str">
        <f>D59</f>
        <v>Fri</v>
      </c>
      <c r="E60" s="34">
        <f>E59</f>
        <v>44421</v>
      </c>
      <c r="F60" s="35"/>
      <c r="G60" s="36">
        <v>9013</v>
      </c>
      <c r="H60" s="43" t="s">
        <v>83</v>
      </c>
      <c r="I60" s="36"/>
      <c r="J60" s="85"/>
    </row>
    <row r="61" spans="1:10" ht="22.5" customHeight="1" x14ac:dyDescent="0.2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35" t="s">
        <v>53</v>
      </c>
      <c r="G66" s="36">
        <v>9001</v>
      </c>
      <c r="H66" s="43" t="s">
        <v>65</v>
      </c>
      <c r="I66" s="36" t="s">
        <v>54</v>
      </c>
      <c r="J66" s="85">
        <v>8</v>
      </c>
    </row>
    <row r="67" spans="1:10" ht="22.5" customHeight="1" x14ac:dyDescent="0.2">
      <c r="A67" s="31"/>
      <c r="C67" s="76"/>
      <c r="D67" s="74" t="str">
        <f>D66</f>
        <v>Mo</v>
      </c>
      <c r="E67" s="34">
        <f>E66</f>
        <v>44424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ref="D68:E70" si="17">D67</f>
        <v>Mo</v>
      </c>
      <c r="E68" s="34">
        <f t="shared" si="17"/>
        <v>44424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7"/>
        <v>Mo</v>
      </c>
      <c r="E69" s="34">
        <f t="shared" si="17"/>
        <v>44424</v>
      </c>
      <c r="F69" s="35"/>
      <c r="G69" s="36"/>
      <c r="H69" s="43"/>
      <c r="I69" s="36"/>
      <c r="J69" s="85"/>
    </row>
    <row r="70" spans="1:10" ht="22.5" customHeight="1" x14ac:dyDescent="0.2">
      <c r="A70" s="31"/>
      <c r="C70" s="76"/>
      <c r="D70" s="74" t="str">
        <f t="shared" si="17"/>
        <v>Mo</v>
      </c>
      <c r="E70" s="34">
        <f t="shared" si="17"/>
        <v>44424</v>
      </c>
      <c r="F70" s="35"/>
      <c r="G70" s="36"/>
      <c r="H70" s="43"/>
      <c r="I70" s="36"/>
      <c r="J70" s="85"/>
    </row>
    <row r="71" spans="1:10" ht="22.5" customHeight="1" x14ac:dyDescent="0.2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 t="s">
        <v>53</v>
      </c>
      <c r="G71" s="47">
        <v>9001</v>
      </c>
      <c r="H71" s="48" t="s">
        <v>77</v>
      </c>
      <c r="I71" s="47" t="s">
        <v>54</v>
      </c>
      <c r="J71" s="86">
        <v>8</v>
      </c>
    </row>
    <row r="72" spans="1:10" ht="22.5" customHeight="1" x14ac:dyDescent="0.2">
      <c r="A72" s="31"/>
      <c r="C72" s="76"/>
      <c r="D72" s="77" t="str">
        <f>D71</f>
        <v>Tue</v>
      </c>
      <c r="E72" s="45">
        <f>E71</f>
        <v>44425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35" t="s">
        <v>53</v>
      </c>
      <c r="G76" s="36">
        <v>9001</v>
      </c>
      <c r="H76" s="43" t="s">
        <v>65</v>
      </c>
      <c r="I76" s="36" t="s">
        <v>54</v>
      </c>
      <c r="J76" s="85">
        <v>8</v>
      </c>
    </row>
    <row r="77" spans="1:10" ht="22.5" customHeight="1" x14ac:dyDescent="0.2">
      <c r="A77" s="31"/>
      <c r="C77" s="76"/>
      <c r="D77" s="74" t="str">
        <f>D76</f>
        <v>Wed</v>
      </c>
      <c r="E77" s="34">
        <f>E76</f>
        <v>44426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ref="D78:E80" si="20">D77</f>
        <v>Wed</v>
      </c>
      <c r="E78" s="34">
        <f t="shared" si="20"/>
        <v>44426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0"/>
        <v>Wed</v>
      </c>
      <c r="E79" s="34">
        <f t="shared" si="20"/>
        <v>44426</v>
      </c>
      <c r="F79" s="35"/>
      <c r="G79" s="36"/>
      <c r="H79" s="43"/>
      <c r="I79" s="36"/>
      <c r="J79" s="85"/>
    </row>
    <row r="80" spans="1:10" ht="22.5" customHeight="1" x14ac:dyDescent="0.2">
      <c r="A80" s="31"/>
      <c r="C80" s="76"/>
      <c r="D80" s="74" t="str">
        <f t="shared" si="20"/>
        <v>Wed</v>
      </c>
      <c r="E80" s="34">
        <f t="shared" si="20"/>
        <v>44426</v>
      </c>
      <c r="F80" s="35"/>
      <c r="G80" s="36"/>
      <c r="H80" s="43"/>
      <c r="I80" s="36"/>
      <c r="J80" s="85"/>
    </row>
    <row r="81" spans="1:10" ht="22.5" customHeight="1" x14ac:dyDescent="0.2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46" t="s">
        <v>53</v>
      </c>
      <c r="G81" s="47">
        <v>9001</v>
      </c>
      <c r="H81" s="48" t="s">
        <v>65</v>
      </c>
      <c r="I81" s="47" t="s">
        <v>54</v>
      </c>
      <c r="J81" s="86">
        <v>8</v>
      </c>
    </row>
    <row r="82" spans="1:10" ht="22.5" customHeight="1" x14ac:dyDescent="0.2">
      <c r="A82" s="31"/>
      <c r="C82" s="76"/>
      <c r="D82" s="77" t="str">
        <f>D81</f>
        <v>Thu</v>
      </c>
      <c r="E82" s="45">
        <f>E81</f>
        <v>44427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 t="s">
        <v>53</v>
      </c>
      <c r="G86" s="36">
        <v>9001</v>
      </c>
      <c r="H86" s="43" t="s">
        <v>81</v>
      </c>
      <c r="I86" s="36" t="s">
        <v>54</v>
      </c>
      <c r="J86" s="85">
        <v>8</v>
      </c>
    </row>
    <row r="87" spans="1:10" ht="22.5" customHeight="1" x14ac:dyDescent="0.2">
      <c r="A87" s="31"/>
      <c r="C87" s="76"/>
      <c r="D87" s="74" t="str">
        <f>D86</f>
        <v>Fri</v>
      </c>
      <c r="E87" s="34">
        <f>E86</f>
        <v>44428</v>
      </c>
      <c r="F87" s="35"/>
      <c r="G87" s="36"/>
      <c r="H87" s="43"/>
      <c r="I87" s="36"/>
      <c r="J87" s="85"/>
    </row>
    <row r="88" spans="1:10" ht="22.5" customHeight="1" x14ac:dyDescent="0.2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10" customFormat="1" ht="22.5" customHeight="1" x14ac:dyDescent="0.2">
      <c r="A92" s="109" t="str">
        <f t="shared" si="0"/>
        <v/>
      </c>
      <c r="B92" s="110">
        <f t="shared" si="1"/>
        <v>7</v>
      </c>
      <c r="C92" s="111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35" t="s">
        <v>53</v>
      </c>
      <c r="G93" s="36">
        <v>9001</v>
      </c>
      <c r="H93" s="67" t="s">
        <v>65</v>
      </c>
      <c r="I93" s="36" t="s">
        <v>54</v>
      </c>
      <c r="J93" s="85">
        <v>9</v>
      </c>
    </row>
    <row r="94" spans="1:10" ht="22.5" customHeight="1" x14ac:dyDescent="0.2">
      <c r="A94" s="31"/>
      <c r="C94" s="76"/>
      <c r="D94" s="74" t="str">
        <f>D93</f>
        <v>Mo</v>
      </c>
      <c r="E94" s="34">
        <f>E93</f>
        <v>44431</v>
      </c>
      <c r="F94" s="65"/>
      <c r="G94" s="66"/>
      <c r="H94" s="108"/>
      <c r="I94" s="66"/>
      <c r="J94" s="87"/>
    </row>
    <row r="95" spans="1:10" ht="22.5" customHeight="1" x14ac:dyDescent="0.2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8"/>
      <c r="I95" s="66"/>
      <c r="J95" s="87"/>
    </row>
    <row r="96" spans="1:10" ht="22.5" customHeight="1" x14ac:dyDescent="0.2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8"/>
      <c r="I96" s="66"/>
      <c r="J96" s="87"/>
    </row>
    <row r="97" spans="1:10" s="69" customFormat="1" ht="22.5" customHeight="1" x14ac:dyDescent="0.2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8"/>
      <c r="I97" s="66"/>
      <c r="J97" s="87"/>
    </row>
    <row r="98" spans="1:10" ht="22.5" customHeight="1" x14ac:dyDescent="0.2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 t="s">
        <v>53</v>
      </c>
      <c r="G98" s="47">
        <v>9001</v>
      </c>
      <c r="H98" s="48" t="s">
        <v>65</v>
      </c>
      <c r="I98" s="47" t="s">
        <v>54</v>
      </c>
      <c r="J98" s="86">
        <v>9</v>
      </c>
    </row>
    <row r="99" spans="1:10" ht="22.5" customHeight="1" x14ac:dyDescent="0.2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35" t="s">
        <v>53</v>
      </c>
      <c r="G103" s="36">
        <v>9001</v>
      </c>
      <c r="H103" s="67" t="s">
        <v>65</v>
      </c>
      <c r="I103" s="66" t="s">
        <v>54</v>
      </c>
      <c r="J103" s="87">
        <v>8</v>
      </c>
    </row>
    <row r="104" spans="1:10" ht="22.5" customHeight="1" x14ac:dyDescent="0.2">
      <c r="A104" s="31"/>
      <c r="C104" s="76"/>
      <c r="D104" s="74" t="str">
        <f>D103</f>
        <v>Wed</v>
      </c>
      <c r="E104" s="34">
        <f>E103</f>
        <v>44433</v>
      </c>
      <c r="F104" s="65"/>
      <c r="G104" s="66"/>
      <c r="H104" s="67"/>
      <c r="I104" s="66"/>
      <c r="J104" s="87"/>
    </row>
    <row r="105" spans="1:10" ht="22.5" customHeight="1" x14ac:dyDescent="0.2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65"/>
      <c r="G105" s="66"/>
      <c r="H105" s="67"/>
      <c r="I105" s="66"/>
      <c r="J105" s="87"/>
    </row>
    <row r="106" spans="1:10" ht="22.5" customHeight="1" x14ac:dyDescent="0.2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 t="s">
        <v>53</v>
      </c>
      <c r="G108" s="47">
        <v>9001</v>
      </c>
      <c r="H108" s="48" t="s">
        <v>65</v>
      </c>
      <c r="I108" s="47" t="s">
        <v>54</v>
      </c>
      <c r="J108" s="86">
        <v>9</v>
      </c>
    </row>
    <row r="109" spans="1:10" ht="22.5" customHeight="1" x14ac:dyDescent="0.2">
      <c r="A109" s="31"/>
      <c r="C109" s="76"/>
      <c r="D109" s="77" t="str">
        <f>D108</f>
        <v>Thu</v>
      </c>
      <c r="E109" s="45">
        <f>E108</f>
        <v>44434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D112" si="29">D109</f>
        <v>Thu</v>
      </c>
      <c r="E110" s="45">
        <f t="shared" ref="E110:E112" si="30">E109</f>
        <v>44434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 t="s">
        <v>53</v>
      </c>
      <c r="G113" s="36">
        <v>9001</v>
      </c>
      <c r="H113" s="43" t="s">
        <v>78</v>
      </c>
      <c r="I113" s="36" t="s">
        <v>54</v>
      </c>
      <c r="J113" s="85">
        <v>8</v>
      </c>
    </row>
    <row r="114" spans="1:10" ht="22.5" customHeight="1" x14ac:dyDescent="0.2">
      <c r="A114" s="31"/>
      <c r="C114" s="76"/>
      <c r="D114" s="74" t="str">
        <f>D113</f>
        <v>Fri</v>
      </c>
      <c r="E114" s="34">
        <f>E113</f>
        <v>44435</v>
      </c>
      <c r="F114" s="35"/>
      <c r="G114" s="36"/>
      <c r="H114" s="43"/>
      <c r="I114" s="36"/>
      <c r="J114" s="85"/>
    </row>
    <row r="115" spans="1:10" ht="22.5" customHeight="1" x14ac:dyDescent="0.2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/>
      <c r="G115" s="36"/>
      <c r="H115" s="43"/>
      <c r="I115" s="36"/>
      <c r="J115" s="85"/>
    </row>
    <row r="116" spans="1:10" ht="22.5" customHeight="1" x14ac:dyDescent="0.2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48"/>
      <c r="I118" s="47"/>
      <c r="J118" s="86"/>
    </row>
    <row r="119" spans="1:10" ht="22.5" customHeight="1" x14ac:dyDescent="0.2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35" t="s">
        <v>53</v>
      </c>
      <c r="G120" s="36">
        <v>9001</v>
      </c>
      <c r="H120" s="67" t="s">
        <v>82</v>
      </c>
      <c r="I120" s="66" t="s">
        <v>54</v>
      </c>
      <c r="J120" s="87">
        <v>12</v>
      </c>
    </row>
    <row r="121" spans="1:10" ht="22.5" customHeight="1" x14ac:dyDescent="0.2">
      <c r="A121" s="31"/>
      <c r="C121" s="76"/>
      <c r="D121" s="112" t="str">
        <f>D120</f>
        <v>Mo</v>
      </c>
      <c r="E121" s="113">
        <f>E120</f>
        <v>44438</v>
      </c>
      <c r="F121" s="114"/>
      <c r="G121" s="115"/>
      <c r="H121" s="116"/>
      <c r="I121" s="115"/>
      <c r="J121" s="117"/>
    </row>
    <row r="122" spans="1:10" ht="22.5" customHeight="1" x14ac:dyDescent="0.2">
      <c r="A122" s="31"/>
      <c r="C122" s="76"/>
      <c r="D122" s="112" t="str">
        <f t="shared" ref="D122:E124" si="33">D121</f>
        <v>Mo</v>
      </c>
      <c r="E122" s="113">
        <f t="shared" si="33"/>
        <v>44438</v>
      </c>
      <c r="F122" s="114"/>
      <c r="G122" s="115"/>
      <c r="H122" s="116"/>
      <c r="I122" s="115"/>
      <c r="J122" s="117"/>
    </row>
    <row r="123" spans="1:10" ht="21.75" customHeight="1" x14ac:dyDescent="0.2">
      <c r="A123" s="31"/>
      <c r="C123" s="76"/>
      <c r="D123" s="112" t="str">
        <f t="shared" si="33"/>
        <v>Mo</v>
      </c>
      <c r="E123" s="113">
        <f t="shared" si="33"/>
        <v>44438</v>
      </c>
      <c r="F123" s="114"/>
      <c r="G123" s="115"/>
      <c r="H123" s="116"/>
      <c r="I123" s="115"/>
      <c r="J123" s="117"/>
    </row>
    <row r="124" spans="1:10" ht="21.75" customHeight="1" x14ac:dyDescent="0.2">
      <c r="A124" s="31"/>
      <c r="C124" s="118"/>
      <c r="D124" s="112" t="str">
        <f t="shared" si="33"/>
        <v>Mo</v>
      </c>
      <c r="E124" s="113">
        <f t="shared" si="33"/>
        <v>44438</v>
      </c>
      <c r="F124" s="114"/>
      <c r="G124" s="115"/>
      <c r="H124" s="116"/>
      <c r="I124" s="115"/>
      <c r="J124" s="117"/>
    </row>
    <row r="125" spans="1:10" ht="21.75" customHeight="1" x14ac:dyDescent="0.2">
      <c r="A125" s="31"/>
      <c r="C125" s="118"/>
      <c r="D125" s="95" t="str">
        <f>IF(B98=1,"Mo",IF(B98=2,"Tue",IF(B98=3,"Wed",IF(B98=4,"Thu",IF(B98=5,"Fri",IF(B98=6,"Sat",IF(B98=7,"Sun","")))))))</f>
        <v>Tue</v>
      </c>
      <c r="E125" s="96">
        <f>E124+1</f>
        <v>44439</v>
      </c>
      <c r="F125" s="46" t="s">
        <v>53</v>
      </c>
      <c r="G125" s="47">
        <v>9001</v>
      </c>
      <c r="H125" s="48" t="s">
        <v>82</v>
      </c>
      <c r="I125" s="47" t="s">
        <v>54</v>
      </c>
      <c r="J125" s="86">
        <v>12</v>
      </c>
    </row>
    <row r="126" spans="1:10" ht="21.75" customHeight="1" x14ac:dyDescent="0.2">
      <c r="A126" s="31"/>
      <c r="C126" s="118"/>
      <c r="D126" s="119" t="str">
        <f>D125</f>
        <v>Tue</v>
      </c>
      <c r="E126" s="96">
        <f>E125</f>
        <v>44439</v>
      </c>
      <c r="F126" s="97"/>
      <c r="G126" s="98"/>
      <c r="H126" s="99"/>
      <c r="I126" s="98"/>
      <c r="J126" s="100"/>
    </row>
    <row r="127" spans="1:10" ht="21.75" customHeight="1" x14ac:dyDescent="0.2">
      <c r="A127" s="31"/>
      <c r="C127" s="118"/>
      <c r="D127" s="119" t="str">
        <f t="shared" ref="D127:D128" si="34">D126</f>
        <v>Tue</v>
      </c>
      <c r="E127" s="96">
        <f t="shared" ref="E127:E128" si="35">E126</f>
        <v>44439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118"/>
      <c r="D128" s="119" t="str">
        <f t="shared" si="34"/>
        <v>Tue</v>
      </c>
      <c r="E128" s="96">
        <f t="shared" si="35"/>
        <v>44439</v>
      </c>
      <c r="F128" s="97"/>
      <c r="G128" s="98"/>
      <c r="H128" s="99"/>
      <c r="I128" s="98"/>
      <c r="J128" s="100"/>
    </row>
    <row r="129" spans="1:10" ht="21.75" customHeight="1" thickBot="1" x14ac:dyDescent="0.25">
      <c r="A129" s="31"/>
      <c r="C129" s="81"/>
      <c r="D129" s="101" t="str">
        <f>D125</f>
        <v>Tue</v>
      </c>
      <c r="E129" s="102">
        <f>E125</f>
        <v>44439</v>
      </c>
      <c r="F129" s="103"/>
      <c r="G129" s="104"/>
      <c r="H129" s="105"/>
      <c r="I129" s="104"/>
      <c r="J129" s="106"/>
    </row>
    <row r="130" spans="1:10" ht="30" customHeight="1" x14ac:dyDescent="0.2"/>
    <row r="131" spans="1:10" ht="30" customHeight="1" x14ac:dyDescent="0.2"/>
    <row r="132" spans="1:10" ht="30" customHeight="1" x14ac:dyDescent="0.2"/>
    <row r="133" spans="1:10" ht="30" customHeight="1" x14ac:dyDescent="0.2"/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19">
    <cfRule type="expression" dxfId="332" priority="93" stopIfTrue="1">
      <formula>IF($A11=1,B11,)</formula>
    </cfRule>
    <cfRule type="expression" dxfId="331" priority="94" stopIfTrue="1">
      <formula>IF($A11="",B11,)</formula>
    </cfRule>
  </conditionalFormatting>
  <conditionalFormatting sqref="E11">
    <cfRule type="expression" dxfId="330" priority="95" stopIfTrue="1">
      <formula>IF($A11="",B11,"")</formula>
    </cfRule>
  </conditionalFormatting>
  <conditionalFormatting sqref="E12:E119">
    <cfRule type="expression" dxfId="329" priority="96" stopIfTrue="1">
      <formula>IF($A12&lt;&gt;1,B12,"")</formula>
    </cfRule>
  </conditionalFormatting>
  <conditionalFormatting sqref="D11:D119">
    <cfRule type="expression" dxfId="328" priority="97" stopIfTrue="1">
      <formula>IF($A11="",B11,)</formula>
    </cfRule>
  </conditionalFormatting>
  <conditionalFormatting sqref="G87:G90 G114:G117 G104:G107 G94:G97 G92 G99:G102 G109:G112">
    <cfRule type="expression" dxfId="327" priority="98" stopIfTrue="1">
      <formula>#REF!="Freelancer"</formula>
    </cfRule>
    <cfRule type="expression" dxfId="326" priority="99" stopIfTrue="1">
      <formula>#REF!="DTC Int. Staff"</formula>
    </cfRule>
  </conditionalFormatting>
  <conditionalFormatting sqref="G92 G104:G107 G94:G97 G99:G102">
    <cfRule type="expression" dxfId="325" priority="91" stopIfTrue="1">
      <formula>$F$5="Freelancer"</formula>
    </cfRule>
    <cfRule type="expression" dxfId="324" priority="92" stopIfTrue="1">
      <formula>$F$5="DTC Int. Staff"</formula>
    </cfRule>
  </conditionalFormatting>
  <conditionalFormatting sqref="C120:C129">
    <cfRule type="expression" dxfId="323" priority="80" stopIfTrue="1">
      <formula>IF($A120=1,B120,)</formula>
    </cfRule>
    <cfRule type="expression" dxfId="322" priority="81" stopIfTrue="1">
      <formula>IF($A120="",B120,)</formula>
    </cfRule>
  </conditionalFormatting>
  <conditionalFormatting sqref="D120:D129">
    <cfRule type="expression" dxfId="321" priority="82" stopIfTrue="1">
      <formula>IF($A120="",B120,)</formula>
    </cfRule>
  </conditionalFormatting>
  <conditionalFormatting sqref="E120:E129">
    <cfRule type="expression" dxfId="320" priority="79" stopIfTrue="1">
      <formula>IF($A120&lt;&gt;1,B120,"")</formula>
    </cfRule>
  </conditionalFormatting>
  <conditionalFormatting sqref="G11 G23:G48 G51:G65 G13:G16 G72:G80 G67:G70">
    <cfRule type="expression" dxfId="319" priority="71" stopIfTrue="1">
      <formula>#REF!="Freelancer"</formula>
    </cfRule>
    <cfRule type="expression" dxfId="318" priority="72" stopIfTrue="1">
      <formula>#REF!="DTC Int. Staff"</formula>
    </cfRule>
  </conditionalFormatting>
  <conditionalFormatting sqref="G23:G26 G37:G48 G64:G65 G51:G53 G72:G80 G67:G70">
    <cfRule type="expression" dxfId="317" priority="69" stopIfTrue="1">
      <formula>$F$5="Freelancer"</formula>
    </cfRule>
    <cfRule type="expression" dxfId="316" priority="70" stopIfTrue="1">
      <formula>$F$5="DTC Int. Staff"</formula>
    </cfRule>
  </conditionalFormatting>
  <conditionalFormatting sqref="G13:G16">
    <cfRule type="expression" dxfId="315" priority="67" stopIfTrue="1">
      <formula>#REF!="Freelancer"</formula>
    </cfRule>
    <cfRule type="expression" dxfId="314" priority="68" stopIfTrue="1">
      <formula>#REF!="DTC Int. Staff"</formula>
    </cfRule>
  </conditionalFormatting>
  <conditionalFormatting sqref="G13:G16">
    <cfRule type="expression" dxfId="313" priority="65" stopIfTrue="1">
      <formula>$F$5="Freelancer"</formula>
    </cfRule>
    <cfRule type="expression" dxfId="312" priority="66" stopIfTrue="1">
      <formula>$F$5="DTC Int. Staff"</formula>
    </cfRule>
  </conditionalFormatting>
  <conditionalFormatting sqref="G59:G63">
    <cfRule type="expression" dxfId="311" priority="63" stopIfTrue="1">
      <formula>$F$5="Freelancer"</formula>
    </cfRule>
    <cfRule type="expression" dxfId="310" priority="64" stopIfTrue="1">
      <formula>$F$5="DTC Int. Staff"</formula>
    </cfRule>
  </conditionalFormatting>
  <conditionalFormatting sqref="G82:G85">
    <cfRule type="expression" dxfId="309" priority="61" stopIfTrue="1">
      <formula>#REF!="Freelancer"</formula>
    </cfRule>
    <cfRule type="expression" dxfId="308" priority="62" stopIfTrue="1">
      <formula>#REF!="DTC Int. Staff"</formula>
    </cfRule>
  </conditionalFormatting>
  <conditionalFormatting sqref="G82:G85">
    <cfRule type="expression" dxfId="307" priority="59" stopIfTrue="1">
      <formula>$F$5="Freelancer"</formula>
    </cfRule>
    <cfRule type="expression" dxfId="306" priority="60" stopIfTrue="1">
      <formula>$F$5="DTC Int. Staff"</formula>
    </cfRule>
  </conditionalFormatting>
  <conditionalFormatting sqref="G49:G50">
    <cfRule type="expression" dxfId="305" priority="57" stopIfTrue="1">
      <formula>#REF!="Freelancer"</formula>
    </cfRule>
    <cfRule type="expression" dxfId="304" priority="58" stopIfTrue="1">
      <formula>#REF!="DTC Int. Staff"</formula>
    </cfRule>
  </conditionalFormatting>
  <conditionalFormatting sqref="G17:G22">
    <cfRule type="expression" dxfId="303" priority="55" stopIfTrue="1">
      <formula>#REF!="Freelancer"</formula>
    </cfRule>
    <cfRule type="expression" dxfId="302" priority="56" stopIfTrue="1">
      <formula>#REF!="DTC Int. Staff"</formula>
    </cfRule>
  </conditionalFormatting>
  <conditionalFormatting sqref="G12">
    <cfRule type="expression" dxfId="301" priority="53" stopIfTrue="1">
      <formula>#REF!="Freelancer"</formula>
    </cfRule>
    <cfRule type="expression" dxfId="300" priority="54" stopIfTrue="1">
      <formula>#REF!="DTC Int. Staff"</formula>
    </cfRule>
  </conditionalFormatting>
  <conditionalFormatting sqref="G71">
    <cfRule type="expression" dxfId="299" priority="51" stopIfTrue="1">
      <formula>#REF!="Freelancer"</formula>
    </cfRule>
    <cfRule type="expression" dxfId="298" priority="52" stopIfTrue="1">
      <formula>#REF!="DTC Int. Staff"</formula>
    </cfRule>
  </conditionalFormatting>
  <conditionalFormatting sqref="G71">
    <cfRule type="expression" dxfId="297" priority="49" stopIfTrue="1">
      <formula>$F$5="Freelancer"</formula>
    </cfRule>
    <cfRule type="expression" dxfId="296" priority="50" stopIfTrue="1">
      <formula>$F$5="DTC Int. Staff"</formula>
    </cfRule>
  </conditionalFormatting>
  <conditionalFormatting sqref="G66">
    <cfRule type="expression" dxfId="295" priority="47" stopIfTrue="1">
      <formula>#REF!="Freelancer"</formula>
    </cfRule>
    <cfRule type="expression" dxfId="294" priority="48" stopIfTrue="1">
      <formula>#REF!="DTC Int. Staff"</formula>
    </cfRule>
  </conditionalFormatting>
  <conditionalFormatting sqref="G66">
    <cfRule type="expression" dxfId="293" priority="45" stopIfTrue="1">
      <formula>$F$5="Freelancer"</formula>
    </cfRule>
    <cfRule type="expression" dxfId="292" priority="46" stopIfTrue="1">
      <formula>$F$5="DTC Int. Staff"</formula>
    </cfRule>
  </conditionalFormatting>
  <conditionalFormatting sqref="G113">
    <cfRule type="expression" dxfId="291" priority="43" stopIfTrue="1">
      <formula>#REF!="Freelancer"</formula>
    </cfRule>
    <cfRule type="expression" dxfId="290" priority="44" stopIfTrue="1">
      <formula>#REF!="DTC Int. Staff"</formula>
    </cfRule>
  </conditionalFormatting>
  <conditionalFormatting sqref="G113">
    <cfRule type="expression" dxfId="289" priority="41" stopIfTrue="1">
      <formula>$F$5="Freelancer"</formula>
    </cfRule>
    <cfRule type="expression" dxfId="288" priority="42" stopIfTrue="1">
      <formula>$F$5="DTC Int. Staff"</formula>
    </cfRule>
  </conditionalFormatting>
  <conditionalFormatting sqref="G103">
    <cfRule type="expression" dxfId="287" priority="39" stopIfTrue="1">
      <formula>#REF!="Freelancer"</formula>
    </cfRule>
    <cfRule type="expression" dxfId="286" priority="40" stopIfTrue="1">
      <formula>#REF!="DTC Int. Staff"</formula>
    </cfRule>
  </conditionalFormatting>
  <conditionalFormatting sqref="G103">
    <cfRule type="expression" dxfId="285" priority="37" stopIfTrue="1">
      <formula>$F$5="Freelancer"</formula>
    </cfRule>
    <cfRule type="expression" dxfId="284" priority="38" stopIfTrue="1">
      <formula>$F$5="DTC Int. Staff"</formula>
    </cfRule>
  </conditionalFormatting>
  <conditionalFormatting sqref="G120">
    <cfRule type="expression" dxfId="283" priority="35" stopIfTrue="1">
      <formula>#REF!="Freelancer"</formula>
    </cfRule>
    <cfRule type="expression" dxfId="282" priority="36" stopIfTrue="1">
      <formula>#REF!="DTC Int. Staff"</formula>
    </cfRule>
  </conditionalFormatting>
  <conditionalFormatting sqref="G120">
    <cfRule type="expression" dxfId="281" priority="33" stopIfTrue="1">
      <formula>$F$5="Freelancer"</formula>
    </cfRule>
    <cfRule type="expression" dxfId="280" priority="34" stopIfTrue="1">
      <formula>$F$5="DTC Int. Staff"</formula>
    </cfRule>
  </conditionalFormatting>
  <conditionalFormatting sqref="G86">
    <cfRule type="expression" dxfId="279" priority="31" stopIfTrue="1">
      <formula>#REF!="Freelancer"</formula>
    </cfRule>
    <cfRule type="expression" dxfId="278" priority="32" stopIfTrue="1">
      <formula>#REF!="DTC Int. Staff"</formula>
    </cfRule>
  </conditionalFormatting>
  <conditionalFormatting sqref="G86">
    <cfRule type="expression" dxfId="277" priority="29" stopIfTrue="1">
      <formula>$F$5="Freelancer"</formula>
    </cfRule>
    <cfRule type="expression" dxfId="276" priority="30" stopIfTrue="1">
      <formula>$F$5="DTC Int. Staff"</formula>
    </cfRule>
  </conditionalFormatting>
  <conditionalFormatting sqref="G93">
    <cfRule type="expression" dxfId="275" priority="27" stopIfTrue="1">
      <formula>#REF!="Freelancer"</formula>
    </cfRule>
    <cfRule type="expression" dxfId="274" priority="28" stopIfTrue="1">
      <formula>#REF!="DTC Int. Staff"</formula>
    </cfRule>
  </conditionalFormatting>
  <conditionalFormatting sqref="G93">
    <cfRule type="expression" dxfId="273" priority="25" stopIfTrue="1">
      <formula>$F$5="Freelancer"</formula>
    </cfRule>
    <cfRule type="expression" dxfId="272" priority="26" stopIfTrue="1">
      <formula>$F$5="DTC Int. Staff"</formula>
    </cfRule>
  </conditionalFormatting>
  <conditionalFormatting sqref="G81">
    <cfRule type="expression" dxfId="271" priority="23" stopIfTrue="1">
      <formula>#REF!="Freelancer"</formula>
    </cfRule>
    <cfRule type="expression" dxfId="270" priority="24" stopIfTrue="1">
      <formula>#REF!="DTC Int. Staff"</formula>
    </cfRule>
  </conditionalFormatting>
  <conditionalFormatting sqref="G81">
    <cfRule type="expression" dxfId="269" priority="21" stopIfTrue="1">
      <formula>$F$5="Freelancer"</formula>
    </cfRule>
    <cfRule type="expression" dxfId="268" priority="22" stopIfTrue="1">
      <formula>$F$5="DTC Int. Staff"</formula>
    </cfRule>
  </conditionalFormatting>
  <conditionalFormatting sqref="G91">
    <cfRule type="expression" dxfId="267" priority="19" stopIfTrue="1">
      <formula>#REF!="Freelancer"</formula>
    </cfRule>
    <cfRule type="expression" dxfId="266" priority="20" stopIfTrue="1">
      <formula>#REF!="DTC Int. Staff"</formula>
    </cfRule>
  </conditionalFormatting>
  <conditionalFormatting sqref="G91">
    <cfRule type="expression" dxfId="265" priority="17" stopIfTrue="1">
      <formula>$F$5="Freelancer"</formula>
    </cfRule>
    <cfRule type="expression" dxfId="264" priority="18" stopIfTrue="1">
      <formula>$F$5="DTC Int. Staff"</formula>
    </cfRule>
  </conditionalFormatting>
  <conditionalFormatting sqref="G98">
    <cfRule type="expression" dxfId="263" priority="15" stopIfTrue="1">
      <formula>#REF!="Freelancer"</formula>
    </cfRule>
    <cfRule type="expression" dxfId="262" priority="16" stopIfTrue="1">
      <formula>#REF!="DTC Int. Staff"</formula>
    </cfRule>
  </conditionalFormatting>
  <conditionalFormatting sqref="G98">
    <cfRule type="expression" dxfId="261" priority="13" stopIfTrue="1">
      <formula>$F$5="Freelancer"</formula>
    </cfRule>
    <cfRule type="expression" dxfId="260" priority="14" stopIfTrue="1">
      <formula>$F$5="DTC Int. Staff"</formula>
    </cfRule>
  </conditionalFormatting>
  <conditionalFormatting sqref="G108">
    <cfRule type="expression" dxfId="259" priority="11" stopIfTrue="1">
      <formula>#REF!="Freelancer"</formula>
    </cfRule>
    <cfRule type="expression" dxfId="258" priority="12" stopIfTrue="1">
      <formula>#REF!="DTC Int. Staff"</formula>
    </cfRule>
  </conditionalFormatting>
  <conditionalFormatting sqref="G108">
    <cfRule type="expression" dxfId="257" priority="9" stopIfTrue="1">
      <formula>$F$5="Freelancer"</formula>
    </cfRule>
    <cfRule type="expression" dxfId="256" priority="10" stopIfTrue="1">
      <formula>$F$5="DTC Int. Staff"</formula>
    </cfRule>
  </conditionalFormatting>
  <conditionalFormatting sqref="G118">
    <cfRule type="expression" dxfId="255" priority="7" stopIfTrue="1">
      <formula>#REF!="Freelancer"</formula>
    </cfRule>
    <cfRule type="expression" dxfId="254" priority="8" stopIfTrue="1">
      <formula>#REF!="DTC Int. Staff"</formula>
    </cfRule>
  </conditionalFormatting>
  <conditionalFormatting sqref="G118">
    <cfRule type="expression" dxfId="253" priority="5" stopIfTrue="1">
      <formula>$F$5="Freelancer"</formula>
    </cfRule>
    <cfRule type="expression" dxfId="252" priority="6" stopIfTrue="1">
      <formula>$F$5="DTC Int. Staff"</formula>
    </cfRule>
  </conditionalFormatting>
  <conditionalFormatting sqref="G125">
    <cfRule type="expression" dxfId="251" priority="3" stopIfTrue="1">
      <formula>#REF!="Freelancer"</formula>
    </cfRule>
    <cfRule type="expression" dxfId="250" priority="4" stopIfTrue="1">
      <formula>#REF!="DTC Int. Staff"</formula>
    </cfRule>
  </conditionalFormatting>
  <conditionalFormatting sqref="G125">
    <cfRule type="expression" dxfId="249" priority="1" stopIfTrue="1">
      <formula>$F$5="Freelancer"</formula>
    </cfRule>
    <cfRule type="expression" dxfId="24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76" zoomScale="90" zoomScaleNormal="90" workbookViewId="0">
      <selection activeCell="F82" sqref="F82:H82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Papatsorn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Panthong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TIME101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SUM(J10:J140)</f>
        <v>187</v>
      </c>
      <c r="J8" s="25">
        <f>I8/8</f>
        <v>23.375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 t="s">
        <v>53</v>
      </c>
      <c r="G11" s="36">
        <v>9001</v>
      </c>
      <c r="H11" s="43" t="s">
        <v>82</v>
      </c>
      <c r="I11" s="36" t="s">
        <v>54</v>
      </c>
      <c r="J11" s="85">
        <v>9</v>
      </c>
    </row>
    <row r="12" spans="1:10" ht="22.5" customHeight="1" x14ac:dyDescent="0.2">
      <c r="A12" s="31"/>
      <c r="C12" s="75"/>
      <c r="D12" s="74" t="str">
        <f>D11</f>
        <v>Wed</v>
      </c>
      <c r="E12" s="34">
        <f>E11</f>
        <v>44440</v>
      </c>
      <c r="F12" s="35"/>
      <c r="G12" s="36"/>
      <c r="H12" s="37"/>
      <c r="I12" s="36"/>
      <c r="J12" s="85"/>
    </row>
    <row r="13" spans="1:10" ht="22.5" customHeight="1" x14ac:dyDescent="0.2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 t="s">
        <v>53</v>
      </c>
      <c r="G16" s="47">
        <v>9001</v>
      </c>
      <c r="H16" s="48" t="s">
        <v>82</v>
      </c>
      <c r="I16" s="47" t="s">
        <v>54</v>
      </c>
      <c r="J16" s="86">
        <v>9</v>
      </c>
    </row>
    <row r="17" spans="1:10" ht="22.5" customHeight="1" x14ac:dyDescent="0.2">
      <c r="A17" s="31"/>
      <c r="C17" s="76"/>
      <c r="D17" s="77" t="str">
        <f>D16</f>
        <v>Thu</v>
      </c>
      <c r="E17" s="45">
        <f>E16</f>
        <v>44441</v>
      </c>
      <c r="F17" s="46"/>
      <c r="G17" s="47"/>
      <c r="H17" s="48"/>
      <c r="I17" s="47"/>
      <c r="J17" s="86"/>
    </row>
    <row r="18" spans="1:10" ht="22.5" customHeight="1" x14ac:dyDescent="0.2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 t="s">
        <v>53</v>
      </c>
      <c r="G21" s="36">
        <v>9001</v>
      </c>
      <c r="H21" s="43" t="s">
        <v>82</v>
      </c>
      <c r="I21" s="36" t="s">
        <v>54</v>
      </c>
      <c r="J21" s="85">
        <v>9</v>
      </c>
    </row>
    <row r="22" spans="1:10" ht="22.5" customHeight="1" x14ac:dyDescent="0.2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 t="s">
        <v>53</v>
      </c>
      <c r="G28" s="36">
        <v>9001</v>
      </c>
      <c r="H28" s="43" t="s">
        <v>82</v>
      </c>
      <c r="I28" s="36" t="s">
        <v>54</v>
      </c>
      <c r="J28" s="85">
        <v>9</v>
      </c>
    </row>
    <row r="29" spans="1:10" ht="22.5" customHeight="1" x14ac:dyDescent="0.2">
      <c r="A29" s="31"/>
      <c r="C29" s="76"/>
      <c r="D29" s="74" t="str">
        <f>D28</f>
        <v>Mo</v>
      </c>
      <c r="E29" s="34">
        <f>E28</f>
        <v>44445</v>
      </c>
      <c r="F29" s="35"/>
      <c r="G29" s="36"/>
      <c r="H29" s="50"/>
      <c r="I29" s="36"/>
      <c r="J29" s="85"/>
    </row>
    <row r="30" spans="1:10" ht="22.5" customHeight="1" x14ac:dyDescent="0.2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 t="s">
        <v>53</v>
      </c>
      <c r="G33" s="47">
        <v>9001</v>
      </c>
      <c r="H33" s="48" t="s">
        <v>82</v>
      </c>
      <c r="I33" s="47" t="s">
        <v>54</v>
      </c>
      <c r="J33" s="86">
        <v>9</v>
      </c>
    </row>
    <row r="34" spans="1:10" ht="22.5" customHeight="1" x14ac:dyDescent="0.2">
      <c r="A34" s="31"/>
      <c r="C34" s="76"/>
      <c r="D34" s="77" t="str">
        <f>D33</f>
        <v>Tue</v>
      </c>
      <c r="E34" s="45">
        <f>E33</f>
        <v>44446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 t="s">
        <v>53</v>
      </c>
      <c r="G38" s="36">
        <v>9001</v>
      </c>
      <c r="H38" s="43" t="s">
        <v>82</v>
      </c>
      <c r="I38" s="36" t="s">
        <v>54</v>
      </c>
      <c r="J38" s="85">
        <v>9</v>
      </c>
    </row>
    <row r="39" spans="1:10" ht="22.5" customHeight="1" x14ac:dyDescent="0.2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 t="s">
        <v>53</v>
      </c>
      <c r="G43" s="47">
        <v>9001</v>
      </c>
      <c r="H43" s="48" t="s">
        <v>82</v>
      </c>
      <c r="I43" s="47" t="s">
        <v>54</v>
      </c>
      <c r="J43" s="86">
        <v>9</v>
      </c>
    </row>
    <row r="44" spans="1:10" ht="22.5" customHeight="1" x14ac:dyDescent="0.2">
      <c r="A44" s="31"/>
      <c r="C44" s="76"/>
      <c r="D44" s="77" t="str">
        <f>D43</f>
        <v>Thu</v>
      </c>
      <c r="E44" s="45">
        <f>E43</f>
        <v>44448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 t="s">
        <v>53</v>
      </c>
      <c r="G48" s="36">
        <v>9001</v>
      </c>
      <c r="H48" s="43" t="s">
        <v>87</v>
      </c>
      <c r="I48" s="36" t="s">
        <v>54</v>
      </c>
      <c r="J48" s="85">
        <v>8</v>
      </c>
    </row>
    <row r="49" spans="1:10" ht="22.5" customHeight="1" x14ac:dyDescent="0.2">
      <c r="A49" s="31"/>
      <c r="C49" s="76"/>
      <c r="D49" s="74" t="str">
        <f>D48</f>
        <v>Fri</v>
      </c>
      <c r="E49" s="34">
        <f>E48</f>
        <v>44449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1"/>
        <v>Fri</v>
      </c>
      <c r="E51" s="34">
        <f t="shared" si="11"/>
        <v>44449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10" customFormat="1" ht="22.5" customHeight="1" x14ac:dyDescent="0.2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 t="s">
        <v>53</v>
      </c>
      <c r="G55" s="36">
        <v>9001</v>
      </c>
      <c r="H55" s="43" t="s">
        <v>84</v>
      </c>
      <c r="I55" s="36" t="s">
        <v>54</v>
      </c>
      <c r="J55" s="85">
        <v>8</v>
      </c>
    </row>
    <row r="56" spans="1:10" ht="22.5" customHeight="1" x14ac:dyDescent="0.2">
      <c r="A56" s="31"/>
      <c r="C56" s="76"/>
      <c r="D56" s="74" t="str">
        <f>D55</f>
        <v>Mo</v>
      </c>
      <c r="E56" s="34">
        <f>E55</f>
        <v>44452</v>
      </c>
      <c r="F56" s="35"/>
      <c r="G56" s="36"/>
      <c r="H56" s="43"/>
      <c r="I56" s="36"/>
      <c r="J56" s="85"/>
    </row>
    <row r="57" spans="1:10" ht="22.5" customHeight="1" x14ac:dyDescent="0.2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 t="s">
        <v>53</v>
      </c>
      <c r="G60" s="47">
        <v>9001</v>
      </c>
      <c r="H60" s="48" t="s">
        <v>86</v>
      </c>
      <c r="I60" s="47" t="s">
        <v>54</v>
      </c>
      <c r="J60" s="86">
        <v>8</v>
      </c>
    </row>
    <row r="61" spans="1:10" ht="22.5" customHeight="1" x14ac:dyDescent="0.2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65" t="s">
        <v>53</v>
      </c>
      <c r="G65" s="66">
        <v>9001</v>
      </c>
      <c r="H65" s="67" t="s">
        <v>86</v>
      </c>
      <c r="I65" s="66" t="s">
        <v>54</v>
      </c>
      <c r="J65" s="87">
        <v>8</v>
      </c>
    </row>
    <row r="66" spans="1:10" ht="22.5" customHeight="1" x14ac:dyDescent="0.2">
      <c r="A66" s="31"/>
      <c r="C66" s="76"/>
      <c r="D66" s="74" t="str">
        <f>D65</f>
        <v>Wed</v>
      </c>
      <c r="E66" s="34">
        <f>E65</f>
        <v>44454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 t="s">
        <v>53</v>
      </c>
      <c r="G70" s="47">
        <v>9001</v>
      </c>
      <c r="H70" s="48" t="s">
        <v>86</v>
      </c>
      <c r="I70" s="47" t="s">
        <v>54</v>
      </c>
      <c r="J70" s="86">
        <v>8</v>
      </c>
    </row>
    <row r="71" spans="1:10" ht="22.5" customHeight="1" x14ac:dyDescent="0.2">
      <c r="A71" s="31"/>
      <c r="C71" s="76"/>
      <c r="D71" s="77" t="str">
        <f>D70</f>
        <v>Thu</v>
      </c>
      <c r="E71" s="45">
        <f>E70</f>
        <v>44455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65" t="s">
        <v>53</v>
      </c>
      <c r="G75" s="66">
        <v>9001</v>
      </c>
      <c r="H75" s="67" t="s">
        <v>86</v>
      </c>
      <c r="I75" s="66" t="s">
        <v>54</v>
      </c>
      <c r="J75" s="87">
        <v>8</v>
      </c>
    </row>
    <row r="76" spans="1:10" ht="22.5" customHeight="1" x14ac:dyDescent="0.2">
      <c r="A76" s="31"/>
      <c r="C76" s="76"/>
      <c r="D76" s="74" t="str">
        <f>D75</f>
        <v>Fri</v>
      </c>
      <c r="E76" s="34">
        <f>E75</f>
        <v>44456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10" customFormat="1" ht="22.5" customHeight="1" x14ac:dyDescent="0.2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44458</v>
      </c>
      <c r="F81" s="46"/>
      <c r="G81" s="47"/>
      <c r="H81" s="48"/>
      <c r="I81" s="47"/>
      <c r="J81" s="86"/>
    </row>
    <row r="82" spans="1:10" ht="22.5" customHeight="1" x14ac:dyDescent="0.2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65" t="s">
        <v>53</v>
      </c>
      <c r="G82" s="66">
        <v>9001</v>
      </c>
      <c r="H82" s="67" t="s">
        <v>86</v>
      </c>
      <c r="I82" s="66" t="s">
        <v>54</v>
      </c>
      <c r="J82" s="87">
        <v>8</v>
      </c>
    </row>
    <row r="83" spans="1:10" ht="22.5" customHeight="1" x14ac:dyDescent="0.2">
      <c r="A83" s="31"/>
      <c r="C83" s="76"/>
      <c r="D83" s="74" t="str">
        <f>D82</f>
        <v>Mo</v>
      </c>
      <c r="E83" s="34">
        <f>E82</f>
        <v>44459</v>
      </c>
      <c r="F83" s="35"/>
      <c r="G83" s="36"/>
      <c r="H83" s="43"/>
      <c r="I83" s="36"/>
      <c r="J83" s="85"/>
    </row>
    <row r="84" spans="1:10" ht="22.5" customHeight="1" x14ac:dyDescent="0.2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/>
      <c r="G84" s="36"/>
      <c r="H84" s="43"/>
      <c r="I84" s="36"/>
      <c r="J84" s="85"/>
    </row>
    <row r="85" spans="1:10" ht="22.5" customHeight="1" x14ac:dyDescent="0.2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/>
      <c r="G87" s="47">
        <v>9015</v>
      </c>
      <c r="H87" s="48" t="s">
        <v>85</v>
      </c>
      <c r="I87" s="47"/>
      <c r="J87" s="86"/>
    </row>
    <row r="88" spans="1:10" ht="22.5" customHeight="1" x14ac:dyDescent="0.2">
      <c r="A88" s="31"/>
      <c r="C88" s="76"/>
      <c r="D88" s="77" t="str">
        <f>D87</f>
        <v>Tue</v>
      </c>
      <c r="E88" s="45">
        <f>E87</f>
        <v>44460</v>
      </c>
      <c r="F88" s="46"/>
      <c r="G88" s="47"/>
      <c r="H88" s="48"/>
      <c r="I88" s="47"/>
      <c r="J88" s="86"/>
    </row>
    <row r="89" spans="1:10" ht="22.5" customHeight="1" x14ac:dyDescent="0.2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65" t="s">
        <v>53</v>
      </c>
      <c r="G92" s="66">
        <v>9001</v>
      </c>
      <c r="H92" s="67" t="s">
        <v>90</v>
      </c>
      <c r="I92" s="66" t="s">
        <v>54</v>
      </c>
      <c r="J92" s="87">
        <v>8</v>
      </c>
    </row>
    <row r="93" spans="1:10" ht="22.5" customHeight="1" x14ac:dyDescent="0.2">
      <c r="A93" s="31"/>
      <c r="C93" s="76"/>
      <c r="D93" s="74" t="str">
        <f>D92</f>
        <v>Wed</v>
      </c>
      <c r="E93" s="34">
        <f>E92</f>
        <v>44461</v>
      </c>
      <c r="F93" s="65" t="s">
        <v>88</v>
      </c>
      <c r="G93" s="66">
        <v>9003</v>
      </c>
      <c r="H93" s="67" t="s">
        <v>89</v>
      </c>
      <c r="I93" s="66" t="s">
        <v>54</v>
      </c>
      <c r="J93" s="87">
        <v>3</v>
      </c>
    </row>
    <row r="94" spans="1:10" ht="22.5" customHeight="1" x14ac:dyDescent="0.2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 t="s">
        <v>53</v>
      </c>
      <c r="G98" s="47">
        <v>9001</v>
      </c>
      <c r="H98" s="48" t="s">
        <v>92</v>
      </c>
      <c r="I98" s="47" t="s">
        <v>54</v>
      </c>
      <c r="J98" s="86">
        <v>7</v>
      </c>
    </row>
    <row r="99" spans="1:10" ht="22.5" customHeight="1" x14ac:dyDescent="0.2">
      <c r="A99" s="31"/>
      <c r="C99" s="76"/>
      <c r="D99" s="77" t="str">
        <f>D98</f>
        <v>Thu</v>
      </c>
      <c r="E99" s="45">
        <f>E98</f>
        <v>44462</v>
      </c>
      <c r="F99" s="46" t="s">
        <v>88</v>
      </c>
      <c r="G99" s="47">
        <v>9003</v>
      </c>
      <c r="H99" s="48" t="s">
        <v>91</v>
      </c>
      <c r="I99" s="47" t="s">
        <v>54</v>
      </c>
      <c r="J99" s="86">
        <v>2</v>
      </c>
    </row>
    <row r="100" spans="1:10" ht="22.5" customHeight="1" x14ac:dyDescent="0.2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3"/>
        <v>Thu</v>
      </c>
      <c r="E101" s="45">
        <f t="shared" si="23"/>
        <v>44462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65" t="s">
        <v>88</v>
      </c>
      <c r="G103" s="66">
        <v>9003</v>
      </c>
      <c r="H103" s="67" t="s">
        <v>91</v>
      </c>
      <c r="I103" s="66" t="s">
        <v>54</v>
      </c>
      <c r="J103" s="87">
        <v>10</v>
      </c>
    </row>
    <row r="104" spans="1:10" ht="22.5" customHeight="1" x14ac:dyDescent="0.2">
      <c r="A104" s="31"/>
      <c r="C104" s="76"/>
      <c r="D104" s="74" t="str">
        <f>D103</f>
        <v>Fri</v>
      </c>
      <c r="E104" s="34">
        <f>E103</f>
        <v>44463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10" customFormat="1" ht="22.5" customHeight="1" x14ac:dyDescent="0.2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44465</v>
      </c>
      <c r="F109" s="46"/>
      <c r="G109" s="47"/>
      <c r="H109" s="48"/>
      <c r="I109" s="47"/>
      <c r="J109" s="86"/>
    </row>
    <row r="110" spans="1:10" ht="22.5" customHeight="1" x14ac:dyDescent="0.2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65" t="s">
        <v>88</v>
      </c>
      <c r="G110" s="66">
        <v>9003</v>
      </c>
      <c r="H110" s="67" t="s">
        <v>94</v>
      </c>
      <c r="I110" s="66" t="s">
        <v>54</v>
      </c>
      <c r="J110" s="87">
        <v>9</v>
      </c>
    </row>
    <row r="111" spans="1:10" ht="22.5" customHeight="1" x14ac:dyDescent="0.2">
      <c r="A111" s="31"/>
      <c r="C111" s="76"/>
      <c r="D111" s="74" t="str">
        <f>D110</f>
        <v>Mo</v>
      </c>
      <c r="E111" s="34">
        <f>E110</f>
        <v>44466</v>
      </c>
      <c r="F111" s="35"/>
      <c r="G111" s="36"/>
      <c r="H111" s="43"/>
      <c r="I111" s="36"/>
      <c r="J111" s="85"/>
    </row>
    <row r="112" spans="1:10" ht="22.5" customHeight="1" x14ac:dyDescent="0.2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 t="s">
        <v>88</v>
      </c>
      <c r="G115" s="47">
        <v>9003</v>
      </c>
      <c r="H115" s="48" t="s">
        <v>94</v>
      </c>
      <c r="I115" s="47" t="s">
        <v>54</v>
      </c>
      <c r="J115" s="86">
        <v>9</v>
      </c>
    </row>
    <row r="116" spans="1:10" ht="22.5" customHeight="1" x14ac:dyDescent="0.2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47"/>
      <c r="J116" s="86"/>
    </row>
    <row r="117" spans="1:10" ht="22.5" customHeight="1" x14ac:dyDescent="0.2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65" t="s">
        <v>53</v>
      </c>
      <c r="G120" s="66">
        <v>9001</v>
      </c>
      <c r="H120" s="67" t="s">
        <v>93</v>
      </c>
      <c r="I120" s="66" t="s">
        <v>54</v>
      </c>
      <c r="J120" s="87">
        <v>8</v>
      </c>
    </row>
    <row r="121" spans="1:10" ht="22.5" customHeight="1" x14ac:dyDescent="0.2">
      <c r="A121" s="31"/>
      <c r="C121" s="76"/>
      <c r="D121" s="74" t="str">
        <f>D120</f>
        <v>Wed</v>
      </c>
      <c r="E121" s="34">
        <f>E120</f>
        <v>44468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 t="s">
        <v>53</v>
      </c>
      <c r="G125" s="47">
        <v>9001</v>
      </c>
      <c r="H125" s="48" t="s">
        <v>95</v>
      </c>
      <c r="I125" s="47" t="s">
        <v>54</v>
      </c>
      <c r="J125" s="86">
        <v>3</v>
      </c>
    </row>
    <row r="126" spans="1:10" ht="22.5" customHeight="1" x14ac:dyDescent="0.2">
      <c r="A126" s="31"/>
      <c r="C126" s="76"/>
      <c r="D126" s="95" t="str">
        <f>D125</f>
        <v>Thu</v>
      </c>
      <c r="E126" s="96">
        <f>E125</f>
        <v>44469</v>
      </c>
      <c r="F126" s="46" t="s">
        <v>88</v>
      </c>
      <c r="G126" s="47">
        <v>9003</v>
      </c>
      <c r="H126" s="48" t="s">
        <v>94</v>
      </c>
      <c r="I126" s="47" t="s">
        <v>54</v>
      </c>
      <c r="J126" s="86">
        <v>9</v>
      </c>
    </row>
    <row r="127" spans="1:10" ht="22.5" customHeight="1" x14ac:dyDescent="0.2">
      <c r="A127" s="31"/>
      <c r="C127" s="76"/>
      <c r="D127" s="95" t="str">
        <f t="shared" ref="D127:E129" si="30">D126</f>
        <v>Thu</v>
      </c>
      <c r="E127" s="96">
        <f t="shared" si="30"/>
        <v>44469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76"/>
      <c r="D128" s="95" t="str">
        <f t="shared" si="30"/>
        <v>Thu</v>
      </c>
      <c r="E128" s="96">
        <f t="shared" si="30"/>
        <v>44469</v>
      </c>
      <c r="F128" s="97"/>
      <c r="G128" s="98"/>
      <c r="H128" s="99"/>
      <c r="I128" s="98"/>
      <c r="J128" s="100"/>
    </row>
    <row r="129" spans="1:10" ht="21.75" customHeight="1" thickBot="1" x14ac:dyDescent="0.25">
      <c r="A129" s="31"/>
      <c r="C129" s="81"/>
      <c r="D129" s="101" t="str">
        <f t="shared" si="30"/>
        <v>Thu</v>
      </c>
      <c r="E129" s="102">
        <f t="shared" si="30"/>
        <v>44469</v>
      </c>
      <c r="F129" s="103"/>
      <c r="G129" s="104"/>
      <c r="H129" s="105"/>
      <c r="I129" s="104"/>
      <c r="J129" s="106"/>
    </row>
    <row r="130" spans="1:10" ht="30" customHeight="1" x14ac:dyDescent="0.2"/>
    <row r="131" spans="1:10" ht="30" customHeight="1" x14ac:dyDescent="0.2"/>
    <row r="132" spans="1:10" ht="30" customHeight="1" x14ac:dyDescent="0.2"/>
    <row r="133" spans="1:10" ht="30" customHeight="1" x14ac:dyDescent="0.2"/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24">
    <cfRule type="expression" dxfId="247" priority="77" stopIfTrue="1">
      <formula>IF($A11=1,B11,)</formula>
    </cfRule>
    <cfRule type="expression" dxfId="246" priority="78" stopIfTrue="1">
      <formula>IF($A11="",B11,)</formula>
    </cfRule>
  </conditionalFormatting>
  <conditionalFormatting sqref="E11:E15">
    <cfRule type="expression" dxfId="245" priority="79" stopIfTrue="1">
      <formula>IF($A11="",B11,"")</formula>
    </cfRule>
  </conditionalFormatting>
  <conditionalFormatting sqref="E16:E124">
    <cfRule type="expression" dxfId="244" priority="80" stopIfTrue="1">
      <formula>IF($A16&lt;&gt;1,B16,"")</formula>
    </cfRule>
  </conditionalFormatting>
  <conditionalFormatting sqref="D11:D124">
    <cfRule type="expression" dxfId="243" priority="81" stopIfTrue="1">
      <formula>IF($A11="",B11,)</formula>
    </cfRule>
  </conditionalFormatting>
  <conditionalFormatting sqref="G12:G15 G26:G27 G83:G91 G17:G20 G29:G32 G34:G37 G39:G42 G44:G47 G49:G54 G56:G59 G61:G64 G66:G69 G71:G74 G76:G80 G94:G97 G99:G102 G104:G109 G111:G114 G116:G119">
    <cfRule type="expression" dxfId="242" priority="82" stopIfTrue="1">
      <formula>#REF!="Freelancer"</formula>
    </cfRule>
    <cfRule type="expression" dxfId="241" priority="83" stopIfTrue="1">
      <formula>#REF!="DTC Int. Staff"</formula>
    </cfRule>
  </conditionalFormatting>
  <conditionalFormatting sqref="G116:G119 G87:G91 G26 G34:G37 G61:G64 G39:G42 G44:G47 G49:G53 G66:G69 G71:G74 G76:G80 G94:G97 G99:G102 G104:G108">
    <cfRule type="expression" dxfId="240" priority="75" stopIfTrue="1">
      <formula>$F$5="Freelancer"</formula>
    </cfRule>
    <cfRule type="expression" dxfId="239" priority="76" stopIfTrue="1">
      <formula>$F$5="DTC Int. Staff"</formula>
    </cfRule>
  </conditionalFormatting>
  <conditionalFormatting sqref="G17:G20">
    <cfRule type="expression" dxfId="238" priority="73" stopIfTrue="1">
      <formula>#REF!="Freelancer"</formula>
    </cfRule>
    <cfRule type="expression" dxfId="237" priority="74" stopIfTrue="1">
      <formula>#REF!="DTC Int. Staff"</formula>
    </cfRule>
  </conditionalFormatting>
  <conditionalFormatting sqref="G17:G20">
    <cfRule type="expression" dxfId="236" priority="71" stopIfTrue="1">
      <formula>$F$5="Freelancer"</formula>
    </cfRule>
    <cfRule type="expression" dxfId="235" priority="72" stopIfTrue="1">
      <formula>$F$5="DTC Int. Staff"</formula>
    </cfRule>
  </conditionalFormatting>
  <conditionalFormatting sqref="G22:G25">
    <cfRule type="expression" dxfId="234" priority="69" stopIfTrue="1">
      <formula>#REF!="Freelancer"</formula>
    </cfRule>
    <cfRule type="expression" dxfId="233" priority="70" stopIfTrue="1">
      <formula>#REF!="DTC Int. Staff"</formula>
    </cfRule>
  </conditionalFormatting>
  <conditionalFormatting sqref="G22:G25">
    <cfRule type="expression" dxfId="232" priority="67" stopIfTrue="1">
      <formula>$F$5="Freelancer"</formula>
    </cfRule>
    <cfRule type="expression" dxfId="231" priority="68" stopIfTrue="1">
      <formula>$F$5="DTC Int. Staff"</formula>
    </cfRule>
  </conditionalFormatting>
  <conditionalFormatting sqref="C125:C129">
    <cfRule type="expression" dxfId="230" priority="64" stopIfTrue="1">
      <formula>IF($A125=1,B125,)</formula>
    </cfRule>
    <cfRule type="expression" dxfId="229" priority="65" stopIfTrue="1">
      <formula>IF($A125="",B125,)</formula>
    </cfRule>
  </conditionalFormatting>
  <conditionalFormatting sqref="D125:D129">
    <cfRule type="expression" dxfId="228" priority="66" stopIfTrue="1">
      <formula>IF($A125="",B125,)</formula>
    </cfRule>
  </conditionalFormatting>
  <conditionalFormatting sqref="E125:E129">
    <cfRule type="expression" dxfId="227" priority="63" stopIfTrue="1">
      <formula>IF($A125&lt;&gt;1,B125,"")</formula>
    </cfRule>
  </conditionalFormatting>
  <conditionalFormatting sqref="G56:G59">
    <cfRule type="expression" dxfId="226" priority="61" stopIfTrue="1">
      <formula>$F$5="Freelancer"</formula>
    </cfRule>
    <cfRule type="expression" dxfId="225" priority="62" stopIfTrue="1">
      <formula>$F$5="DTC Int. Staff"</formula>
    </cfRule>
  </conditionalFormatting>
  <conditionalFormatting sqref="G81">
    <cfRule type="expression" dxfId="224" priority="59" stopIfTrue="1">
      <formula>#REF!="Freelancer"</formula>
    </cfRule>
    <cfRule type="expression" dxfId="223" priority="60" stopIfTrue="1">
      <formula>#REF!="DTC Int. Staff"</formula>
    </cfRule>
  </conditionalFormatting>
  <conditionalFormatting sqref="G81">
    <cfRule type="expression" dxfId="222" priority="57" stopIfTrue="1">
      <formula>$F$5="Freelancer"</formula>
    </cfRule>
    <cfRule type="expression" dxfId="221" priority="58" stopIfTrue="1">
      <formula>$F$5="DTC Int. Staff"</formula>
    </cfRule>
  </conditionalFormatting>
  <conditionalFormatting sqref="G11">
    <cfRule type="expression" dxfId="220" priority="55" stopIfTrue="1">
      <formula>#REF!="Freelancer"</formula>
    </cfRule>
    <cfRule type="expression" dxfId="219" priority="56" stopIfTrue="1">
      <formula>#REF!="DTC Int. Staff"</formula>
    </cfRule>
  </conditionalFormatting>
  <conditionalFormatting sqref="G16">
    <cfRule type="expression" dxfId="218" priority="53" stopIfTrue="1">
      <formula>#REF!="Freelancer"</formula>
    </cfRule>
    <cfRule type="expression" dxfId="217" priority="54" stopIfTrue="1">
      <formula>#REF!="DTC Int. Staff"</formula>
    </cfRule>
  </conditionalFormatting>
  <conditionalFormatting sqref="G21">
    <cfRule type="expression" dxfId="216" priority="51" stopIfTrue="1">
      <formula>#REF!="Freelancer"</formula>
    </cfRule>
    <cfRule type="expression" dxfId="215" priority="52" stopIfTrue="1">
      <formula>#REF!="DTC Int. Staff"</formula>
    </cfRule>
  </conditionalFormatting>
  <conditionalFormatting sqref="G28">
    <cfRule type="expression" dxfId="214" priority="49" stopIfTrue="1">
      <formula>#REF!="Freelancer"</formula>
    </cfRule>
    <cfRule type="expression" dxfId="213" priority="50" stopIfTrue="1">
      <formula>#REF!="DTC Int. Staff"</formula>
    </cfRule>
  </conditionalFormatting>
  <conditionalFormatting sqref="G33">
    <cfRule type="expression" dxfId="212" priority="47" stopIfTrue="1">
      <formula>#REF!="Freelancer"</formula>
    </cfRule>
    <cfRule type="expression" dxfId="211" priority="48" stopIfTrue="1">
      <formula>#REF!="DTC Int. Staff"</formula>
    </cfRule>
  </conditionalFormatting>
  <conditionalFormatting sqref="G38">
    <cfRule type="expression" dxfId="210" priority="45" stopIfTrue="1">
      <formula>#REF!="Freelancer"</formula>
    </cfRule>
    <cfRule type="expression" dxfId="209" priority="46" stopIfTrue="1">
      <formula>#REF!="DTC Int. Staff"</formula>
    </cfRule>
  </conditionalFormatting>
  <conditionalFormatting sqref="G43">
    <cfRule type="expression" dxfId="208" priority="43" stopIfTrue="1">
      <formula>#REF!="Freelancer"</formula>
    </cfRule>
    <cfRule type="expression" dxfId="207" priority="44" stopIfTrue="1">
      <formula>#REF!="DTC Int. Staff"</formula>
    </cfRule>
  </conditionalFormatting>
  <conditionalFormatting sqref="G48">
    <cfRule type="expression" dxfId="206" priority="41" stopIfTrue="1">
      <formula>#REF!="Freelancer"</formula>
    </cfRule>
    <cfRule type="expression" dxfId="205" priority="42" stopIfTrue="1">
      <formula>#REF!="DTC Int. Staff"</formula>
    </cfRule>
  </conditionalFormatting>
  <conditionalFormatting sqref="G55">
    <cfRule type="expression" dxfId="204" priority="39" stopIfTrue="1">
      <formula>#REF!="Freelancer"</formula>
    </cfRule>
    <cfRule type="expression" dxfId="203" priority="40" stopIfTrue="1">
      <formula>#REF!="DTC Int. Staff"</formula>
    </cfRule>
  </conditionalFormatting>
  <conditionalFormatting sqref="G60">
    <cfRule type="expression" dxfId="202" priority="37" stopIfTrue="1">
      <formula>#REF!="Freelancer"</formula>
    </cfRule>
    <cfRule type="expression" dxfId="201" priority="38" stopIfTrue="1">
      <formula>#REF!="DTC Int. Staff"</formula>
    </cfRule>
  </conditionalFormatting>
  <conditionalFormatting sqref="G65">
    <cfRule type="expression" dxfId="200" priority="35" stopIfTrue="1">
      <formula>#REF!="Freelancer"</formula>
    </cfRule>
    <cfRule type="expression" dxfId="199" priority="36" stopIfTrue="1">
      <formula>#REF!="DTC Int. Staff"</formula>
    </cfRule>
  </conditionalFormatting>
  <conditionalFormatting sqref="G70">
    <cfRule type="expression" dxfId="198" priority="33" stopIfTrue="1">
      <formula>#REF!="Freelancer"</formula>
    </cfRule>
    <cfRule type="expression" dxfId="197" priority="34" stopIfTrue="1">
      <formula>#REF!="DTC Int. Staff"</formula>
    </cfRule>
  </conditionalFormatting>
  <conditionalFormatting sqref="G75">
    <cfRule type="expression" dxfId="196" priority="31" stopIfTrue="1">
      <formula>#REF!="Freelancer"</formula>
    </cfRule>
    <cfRule type="expression" dxfId="195" priority="32" stopIfTrue="1">
      <formula>#REF!="DTC Int. Staff"</formula>
    </cfRule>
  </conditionalFormatting>
  <conditionalFormatting sqref="G82">
    <cfRule type="expression" dxfId="194" priority="29" stopIfTrue="1">
      <formula>#REF!="Freelancer"</formula>
    </cfRule>
    <cfRule type="expression" dxfId="193" priority="30" stopIfTrue="1">
      <formula>#REF!="DTC Int. Staff"</formula>
    </cfRule>
  </conditionalFormatting>
  <conditionalFormatting sqref="G92">
    <cfRule type="expression" dxfId="192" priority="27" stopIfTrue="1">
      <formula>#REF!="Freelancer"</formula>
    </cfRule>
    <cfRule type="expression" dxfId="191" priority="28" stopIfTrue="1">
      <formula>#REF!="DTC Int. Staff"</formula>
    </cfRule>
  </conditionalFormatting>
  <conditionalFormatting sqref="G98">
    <cfRule type="expression" dxfId="190" priority="25" stopIfTrue="1">
      <formula>#REF!="Freelancer"</formula>
    </cfRule>
    <cfRule type="expression" dxfId="189" priority="26" stopIfTrue="1">
      <formula>#REF!="DTC Int. Staff"</formula>
    </cfRule>
  </conditionalFormatting>
  <conditionalFormatting sqref="G93">
    <cfRule type="expression" dxfId="188" priority="23" stopIfTrue="1">
      <formula>#REF!="Freelancer"</formula>
    </cfRule>
    <cfRule type="expression" dxfId="187" priority="24" stopIfTrue="1">
      <formula>#REF!="DTC Int. Staff"</formula>
    </cfRule>
  </conditionalFormatting>
  <conditionalFormatting sqref="G93">
    <cfRule type="expression" dxfId="186" priority="21" stopIfTrue="1">
      <formula>$F$5="Freelancer"</formula>
    </cfRule>
    <cfRule type="expression" dxfId="185" priority="22" stopIfTrue="1">
      <formula>$F$5="DTC Int. Staff"</formula>
    </cfRule>
  </conditionalFormatting>
  <conditionalFormatting sqref="G103">
    <cfRule type="expression" dxfId="184" priority="19" stopIfTrue="1">
      <formula>#REF!="Freelancer"</formula>
    </cfRule>
    <cfRule type="expression" dxfId="183" priority="20" stopIfTrue="1">
      <formula>#REF!="DTC Int. Staff"</formula>
    </cfRule>
  </conditionalFormatting>
  <conditionalFormatting sqref="G103">
    <cfRule type="expression" dxfId="182" priority="17" stopIfTrue="1">
      <formula>$F$5="Freelancer"</formula>
    </cfRule>
    <cfRule type="expression" dxfId="181" priority="18" stopIfTrue="1">
      <formula>$F$5="DTC Int. Staff"</formula>
    </cfRule>
  </conditionalFormatting>
  <conditionalFormatting sqref="G110">
    <cfRule type="expression" dxfId="180" priority="15" stopIfTrue="1">
      <formula>#REF!="Freelancer"</formula>
    </cfRule>
    <cfRule type="expression" dxfId="179" priority="16" stopIfTrue="1">
      <formula>#REF!="DTC Int. Staff"</formula>
    </cfRule>
  </conditionalFormatting>
  <conditionalFormatting sqref="G110">
    <cfRule type="expression" dxfId="178" priority="13" stopIfTrue="1">
      <formula>$F$5="Freelancer"</formula>
    </cfRule>
    <cfRule type="expression" dxfId="177" priority="14" stopIfTrue="1">
      <formula>$F$5="DTC Int. Staff"</formula>
    </cfRule>
  </conditionalFormatting>
  <conditionalFormatting sqref="G120">
    <cfRule type="expression" dxfId="176" priority="11" stopIfTrue="1">
      <formula>#REF!="Freelancer"</formula>
    </cfRule>
    <cfRule type="expression" dxfId="175" priority="12" stopIfTrue="1">
      <formula>#REF!="DTC Int. Staff"</formula>
    </cfRule>
  </conditionalFormatting>
  <conditionalFormatting sqref="G115">
    <cfRule type="expression" dxfId="174" priority="9" stopIfTrue="1">
      <formula>#REF!="Freelancer"</formula>
    </cfRule>
    <cfRule type="expression" dxfId="173" priority="10" stopIfTrue="1">
      <formula>#REF!="DTC Int. Staff"</formula>
    </cfRule>
  </conditionalFormatting>
  <conditionalFormatting sqref="G115">
    <cfRule type="expression" dxfId="172" priority="7" stopIfTrue="1">
      <formula>$F$5="Freelancer"</formula>
    </cfRule>
    <cfRule type="expression" dxfId="171" priority="8" stopIfTrue="1">
      <formula>$F$5="DTC Int. Staff"</formula>
    </cfRule>
  </conditionalFormatting>
  <conditionalFormatting sqref="G125">
    <cfRule type="expression" dxfId="170" priority="5" stopIfTrue="1">
      <formula>#REF!="Freelancer"</formula>
    </cfRule>
    <cfRule type="expression" dxfId="169" priority="6" stopIfTrue="1">
      <formula>#REF!="DTC Int. Staff"</formula>
    </cfRule>
  </conditionalFormatting>
  <conditionalFormatting sqref="G126">
    <cfRule type="expression" dxfId="168" priority="3" stopIfTrue="1">
      <formula>#REF!="Freelancer"</formula>
    </cfRule>
    <cfRule type="expression" dxfId="167" priority="4" stopIfTrue="1">
      <formula>#REF!="DTC Int. Staff"</formula>
    </cfRule>
  </conditionalFormatting>
  <conditionalFormatting sqref="G126">
    <cfRule type="expression" dxfId="166" priority="1" stopIfTrue="1">
      <formula>$F$5="Freelancer"</formula>
    </cfRule>
    <cfRule type="expression" dxfId="165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abSelected="1" topLeftCell="D1" zoomScale="90" zoomScaleNormal="90" workbookViewId="0">
      <selection activeCell="H8" sqref="H8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2.28515625" style="8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Papatsorn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Panthong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TIME101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SUM(J10:J141)</f>
        <v>175</v>
      </c>
      <c r="J8" s="25">
        <f>I8/8</f>
        <v>21.875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 t="s">
        <v>88</v>
      </c>
      <c r="G11" s="36">
        <v>9003</v>
      </c>
      <c r="H11" s="43" t="s">
        <v>96</v>
      </c>
      <c r="I11" s="36" t="s">
        <v>54</v>
      </c>
      <c r="J11" s="38">
        <v>8</v>
      </c>
    </row>
    <row r="12" spans="1:10" ht="22.5" customHeight="1" x14ac:dyDescent="0.2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 t="s">
        <v>88</v>
      </c>
      <c r="G18" s="36">
        <v>9003</v>
      </c>
      <c r="H18" s="43" t="s">
        <v>96</v>
      </c>
      <c r="I18" s="36" t="s">
        <v>54</v>
      </c>
      <c r="J18" s="38">
        <v>9</v>
      </c>
    </row>
    <row r="19" spans="1:10" ht="22.5" customHeight="1" x14ac:dyDescent="0.2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/>
      <c r="I19" s="36"/>
      <c r="J19" s="38"/>
    </row>
    <row r="20" spans="1:10" ht="22.5" customHeight="1" x14ac:dyDescent="0.2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 t="s">
        <v>88</v>
      </c>
      <c r="G23" s="47">
        <v>9003</v>
      </c>
      <c r="H23" s="48" t="s">
        <v>96</v>
      </c>
      <c r="I23" s="47" t="s">
        <v>54</v>
      </c>
      <c r="J23" s="49">
        <v>12</v>
      </c>
    </row>
    <row r="24" spans="1:10" ht="22.5" customHeight="1" x14ac:dyDescent="0.2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 t="s">
        <v>88</v>
      </c>
      <c r="G28" s="36">
        <v>9003</v>
      </c>
      <c r="H28" s="43" t="s">
        <v>96</v>
      </c>
      <c r="I28" s="36" t="s">
        <v>54</v>
      </c>
      <c r="J28" s="38">
        <v>12</v>
      </c>
    </row>
    <row r="29" spans="1:10" ht="22.5" customHeight="1" x14ac:dyDescent="0.2">
      <c r="A29" s="31"/>
      <c r="C29" s="40"/>
      <c r="D29" s="33" t="str">
        <f>D28</f>
        <v>Wed</v>
      </c>
      <c r="E29" s="34">
        <f>E28</f>
        <v>44475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 t="s">
        <v>88</v>
      </c>
      <c r="G33" s="47">
        <v>9003</v>
      </c>
      <c r="H33" s="48" t="s">
        <v>96</v>
      </c>
      <c r="I33" s="47" t="s">
        <v>54</v>
      </c>
      <c r="J33" s="49">
        <v>3</v>
      </c>
    </row>
    <row r="34" spans="1:10" ht="22.5" customHeight="1" x14ac:dyDescent="0.2">
      <c r="A34" s="31"/>
      <c r="C34" s="40"/>
      <c r="D34" s="44" t="str">
        <f>D33</f>
        <v>Thu</v>
      </c>
      <c r="E34" s="45">
        <f>E33</f>
        <v>44476</v>
      </c>
      <c r="F34" s="46" t="s">
        <v>88</v>
      </c>
      <c r="G34" s="47">
        <v>9003</v>
      </c>
      <c r="H34" s="48" t="s">
        <v>101</v>
      </c>
      <c r="I34" s="47" t="s">
        <v>54</v>
      </c>
      <c r="J34" s="49">
        <v>5</v>
      </c>
    </row>
    <row r="35" spans="1:10" ht="22.5" customHeight="1" x14ac:dyDescent="0.2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 t="s">
        <v>88</v>
      </c>
      <c r="G38" s="36">
        <v>9003</v>
      </c>
      <c r="H38" s="43" t="s">
        <v>97</v>
      </c>
      <c r="I38" s="36" t="s">
        <v>54</v>
      </c>
      <c r="J38" s="38">
        <v>1</v>
      </c>
    </row>
    <row r="39" spans="1:10" ht="22.5" customHeight="1" x14ac:dyDescent="0.2">
      <c r="A39" s="31"/>
      <c r="C39" s="40"/>
      <c r="D39" s="33" t="str">
        <f t="shared" ref="D39:E42" si="9">D38</f>
        <v>Fri</v>
      </c>
      <c r="E39" s="34">
        <f t="shared" si="9"/>
        <v>44477</v>
      </c>
      <c r="F39" s="65" t="s">
        <v>53</v>
      </c>
      <c r="G39" s="66">
        <v>9001</v>
      </c>
      <c r="H39" s="67" t="s">
        <v>86</v>
      </c>
      <c r="I39" s="36" t="s">
        <v>54</v>
      </c>
      <c r="J39" s="38">
        <v>8</v>
      </c>
    </row>
    <row r="40" spans="1:10" ht="22.5" customHeight="1" x14ac:dyDescent="0.2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 t="s">
        <v>98</v>
      </c>
      <c r="G45" s="36">
        <v>9001</v>
      </c>
      <c r="H45" s="43" t="s">
        <v>99</v>
      </c>
      <c r="I45" s="36" t="s">
        <v>54</v>
      </c>
      <c r="J45" s="38">
        <v>8</v>
      </c>
    </row>
    <row r="46" spans="1:10" ht="22.5" customHeight="1" x14ac:dyDescent="0.2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 t="s">
        <v>98</v>
      </c>
      <c r="G50" s="47">
        <v>9001</v>
      </c>
      <c r="H50" s="48" t="s">
        <v>99</v>
      </c>
      <c r="I50" s="47" t="s">
        <v>54</v>
      </c>
      <c r="J50" s="49">
        <v>8</v>
      </c>
    </row>
    <row r="51" spans="1:10" ht="22.5" customHeight="1" x14ac:dyDescent="0.2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 t="s">
        <v>98</v>
      </c>
      <c r="G55" s="36">
        <v>9001</v>
      </c>
      <c r="H55" s="43" t="s">
        <v>99</v>
      </c>
      <c r="I55" s="36" t="s">
        <v>54</v>
      </c>
      <c r="J55" s="38">
        <v>8</v>
      </c>
    </row>
    <row r="56" spans="1:10" ht="22.5" customHeight="1" x14ac:dyDescent="0.2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 t="s">
        <v>98</v>
      </c>
      <c r="G60" s="47">
        <v>9001</v>
      </c>
      <c r="H60" s="48" t="s">
        <v>99</v>
      </c>
      <c r="I60" s="47" t="s">
        <v>54</v>
      </c>
      <c r="J60" s="49">
        <v>9</v>
      </c>
    </row>
    <row r="61" spans="1:10" ht="22.5" customHeight="1" x14ac:dyDescent="0.2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 t="s">
        <v>98</v>
      </c>
      <c r="G65" s="36">
        <v>9001</v>
      </c>
      <c r="H65" s="43" t="s">
        <v>99</v>
      </c>
      <c r="I65" s="36" t="s">
        <v>54</v>
      </c>
      <c r="J65" s="38">
        <v>8</v>
      </c>
    </row>
    <row r="66" spans="1:10" ht="22.5" customHeight="1" x14ac:dyDescent="0.2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 t="s">
        <v>98</v>
      </c>
      <c r="G72" s="36">
        <v>9001</v>
      </c>
      <c r="H72" s="43" t="s">
        <v>99</v>
      </c>
      <c r="I72" s="36" t="s">
        <v>54</v>
      </c>
      <c r="J72" s="38">
        <v>8</v>
      </c>
    </row>
    <row r="73" spans="1:10" ht="22.5" customHeight="1" x14ac:dyDescent="0.2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 t="s">
        <v>98</v>
      </c>
      <c r="G77" s="47">
        <v>9001</v>
      </c>
      <c r="H77" s="48" t="s">
        <v>99</v>
      </c>
      <c r="I77" s="47" t="s">
        <v>54</v>
      </c>
      <c r="J77" s="49">
        <v>9</v>
      </c>
    </row>
    <row r="78" spans="1:10" ht="22.5" customHeight="1" x14ac:dyDescent="0.2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 t="s">
        <v>98</v>
      </c>
      <c r="G82" s="36">
        <v>9001</v>
      </c>
      <c r="H82" s="43" t="s">
        <v>100</v>
      </c>
      <c r="I82" s="36" t="s">
        <v>54</v>
      </c>
      <c r="J82" s="38">
        <v>8</v>
      </c>
    </row>
    <row r="83" spans="1:10" ht="22.5" customHeight="1" x14ac:dyDescent="0.2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 t="s">
        <v>98</v>
      </c>
      <c r="G87" s="47">
        <v>9001</v>
      </c>
      <c r="H87" s="48" t="s">
        <v>99</v>
      </c>
      <c r="I87" s="47" t="s">
        <v>54</v>
      </c>
      <c r="J87" s="49">
        <v>8</v>
      </c>
    </row>
    <row r="88" spans="1:10" ht="22.5" customHeight="1" x14ac:dyDescent="0.2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171">
        <v>9014</v>
      </c>
      <c r="G92" s="36"/>
      <c r="H92" s="37" t="s">
        <v>13</v>
      </c>
      <c r="I92" s="36"/>
      <c r="J92" s="38"/>
    </row>
    <row r="93" spans="1:10" ht="22.5" customHeight="1" x14ac:dyDescent="0.2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 t="s">
        <v>98</v>
      </c>
      <c r="G100" s="36">
        <v>9001</v>
      </c>
      <c r="H100" s="43" t="s">
        <v>99</v>
      </c>
      <c r="I100" s="36" t="s">
        <v>54</v>
      </c>
      <c r="J100" s="38">
        <v>8</v>
      </c>
    </row>
    <row r="101" spans="1:10" ht="22.5" customHeight="1" x14ac:dyDescent="0.2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 t="s">
        <v>98</v>
      </c>
      <c r="G105" s="47">
        <v>9001</v>
      </c>
      <c r="H105" s="48" t="s">
        <v>99</v>
      </c>
      <c r="I105" s="47" t="s">
        <v>54</v>
      </c>
      <c r="J105" s="49">
        <v>8</v>
      </c>
    </row>
    <row r="106" spans="1:10" ht="22.5" customHeight="1" x14ac:dyDescent="0.2">
      <c r="A106" s="31"/>
      <c r="C106" s="40"/>
      <c r="D106" s="44" t="str">
        <f>D105</f>
        <v>Tue</v>
      </c>
      <c r="E106" s="45">
        <f>E105</f>
        <v>44495</v>
      </c>
      <c r="F106" s="46" t="s">
        <v>103</v>
      </c>
      <c r="G106" s="47">
        <v>9001</v>
      </c>
      <c r="H106" s="48" t="s">
        <v>102</v>
      </c>
      <c r="I106" s="47" t="s">
        <v>54</v>
      </c>
      <c r="J106" s="49">
        <v>2</v>
      </c>
    </row>
    <row r="107" spans="1:10" ht="22.5" customHeight="1" x14ac:dyDescent="0.2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 t="s">
        <v>98</v>
      </c>
      <c r="G110" s="36">
        <v>9001</v>
      </c>
      <c r="H110" s="43" t="s">
        <v>105</v>
      </c>
      <c r="I110" s="36" t="s">
        <v>54</v>
      </c>
      <c r="J110" s="38">
        <v>8</v>
      </c>
    </row>
    <row r="111" spans="1:10" ht="22.5" customHeight="1" x14ac:dyDescent="0.2">
      <c r="A111" s="31"/>
      <c r="C111" s="40"/>
      <c r="D111" s="33" t="str">
        <f>D110</f>
        <v>Wed</v>
      </c>
      <c r="E111" s="34">
        <f>E110</f>
        <v>44496</v>
      </c>
      <c r="F111" s="35"/>
      <c r="G111" s="36"/>
      <c r="H111" s="43"/>
      <c r="I111" s="36"/>
      <c r="J111" s="38"/>
    </row>
    <row r="112" spans="1:10" ht="22.5" customHeight="1" x14ac:dyDescent="0.2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 t="s">
        <v>98</v>
      </c>
      <c r="G115" s="47">
        <v>9001</v>
      </c>
      <c r="H115" s="48" t="s">
        <v>99</v>
      </c>
      <c r="I115" s="47" t="s">
        <v>54</v>
      </c>
      <c r="J115" s="49">
        <v>9</v>
      </c>
    </row>
    <row r="116" spans="1:10" ht="22.5" customHeight="1" x14ac:dyDescent="0.2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 t="s">
        <v>98</v>
      </c>
      <c r="G120" s="36">
        <v>9001</v>
      </c>
      <c r="H120" s="43" t="s">
        <v>104</v>
      </c>
      <c r="I120" s="36" t="s">
        <v>54</v>
      </c>
      <c r="J120" s="38">
        <v>8</v>
      </c>
    </row>
    <row r="121" spans="1:10" ht="22.5" customHeight="1" x14ac:dyDescent="0.2">
      <c r="A121" s="31"/>
      <c r="C121" s="40"/>
      <c r="D121" s="33" t="str">
        <f>D120</f>
        <v>Fri</v>
      </c>
      <c r="E121" s="34">
        <f>E120</f>
        <v>44498</v>
      </c>
      <c r="F121" s="35"/>
      <c r="G121" s="36"/>
      <c r="H121" s="43"/>
      <c r="I121" s="36"/>
      <c r="J121" s="38"/>
    </row>
    <row r="122" spans="1:10" ht="22.5" customHeight="1" x14ac:dyDescent="0.2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25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1:J1"/>
    <mergeCell ref="D4:E4"/>
  </mergeCells>
  <conditionalFormatting sqref="C11:C124">
    <cfRule type="expression" dxfId="164" priority="97" stopIfTrue="1">
      <formula>IF($A11=1,B11,)</formula>
    </cfRule>
    <cfRule type="expression" dxfId="163" priority="98" stopIfTrue="1">
      <formula>IF($A11="",B11,)</formula>
    </cfRule>
  </conditionalFormatting>
  <conditionalFormatting sqref="E11:E15">
    <cfRule type="expression" dxfId="162" priority="99" stopIfTrue="1">
      <formula>IF($A11="",B11,"")</formula>
    </cfRule>
  </conditionalFormatting>
  <conditionalFormatting sqref="E16:E124">
    <cfRule type="expression" dxfId="161" priority="100" stopIfTrue="1">
      <formula>IF($A16&lt;&gt;1,B16,"")</formula>
    </cfRule>
  </conditionalFormatting>
  <conditionalFormatting sqref="D11:D124">
    <cfRule type="expression" dxfId="160" priority="101" stopIfTrue="1">
      <formula>IF($A11="",B11,)</formula>
    </cfRule>
  </conditionalFormatting>
  <conditionalFormatting sqref="G11:G16 G83:G86 G19:G22 G24:G27 G29:G32 G35:G37 G40:G49 G56:G59 G66:G71 G73:G76 G93:G99 G101:G104 G111:G114 G51:G54 G61:G64 G88:G91 G107:G109 G116:G119">
    <cfRule type="expression" dxfId="159" priority="102" stopIfTrue="1">
      <formula>#REF!="Freelancer"</formula>
    </cfRule>
    <cfRule type="expression" dxfId="158" priority="103" stopIfTrue="1">
      <formula>#REF!="DTC Int. Staff"</formula>
    </cfRule>
  </conditionalFormatting>
  <conditionalFormatting sqref="G116:G119 G88:G91 G19:G22 G35:G37 G61:G64 G40:G49 G66:G71 G73:G76 G93:G99 G101:G104">
    <cfRule type="expression" dxfId="157" priority="95" stopIfTrue="1">
      <formula>$F$5="Freelancer"</formula>
    </cfRule>
    <cfRule type="expression" dxfId="156" priority="96" stopIfTrue="1">
      <formula>$F$5="DTC Int. Staff"</formula>
    </cfRule>
  </conditionalFormatting>
  <conditionalFormatting sqref="G16">
    <cfRule type="expression" dxfId="155" priority="93" stopIfTrue="1">
      <formula>#REF!="Freelancer"</formula>
    </cfRule>
    <cfRule type="expression" dxfId="154" priority="94" stopIfTrue="1">
      <formula>#REF!="DTC Int. Staff"</formula>
    </cfRule>
  </conditionalFormatting>
  <conditionalFormatting sqref="G16">
    <cfRule type="expression" dxfId="153" priority="91" stopIfTrue="1">
      <formula>$F$5="Freelancer"</formula>
    </cfRule>
    <cfRule type="expression" dxfId="152" priority="92" stopIfTrue="1">
      <formula>$F$5="DTC Int. Staff"</formula>
    </cfRule>
  </conditionalFormatting>
  <conditionalFormatting sqref="G17">
    <cfRule type="expression" dxfId="151" priority="89" stopIfTrue="1">
      <formula>#REF!="Freelancer"</formula>
    </cfRule>
    <cfRule type="expression" dxfId="150" priority="90" stopIfTrue="1">
      <formula>#REF!="DTC Int. Staff"</formula>
    </cfRule>
  </conditionalFormatting>
  <conditionalFormatting sqref="G17">
    <cfRule type="expression" dxfId="149" priority="87" stopIfTrue="1">
      <formula>$F$5="Freelancer"</formula>
    </cfRule>
    <cfRule type="expression" dxfId="148" priority="88" stopIfTrue="1">
      <formula>$F$5="DTC Int. Staff"</formula>
    </cfRule>
  </conditionalFormatting>
  <conditionalFormatting sqref="C126">
    <cfRule type="expression" dxfId="147" priority="84" stopIfTrue="1">
      <formula>IF($A126=1,B126,)</formula>
    </cfRule>
    <cfRule type="expression" dxfId="146" priority="85" stopIfTrue="1">
      <formula>IF($A126="",B126,)</formula>
    </cfRule>
  </conditionalFormatting>
  <conditionalFormatting sqref="D126">
    <cfRule type="expression" dxfId="145" priority="86" stopIfTrue="1">
      <formula>IF($A126="",B126,)</formula>
    </cfRule>
  </conditionalFormatting>
  <conditionalFormatting sqref="C125">
    <cfRule type="expression" dxfId="144" priority="81" stopIfTrue="1">
      <formula>IF($A125=1,B125,)</formula>
    </cfRule>
    <cfRule type="expression" dxfId="143" priority="82" stopIfTrue="1">
      <formula>IF($A125="",B125,)</formula>
    </cfRule>
  </conditionalFormatting>
  <conditionalFormatting sqref="D125">
    <cfRule type="expression" dxfId="142" priority="83" stopIfTrue="1">
      <formula>IF($A125="",B125,)</formula>
    </cfRule>
  </conditionalFormatting>
  <conditionalFormatting sqref="E125">
    <cfRule type="expression" dxfId="141" priority="80" stopIfTrue="1">
      <formula>IF($A125&lt;&gt;1,B125,"")</formula>
    </cfRule>
  </conditionalFormatting>
  <conditionalFormatting sqref="E126">
    <cfRule type="expression" dxfId="140" priority="79" stopIfTrue="1">
      <formula>IF($A126&lt;&gt;1,B126,"")</formula>
    </cfRule>
  </conditionalFormatting>
  <conditionalFormatting sqref="G56:G59">
    <cfRule type="expression" dxfId="139" priority="77" stopIfTrue="1">
      <formula>$F$5="Freelancer"</formula>
    </cfRule>
    <cfRule type="expression" dxfId="138" priority="78" stopIfTrue="1">
      <formula>$F$5="DTC Int. Staff"</formula>
    </cfRule>
  </conditionalFormatting>
  <conditionalFormatting sqref="G78:G81">
    <cfRule type="expression" dxfId="137" priority="75" stopIfTrue="1">
      <formula>#REF!="Freelancer"</formula>
    </cfRule>
    <cfRule type="expression" dxfId="136" priority="76" stopIfTrue="1">
      <formula>#REF!="DTC Int. Staff"</formula>
    </cfRule>
  </conditionalFormatting>
  <conditionalFormatting sqref="G78:G81">
    <cfRule type="expression" dxfId="135" priority="73" stopIfTrue="1">
      <formula>$F$5="Freelancer"</formula>
    </cfRule>
    <cfRule type="expression" dxfId="134" priority="74" stopIfTrue="1">
      <formula>$F$5="DTC Int. Staff"</formula>
    </cfRule>
  </conditionalFormatting>
  <conditionalFormatting sqref="G18">
    <cfRule type="expression" dxfId="133" priority="71" stopIfTrue="1">
      <formula>#REF!="Freelancer"</formula>
    </cfRule>
    <cfRule type="expression" dxfId="132" priority="72" stopIfTrue="1">
      <formula>#REF!="DTC Int. Staff"</formula>
    </cfRule>
  </conditionalFormatting>
  <conditionalFormatting sqref="G23">
    <cfRule type="expression" dxfId="131" priority="69" stopIfTrue="1">
      <formula>#REF!="Freelancer"</formula>
    </cfRule>
    <cfRule type="expression" dxfId="130" priority="70" stopIfTrue="1">
      <formula>#REF!="DTC Int. Staff"</formula>
    </cfRule>
  </conditionalFormatting>
  <conditionalFormatting sqref="G28">
    <cfRule type="expression" dxfId="129" priority="67" stopIfTrue="1">
      <formula>#REF!="Freelancer"</formula>
    </cfRule>
    <cfRule type="expression" dxfId="128" priority="68" stopIfTrue="1">
      <formula>#REF!="DTC Int. Staff"</formula>
    </cfRule>
  </conditionalFormatting>
  <conditionalFormatting sqref="G33">
    <cfRule type="expression" dxfId="127" priority="65" stopIfTrue="1">
      <formula>#REF!="Freelancer"</formula>
    </cfRule>
    <cfRule type="expression" dxfId="126" priority="66" stopIfTrue="1">
      <formula>#REF!="DTC Int. Staff"</formula>
    </cfRule>
  </conditionalFormatting>
  <conditionalFormatting sqref="G38">
    <cfRule type="expression" dxfId="125" priority="63" stopIfTrue="1">
      <formula>#REF!="Freelancer"</formula>
    </cfRule>
    <cfRule type="expression" dxfId="124" priority="64" stopIfTrue="1">
      <formula>#REF!="DTC Int. Staff"</formula>
    </cfRule>
  </conditionalFormatting>
  <conditionalFormatting sqref="G39">
    <cfRule type="expression" dxfId="123" priority="1" stopIfTrue="1">
      <formula>#REF!="Freelancer"</formula>
    </cfRule>
    <cfRule type="expression" dxfId="122" priority="2" stopIfTrue="1">
      <formula>#REF!="DTC Int. Staff"</formula>
    </cfRule>
  </conditionalFormatting>
  <conditionalFormatting sqref="G55">
    <cfRule type="expression" dxfId="117" priority="59" stopIfTrue="1">
      <formula>#REF!="Freelancer"</formula>
    </cfRule>
    <cfRule type="expression" dxfId="116" priority="60" stopIfTrue="1">
      <formula>#REF!="DTC Int. Staff"</formula>
    </cfRule>
  </conditionalFormatting>
  <conditionalFormatting sqref="G55">
    <cfRule type="expression" dxfId="115" priority="57" stopIfTrue="1">
      <formula>$F$5="Freelancer"</formula>
    </cfRule>
    <cfRule type="expression" dxfId="114" priority="58" stopIfTrue="1">
      <formula>$F$5="DTC Int. Staff"</formula>
    </cfRule>
  </conditionalFormatting>
  <conditionalFormatting sqref="G65">
    <cfRule type="expression" dxfId="113" priority="55" stopIfTrue="1">
      <formula>#REF!="Freelancer"</formula>
    </cfRule>
    <cfRule type="expression" dxfId="112" priority="56" stopIfTrue="1">
      <formula>#REF!="DTC Int. Staff"</formula>
    </cfRule>
  </conditionalFormatting>
  <conditionalFormatting sqref="G65">
    <cfRule type="expression" dxfId="111" priority="53" stopIfTrue="1">
      <formula>$F$5="Freelancer"</formula>
    </cfRule>
    <cfRule type="expression" dxfId="110" priority="54" stopIfTrue="1">
      <formula>$F$5="DTC Int. Staff"</formula>
    </cfRule>
  </conditionalFormatting>
  <conditionalFormatting sqref="G72">
    <cfRule type="expression" dxfId="109" priority="51" stopIfTrue="1">
      <formula>#REF!="Freelancer"</formula>
    </cfRule>
    <cfRule type="expression" dxfId="108" priority="52" stopIfTrue="1">
      <formula>#REF!="DTC Int. Staff"</formula>
    </cfRule>
  </conditionalFormatting>
  <conditionalFormatting sqref="G72">
    <cfRule type="expression" dxfId="107" priority="49" stopIfTrue="1">
      <formula>$F$5="Freelancer"</formula>
    </cfRule>
    <cfRule type="expression" dxfId="106" priority="50" stopIfTrue="1">
      <formula>$F$5="DTC Int. Staff"</formula>
    </cfRule>
  </conditionalFormatting>
  <conditionalFormatting sqref="G82">
    <cfRule type="expression" dxfId="105" priority="47" stopIfTrue="1">
      <formula>#REF!="Freelancer"</formula>
    </cfRule>
    <cfRule type="expression" dxfId="104" priority="48" stopIfTrue="1">
      <formula>#REF!="DTC Int. Staff"</formula>
    </cfRule>
  </conditionalFormatting>
  <conditionalFormatting sqref="G82">
    <cfRule type="expression" dxfId="103" priority="45" stopIfTrue="1">
      <formula>$F$5="Freelancer"</formula>
    </cfRule>
    <cfRule type="expression" dxfId="102" priority="46" stopIfTrue="1">
      <formula>$F$5="DTC Int. Staff"</formula>
    </cfRule>
  </conditionalFormatting>
  <conditionalFormatting sqref="G92">
    <cfRule type="expression" dxfId="101" priority="43" stopIfTrue="1">
      <formula>#REF!="Freelancer"</formula>
    </cfRule>
    <cfRule type="expression" dxfId="100" priority="44" stopIfTrue="1">
      <formula>#REF!="DTC Int. Staff"</formula>
    </cfRule>
  </conditionalFormatting>
  <conditionalFormatting sqref="G92">
    <cfRule type="expression" dxfId="99" priority="41" stopIfTrue="1">
      <formula>$F$5="Freelancer"</formula>
    </cfRule>
    <cfRule type="expression" dxfId="98" priority="42" stopIfTrue="1">
      <formula>$F$5="DTC Int. Staff"</formula>
    </cfRule>
  </conditionalFormatting>
  <conditionalFormatting sqref="G100">
    <cfRule type="expression" dxfId="97" priority="39" stopIfTrue="1">
      <formula>#REF!="Freelancer"</formula>
    </cfRule>
    <cfRule type="expression" dxfId="96" priority="40" stopIfTrue="1">
      <formula>#REF!="DTC Int. Staff"</formula>
    </cfRule>
  </conditionalFormatting>
  <conditionalFormatting sqref="G100">
    <cfRule type="expression" dxfId="95" priority="37" stopIfTrue="1">
      <formula>$F$5="Freelancer"</formula>
    </cfRule>
    <cfRule type="expression" dxfId="94" priority="38" stopIfTrue="1">
      <formula>$F$5="DTC Int. Staff"</formula>
    </cfRule>
  </conditionalFormatting>
  <conditionalFormatting sqref="G110">
    <cfRule type="expression" dxfId="93" priority="35" stopIfTrue="1">
      <formula>#REF!="Freelancer"</formula>
    </cfRule>
    <cfRule type="expression" dxfId="92" priority="36" stopIfTrue="1">
      <formula>#REF!="DTC Int. Staff"</formula>
    </cfRule>
  </conditionalFormatting>
  <conditionalFormatting sqref="G110">
    <cfRule type="expression" dxfId="91" priority="33" stopIfTrue="1">
      <formula>$F$5="Freelancer"</formula>
    </cfRule>
    <cfRule type="expression" dxfId="90" priority="34" stopIfTrue="1">
      <formula>$F$5="DTC Int. Staff"</formula>
    </cfRule>
  </conditionalFormatting>
  <conditionalFormatting sqref="G120">
    <cfRule type="expression" dxfId="89" priority="31" stopIfTrue="1">
      <formula>#REF!="Freelancer"</formula>
    </cfRule>
    <cfRule type="expression" dxfId="88" priority="32" stopIfTrue="1">
      <formula>#REF!="DTC Int. Staff"</formula>
    </cfRule>
  </conditionalFormatting>
  <conditionalFormatting sqref="G120">
    <cfRule type="expression" dxfId="87" priority="29" stopIfTrue="1">
      <formula>$F$5="Freelancer"</formula>
    </cfRule>
    <cfRule type="expression" dxfId="86" priority="30" stopIfTrue="1">
      <formula>$F$5="DTC Int. Staff"</formula>
    </cfRule>
  </conditionalFormatting>
  <conditionalFormatting sqref="G34">
    <cfRule type="expression" dxfId="85" priority="27" stopIfTrue="1">
      <formula>#REF!="Freelancer"</formula>
    </cfRule>
    <cfRule type="expression" dxfId="84" priority="28" stopIfTrue="1">
      <formula>#REF!="DTC Int. Staff"</formula>
    </cfRule>
  </conditionalFormatting>
  <conditionalFormatting sqref="G50">
    <cfRule type="expression" dxfId="83" priority="25" stopIfTrue="1">
      <formula>#REF!="Freelancer"</formula>
    </cfRule>
    <cfRule type="expression" dxfId="82" priority="26" stopIfTrue="1">
      <formula>#REF!="DTC Int. Staff"</formula>
    </cfRule>
  </conditionalFormatting>
  <conditionalFormatting sqref="G50">
    <cfRule type="expression" dxfId="81" priority="23" stopIfTrue="1">
      <formula>$F$5="Freelancer"</formula>
    </cfRule>
    <cfRule type="expression" dxfId="80" priority="24" stopIfTrue="1">
      <formula>$F$5="DTC Int. Staff"</formula>
    </cfRule>
  </conditionalFormatting>
  <conditionalFormatting sqref="G60">
    <cfRule type="expression" dxfId="79" priority="21" stopIfTrue="1">
      <formula>#REF!="Freelancer"</formula>
    </cfRule>
    <cfRule type="expression" dxfId="78" priority="22" stopIfTrue="1">
      <formula>#REF!="DTC Int. Staff"</formula>
    </cfRule>
  </conditionalFormatting>
  <conditionalFormatting sqref="G60">
    <cfRule type="expression" dxfId="77" priority="19" stopIfTrue="1">
      <formula>$F$5="Freelancer"</formula>
    </cfRule>
    <cfRule type="expression" dxfId="76" priority="20" stopIfTrue="1">
      <formula>$F$5="DTC Int. Staff"</formula>
    </cfRule>
  </conditionalFormatting>
  <conditionalFormatting sqref="G77">
    <cfRule type="expression" dxfId="75" priority="17" stopIfTrue="1">
      <formula>#REF!="Freelancer"</formula>
    </cfRule>
    <cfRule type="expression" dxfId="74" priority="18" stopIfTrue="1">
      <formula>#REF!="DTC Int. Staff"</formula>
    </cfRule>
  </conditionalFormatting>
  <conditionalFormatting sqref="G77">
    <cfRule type="expression" dxfId="73" priority="15" stopIfTrue="1">
      <formula>$F$5="Freelancer"</formula>
    </cfRule>
    <cfRule type="expression" dxfId="72" priority="16" stopIfTrue="1">
      <formula>$F$5="DTC Int. Staff"</formula>
    </cfRule>
  </conditionalFormatting>
  <conditionalFormatting sqref="G87">
    <cfRule type="expression" dxfId="71" priority="13" stopIfTrue="1">
      <formula>#REF!="Freelancer"</formula>
    </cfRule>
    <cfRule type="expression" dxfId="70" priority="14" stopIfTrue="1">
      <formula>#REF!="DTC Int. Staff"</formula>
    </cfRule>
  </conditionalFormatting>
  <conditionalFormatting sqref="G87">
    <cfRule type="expression" dxfId="69" priority="11" stopIfTrue="1">
      <formula>$F$5="Freelancer"</formula>
    </cfRule>
    <cfRule type="expression" dxfId="68" priority="12" stopIfTrue="1">
      <formula>$F$5="DTC Int. Staff"</formula>
    </cfRule>
  </conditionalFormatting>
  <conditionalFormatting sqref="G105:G106">
    <cfRule type="expression" dxfId="67" priority="9" stopIfTrue="1">
      <formula>#REF!="Freelancer"</formula>
    </cfRule>
    <cfRule type="expression" dxfId="66" priority="10" stopIfTrue="1">
      <formula>#REF!="DTC Int. Staff"</formula>
    </cfRule>
  </conditionalFormatting>
  <conditionalFormatting sqref="G105:G106">
    <cfRule type="expression" dxfId="65" priority="7" stopIfTrue="1">
      <formula>$F$5="Freelancer"</formula>
    </cfRule>
    <cfRule type="expression" dxfId="64" priority="8" stopIfTrue="1">
      <formula>$F$5="DTC Int. Staff"</formula>
    </cfRule>
  </conditionalFormatting>
  <conditionalFormatting sqref="G115">
    <cfRule type="expression" dxfId="63" priority="5" stopIfTrue="1">
      <formula>#REF!="Freelancer"</formula>
    </cfRule>
    <cfRule type="expression" dxfId="62" priority="6" stopIfTrue="1">
      <formula>#REF!="DTC Int. Staff"</formula>
    </cfRule>
  </conditionalFormatting>
  <conditionalFormatting sqref="G115">
    <cfRule type="expression" dxfId="61" priority="3" stopIfTrue="1">
      <formula>$F$5="Freelancer"</formula>
    </cfRule>
    <cfRule type="expression" dxfId="60" priority="4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Papatsorn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Panthong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TIME101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Tue</v>
      </c>
      <c r="E126" s="96">
        <f>E125</f>
        <v>44530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E129" si="25">D126</f>
        <v>Tue</v>
      </c>
      <c r="E127" s="96">
        <f t="shared" si="25"/>
        <v>44530</v>
      </c>
      <c r="F127" s="97"/>
      <c r="G127" s="98"/>
      <c r="H127" s="99"/>
      <c r="I127" s="98"/>
      <c r="J127" s="100"/>
    </row>
    <row r="128" spans="1:10" ht="22.5" customHeight="1" x14ac:dyDescent="0.2">
      <c r="A128" s="31"/>
      <c r="C128" s="76"/>
      <c r="D128" s="95" t="str">
        <f t="shared" si="25"/>
        <v>Tue</v>
      </c>
      <c r="E128" s="96">
        <f t="shared" si="25"/>
        <v>44530</v>
      </c>
      <c r="F128" s="97"/>
      <c r="G128" s="98"/>
      <c r="H128" s="99"/>
      <c r="I128" s="98"/>
      <c r="J128" s="100"/>
    </row>
    <row r="129" spans="1:10" ht="22.5" customHeight="1" thickBot="1" x14ac:dyDescent="0.25">
      <c r="A129" s="31"/>
      <c r="C129" s="76"/>
      <c r="D129" s="120" t="str">
        <f t="shared" si="25"/>
        <v>Tue</v>
      </c>
      <c r="E129" s="102">
        <f t="shared" si="25"/>
        <v>44530</v>
      </c>
      <c r="F129" s="103"/>
      <c r="G129" s="104"/>
      <c r="H129" s="105"/>
      <c r="I129" s="104"/>
      <c r="J129" s="106"/>
    </row>
    <row r="130" spans="1:10" ht="22.5" customHeight="1" x14ac:dyDescent="0.2">
      <c r="A130" s="31">
        <f t="shared" si="0"/>
        <v>1</v>
      </c>
      <c r="B130" s="8">
        <v>3</v>
      </c>
      <c r="C130" s="76"/>
    </row>
    <row r="131" spans="1:10" ht="22.5" customHeight="1" x14ac:dyDescent="0.2">
      <c r="A131" s="31"/>
      <c r="C131" s="76"/>
    </row>
    <row r="132" spans="1:10" ht="22.5" customHeight="1" x14ac:dyDescent="0.2">
      <c r="A132" s="31"/>
      <c r="C132" s="76"/>
    </row>
    <row r="133" spans="1:10" ht="22.5" customHeight="1" x14ac:dyDescent="0.2">
      <c r="A133" s="31"/>
      <c r="C133" s="76"/>
    </row>
    <row r="134" spans="1:10" ht="22.5" customHeight="1" thickBot="1" x14ac:dyDescent="0.25">
      <c r="A134" s="31"/>
      <c r="C134" s="83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  <row r="280" ht="39" customHeight="1" x14ac:dyDescent="0.2"/>
    <row r="281" ht="39" customHeight="1" x14ac:dyDescent="0.2"/>
    <row r="282" ht="39" customHeight="1" x14ac:dyDescent="0.2"/>
    <row r="283" ht="39" customHeight="1" x14ac:dyDescent="0.2"/>
  </sheetData>
  <mergeCells count="2">
    <mergeCell ref="D1:J1"/>
    <mergeCell ref="D4:E4"/>
  </mergeCells>
  <conditionalFormatting sqref="C11:C15 C130:C134 C26:C124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:E15">
    <cfRule type="expression" dxfId="55" priority="27" stopIfTrue="1">
      <formula>IF($A11="",B11,"")</formula>
    </cfRule>
  </conditionalFormatting>
  <conditionalFormatting sqref="E26:E124">
    <cfRule type="expression" dxfId="54" priority="28" stopIfTrue="1">
      <formula>IF($A26&lt;&gt;1,B26,"")</formula>
    </cfRule>
  </conditionalFormatting>
  <conditionalFormatting sqref="D11:D15 D26:D124">
    <cfRule type="expression" dxfId="53" priority="29" stopIfTrue="1">
      <formula>IF($A11="",B11,)</formula>
    </cfRule>
  </conditionalFormatting>
  <conditionalFormatting sqref="G11:G20 G26:G84 G90:G119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9 G26:G30 G37:G57 G64:G84 G91:G112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6:G20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6:G20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21:G25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21:G25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5:C129">
    <cfRule type="expression" dxfId="40" priority="12" stopIfTrue="1">
      <formula>IF($A125=1,B125,)</formula>
    </cfRule>
    <cfRule type="expression" dxfId="39" priority="13" stopIfTrue="1">
      <formula>IF($A125="",B125,)</formula>
    </cfRule>
  </conditionalFormatting>
  <conditionalFormatting sqref="D125:D129">
    <cfRule type="expression" dxfId="38" priority="14" stopIfTrue="1">
      <formula>IF($A125="",B125,)</formula>
    </cfRule>
  </conditionalFormatting>
  <conditionalFormatting sqref="E125:E129">
    <cfRule type="expression" dxfId="37" priority="11" stopIfTrue="1">
      <formula>IF($A125&lt;&gt;1,B125,"")</formula>
    </cfRule>
  </conditionalFormatting>
  <conditionalFormatting sqref="G63">
    <cfRule type="expression" dxfId="36" priority="9" stopIfTrue="1">
      <formula>$F$5="Freelancer"</formula>
    </cfRule>
    <cfRule type="expression" dxfId="35" priority="10" stopIfTrue="1">
      <formula>$F$5="DTC Int. Staff"</formula>
    </cfRule>
  </conditionalFormatting>
  <conditionalFormatting sqref="G85:G89">
    <cfRule type="expression" dxfId="34" priority="7" stopIfTrue="1">
      <formula>#REF!="Freelancer"</formula>
    </cfRule>
    <cfRule type="expression" dxfId="33" priority="8" stopIfTrue="1">
      <formula>#REF!="DTC Int. Staff"</formula>
    </cfRule>
  </conditionalFormatting>
  <conditionalFormatting sqref="G85:G8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E17:E20">
    <cfRule type="expression" dxfId="30" priority="3" stopIfTrue="1">
      <formula>IF($A17="",B17,"")</formula>
    </cfRule>
  </conditionalFormatting>
  <conditionalFormatting sqref="D17:D20">
    <cfRule type="expression" dxfId="29" priority="4" stopIfTrue="1">
      <formula>IF($A17="",B17,)</formula>
    </cfRule>
  </conditionalFormatting>
  <conditionalFormatting sqref="E22:E25">
    <cfRule type="expression" dxfId="28" priority="1" stopIfTrue="1">
      <formula>IF($A22="",B22,"")</formula>
    </cfRule>
  </conditionalFormatting>
  <conditionalFormatting sqref="D22:D25">
    <cfRule type="expression" dxfId="2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7" zoomScale="90" zoomScaleNormal="90" workbookViewId="0">
      <selection activeCell="H19" sqref="H19"/>
    </sheetView>
  </sheetViews>
  <sheetFormatPr defaultColWidth="11.42578125" defaultRowHeight="14.2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">
        <v>50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">
        <v>51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">
        <v>52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28.5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10" customFormat="1" ht="22.5" customHeight="1" x14ac:dyDescent="0.2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10" customFormat="1" ht="22.5" customHeight="1" x14ac:dyDescent="0.2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10" customFormat="1" ht="22.5" customHeight="1" x14ac:dyDescent="0.2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Thu</v>
      </c>
      <c r="E126" s="96">
        <f>E125</f>
        <v>44560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E129" si="26">D126</f>
        <v>Thu</v>
      </c>
      <c r="E127" s="96">
        <f t="shared" si="26"/>
        <v>44560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76"/>
      <c r="D128" s="95" t="str">
        <f t="shared" si="26"/>
        <v>Thu</v>
      </c>
      <c r="E128" s="96">
        <f t="shared" si="26"/>
        <v>44560</v>
      </c>
      <c r="F128" s="97"/>
      <c r="G128" s="98"/>
      <c r="H128" s="99"/>
      <c r="I128" s="98"/>
      <c r="J128" s="100"/>
    </row>
    <row r="129" spans="1:10" ht="21.75" customHeight="1" x14ac:dyDescent="0.2">
      <c r="A129" s="31"/>
      <c r="C129" s="118"/>
      <c r="D129" s="95" t="str">
        <f t="shared" si="26"/>
        <v>Thu</v>
      </c>
      <c r="E129" s="96">
        <f t="shared" si="26"/>
        <v>44560</v>
      </c>
      <c r="F129" s="97"/>
      <c r="G129" s="98"/>
      <c r="H129" s="99"/>
      <c r="I129" s="98"/>
      <c r="J129" s="100"/>
    </row>
    <row r="130" spans="1:10" ht="21.75" customHeight="1" x14ac:dyDescent="0.2">
      <c r="A130" s="31"/>
      <c r="C130" s="118"/>
      <c r="D130" s="95" t="str">
        <f>IF(B103=1,"Mo",IF(B103=2,"Tue",IF(B103=3,"Wed",IF(B103=4,"Thu",IF(B103=5,"Fri",IF(B103=6,"Sat",IF(B103=7,"Sun","")))))))</f>
        <v>Fri</v>
      </c>
      <c r="E130" s="96">
        <f>IF(MONTH(E125+1)&gt;MONTH(E125),"",E125+1)</f>
        <v>44561</v>
      </c>
      <c r="F130" s="97"/>
      <c r="G130" s="98"/>
      <c r="H130" s="99"/>
      <c r="I130" s="98"/>
      <c r="J130" s="100"/>
    </row>
    <row r="131" spans="1:10" ht="21.75" customHeight="1" x14ac:dyDescent="0.2">
      <c r="A131" s="31"/>
      <c r="C131" s="118"/>
      <c r="D131" s="95" t="str">
        <f>D130</f>
        <v>Fri</v>
      </c>
      <c r="E131" s="96">
        <f>E130</f>
        <v>44561</v>
      </c>
      <c r="F131" s="97"/>
      <c r="G131" s="98"/>
      <c r="H131" s="99"/>
      <c r="I131" s="98"/>
      <c r="J131" s="100"/>
    </row>
    <row r="132" spans="1:10" ht="21.75" customHeight="1" x14ac:dyDescent="0.2">
      <c r="A132" s="31"/>
      <c r="C132" s="118"/>
      <c r="D132" s="95" t="str">
        <f t="shared" ref="D132:D134" si="27">D131</f>
        <v>Fri</v>
      </c>
      <c r="E132" s="96">
        <f t="shared" ref="E132:E134" si="28">E131</f>
        <v>44561</v>
      </c>
      <c r="F132" s="97"/>
      <c r="G132" s="98"/>
      <c r="H132" s="99"/>
      <c r="I132" s="98"/>
      <c r="J132" s="100"/>
    </row>
    <row r="133" spans="1:10" ht="21.75" customHeight="1" x14ac:dyDescent="0.2">
      <c r="A133" s="31"/>
      <c r="C133" s="118"/>
      <c r="D133" s="95" t="str">
        <f t="shared" si="27"/>
        <v>Fri</v>
      </c>
      <c r="E133" s="96">
        <f t="shared" si="28"/>
        <v>44561</v>
      </c>
      <c r="F133" s="97"/>
      <c r="G133" s="98"/>
      <c r="H133" s="99"/>
      <c r="I133" s="98"/>
      <c r="J133" s="100"/>
    </row>
    <row r="134" spans="1:10" ht="21.75" customHeight="1" thickBot="1" x14ac:dyDescent="0.25">
      <c r="A134" s="31"/>
      <c r="C134" s="81"/>
      <c r="D134" s="120" t="str">
        <f t="shared" si="27"/>
        <v>Fri</v>
      </c>
      <c r="E134" s="102">
        <f t="shared" si="28"/>
        <v>44561</v>
      </c>
      <c r="F134" s="103"/>
      <c r="G134" s="104"/>
      <c r="H134" s="105"/>
      <c r="I134" s="104"/>
      <c r="J134" s="106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</sheetData>
  <mergeCells count="2">
    <mergeCell ref="D1:J1"/>
    <mergeCell ref="D4:E4"/>
  </mergeCells>
  <conditionalFormatting sqref="C11:C124">
    <cfRule type="expression" dxfId="26" priority="21" stopIfTrue="1">
      <formula>IF($A11=1,B11,)</formula>
    </cfRule>
    <cfRule type="expression" dxfId="25" priority="22" stopIfTrue="1">
      <formula>IF($A11="",B11,)</formula>
    </cfRule>
  </conditionalFormatting>
  <conditionalFormatting sqref="E11:E15">
    <cfRule type="expression" dxfId="24" priority="23" stopIfTrue="1">
      <formula>IF($A11="",B11,"")</formula>
    </cfRule>
  </conditionalFormatting>
  <conditionalFormatting sqref="E16:E124">
    <cfRule type="expression" dxfId="23" priority="24" stopIfTrue="1">
      <formula>IF($A16&lt;&gt;1,B16,"")</formula>
    </cfRule>
  </conditionalFormatting>
  <conditionalFormatting sqref="D11:D124">
    <cfRule type="expression" dxfId="22" priority="25" stopIfTrue="1">
      <formula>IF($A11="",B11,)</formula>
    </cfRule>
  </conditionalFormatting>
  <conditionalFormatting sqref="G11:G20 G26:G80 G82:G119">
    <cfRule type="expression" dxfId="21" priority="26" stopIfTrue="1">
      <formula>#REF!="Freelancer"</formula>
    </cfRule>
    <cfRule type="expression" dxfId="20" priority="27" stopIfTrue="1">
      <formula>#REF!="DTC Int. Staff"</formula>
    </cfRule>
  </conditionalFormatting>
  <conditionalFormatting sqref="G115:G119 G87:G108 G26 G33:G53 G60:G80">
    <cfRule type="expression" dxfId="19" priority="19" stopIfTrue="1">
      <formula>$F$5="Freelancer"</formula>
    </cfRule>
    <cfRule type="expression" dxfId="18" priority="20" stopIfTrue="1">
      <formula>$F$5="DTC Int. Staff"</formula>
    </cfRule>
  </conditionalFormatting>
  <conditionalFormatting sqref="G16:G20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16:G20">
    <cfRule type="expression" dxfId="15" priority="15" stopIfTrue="1">
      <formula>$F$5="Freelancer"</formula>
    </cfRule>
    <cfRule type="expression" dxfId="14" priority="16" stopIfTrue="1">
      <formula>$F$5="DTC Int. Staff"</formula>
    </cfRule>
  </conditionalFormatting>
  <conditionalFormatting sqref="G21:G25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21:G25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C125:C134">
    <cfRule type="expression" dxfId="9" priority="8" stopIfTrue="1">
      <formula>IF($A125=1,B125,)</formula>
    </cfRule>
    <cfRule type="expression" dxfId="8" priority="9" stopIfTrue="1">
      <formula>IF($A125="",B125,)</formula>
    </cfRule>
  </conditionalFormatting>
  <conditionalFormatting sqref="D125:D134">
    <cfRule type="expression" dxfId="7" priority="10" stopIfTrue="1">
      <formula>IF($A125="",B125,)</formula>
    </cfRule>
  </conditionalFormatting>
  <conditionalFormatting sqref="E125:E134">
    <cfRule type="expression" dxfId="6" priority="7" stopIfTrue="1">
      <formula>IF($A125&lt;&gt;1,B125,"")</formula>
    </cfRule>
  </conditionalFormatting>
  <conditionalFormatting sqref="G55: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1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1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 Consulting</cp:lastModifiedBy>
  <dcterms:created xsi:type="dcterms:W3CDTF">2006-02-12T14:53:28Z</dcterms:created>
  <dcterms:modified xsi:type="dcterms:W3CDTF">2021-11-13T03:33:46Z</dcterms:modified>
</cp:coreProperties>
</file>