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00_Time Sheet\"/>
    </mc:Choice>
  </mc:AlternateContent>
  <xr:revisionPtr revIDLastSave="0" documentId="13_ncr:1_{0FFDAB7C-6EDB-4812-AD71-F1C8B01D604B}" xr6:coauthVersionLast="47" xr6:coauthVersionMax="47" xr10:uidLastSave="{00000000-0000-0000-0000-000000000000}"/>
  <bookViews>
    <workbookView xWindow="28680" yWindow="-120" windowWidth="29040" windowHeight="15840" tabRatio="766" firstSheet="1" activeTab="10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8_Aug" sheetId="50" r:id="rId8"/>
    <sheet name="07_July" sheetId="46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52" l="1"/>
  <c r="J8" i="52" s="1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D125" i="46"/>
  <c r="D126" i="46" s="1"/>
  <c r="D127" i="46" s="1"/>
  <c r="D128" i="46" s="1"/>
  <c r="D129" i="46" s="1"/>
  <c r="A125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5" i="46"/>
  <c r="B104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E110" i="46"/>
  <c r="B105" i="46"/>
  <c r="E106" i="46"/>
  <c r="E107" i="46" s="1"/>
  <c r="E108" i="46" s="1"/>
  <c r="E109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5" i="46"/>
  <c r="D105" i="46"/>
  <c r="D106" i="46" s="1"/>
  <c r="D107" i="46" s="1"/>
  <c r="D108" i="46" s="1"/>
  <c r="D109" i="46" s="1"/>
  <c r="E115" i="46"/>
  <c r="B110" i="46"/>
  <c r="E111" i="46"/>
  <c r="E112" i="46" s="1"/>
  <c r="E113" i="46" s="1"/>
  <c r="E114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0" i="46"/>
  <c r="D110" i="46"/>
  <c r="D111" i="46" s="1"/>
  <c r="D112" i="46" s="1"/>
  <c r="D113" i="46" s="1"/>
  <c r="D114" i="46" s="1"/>
  <c r="E120" i="46"/>
  <c r="B120" i="46"/>
  <c r="B115" i="46"/>
  <c r="E116" i="46"/>
  <c r="E117" i="46" s="1"/>
  <c r="E118" i="46" s="1"/>
  <c r="E119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0" i="46"/>
  <c r="D120" i="46"/>
  <c r="D121" i="46" s="1"/>
  <c r="D122" i="46" s="1"/>
  <c r="D123" i="46" s="1"/>
  <c r="D124" i="46" s="1"/>
  <c r="E125" i="46"/>
  <c r="E130" i="46" s="1"/>
  <c r="B130" i="46" s="1"/>
  <c r="E121" i="46"/>
  <c r="A115" i="46"/>
  <c r="D115" i="46"/>
  <c r="D116" i="46" s="1"/>
  <c r="D117" i="46" s="1"/>
  <c r="D118" i="46" s="1"/>
  <c r="D119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30" i="46" l="1"/>
  <c r="A130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26" i="46"/>
  <c r="E122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3" i="46"/>
  <c r="E127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8" i="46" l="1"/>
  <c r="E124" i="46"/>
  <c r="E129" i="46" s="1"/>
</calcChain>
</file>

<file path=xl/sharedStrings.xml><?xml version="1.0" encoding="utf-8"?>
<sst xmlns="http://schemas.openxmlformats.org/spreadsheetml/2006/main" count="572" uniqueCount="129">
  <si>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</si>
  <si>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</si>
  <si>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</si>
  <si>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</si>
  <si>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</si>
  <si>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</si>
  <si>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</si>
  <si>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</si>
  <si>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</si>
  <si>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</si>
  <si>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</si>
  <si>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</si>
  <si>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</si>
  <si>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</si>
  <si>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</si>
  <si>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</si>
  <si>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</si>
  <si>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</si>
  <si>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</si>
  <si>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</si>
  <si>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</si>
  <si>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</si>
  <si>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</si>
  <si>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</si>
  <si>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</si>
  <si>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</si>
  <si>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</si>
  <si>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</si>
  <si>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</si>
  <si>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</si>
  <si>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</si>
  <si>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</si>
  <si>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</si>
  <si>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</si>
  <si>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</si>
  <si>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</si>
  <si>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</si>
  <si>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</si>
  <si>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</si>
  <si>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</si>
  <si>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</si>
  <si>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</si>
  <si>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</si>
  <si>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</si>
  <si>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</si>
  <si>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</si>
  <si>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</si>
  <si>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</si>
  <si>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</si>
  <si>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</si>
  <si>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TIME-201960</t>
  </si>
  <si>
    <t>Theenida</t>
  </si>
  <si>
    <t>Mahathanapat</t>
  </si>
  <si>
    <t>049</t>
  </si>
  <si>
    <t>TIME</t>
  </si>
  <si>
    <t>Manufacturing Presentation</t>
  </si>
  <si>
    <t>TIME-202062</t>
  </si>
  <si>
    <t>Meeting with NBTC &amp; Training Content</t>
  </si>
  <si>
    <t>Training Content</t>
  </si>
  <si>
    <t>Training Content &amp; Meeting with Pdome</t>
  </si>
  <si>
    <t>Home</t>
  </si>
  <si>
    <t>Phase 3 Meeting</t>
  </si>
  <si>
    <t>TIME-202064</t>
  </si>
  <si>
    <t>Meeting with Tenny (PH&amp;HK)</t>
  </si>
  <si>
    <t>Interview</t>
  </si>
  <si>
    <t>Phase 3</t>
  </si>
  <si>
    <t>Training for NT &amp; Finalize</t>
  </si>
  <si>
    <t>Training for DTN &amp; Finalize</t>
  </si>
  <si>
    <t>Finalize Project</t>
  </si>
  <si>
    <t>Training for TTTBB &amp; Finalize</t>
  </si>
  <si>
    <t>Training for Otaro &amp; Finalize</t>
  </si>
  <si>
    <t>Meeting with Pdome (Auditor Deck) &amp; Finalize Deck</t>
  </si>
  <si>
    <t>Training for Auditor</t>
  </si>
  <si>
    <t>Training for AWN &amp; Finalize</t>
  </si>
  <si>
    <t>Project Finalize</t>
  </si>
  <si>
    <t>Report Finalization</t>
  </si>
  <si>
    <t>Training &amp; Finalize</t>
  </si>
  <si>
    <t>5G City</t>
  </si>
  <si>
    <t>TIME-202146</t>
  </si>
  <si>
    <t>Holiday</t>
  </si>
  <si>
    <t>แจกแจงรายละเอียดค่าใช้จ่ายกับ พย</t>
  </si>
  <si>
    <t>คุยรายละเอียดกับ พย และคุณเชต</t>
  </si>
  <si>
    <t>Talk with Tenny</t>
  </si>
  <si>
    <t>Finalize Presentation Deck</t>
  </si>
  <si>
    <t>Training 5G</t>
  </si>
  <si>
    <t>Question from NBTC</t>
  </si>
  <si>
    <t>Talk with Pdome &amp; Answer Question from NBTC</t>
  </si>
  <si>
    <t>Personal Leave</t>
  </si>
  <si>
    <t>APAC additional work: translation</t>
  </si>
  <si>
    <t>Phase 3 Presentation Finalize</t>
  </si>
  <si>
    <t>Presentation Preparation with Team</t>
  </si>
  <si>
    <t>Phase 3 Presentation &amp; Finalize additional work with P'Gor and team</t>
  </si>
  <si>
    <t>Talk with Pdome about work plan for AS &amp; Phase 3</t>
  </si>
  <si>
    <t>Phase 3 Additional work</t>
  </si>
  <si>
    <t>AS weekly question &amp; answer</t>
  </si>
  <si>
    <t>AS แก้ไขตามคอมเม้นของสำนักงาน</t>
  </si>
  <si>
    <t>AS แก้ไขตามคอมเม้นของสำนักงาน &amp; Talk with Pdome ในประเด็นต่างๆ ของ AS</t>
  </si>
  <si>
    <t>Half Day Sick Leave</t>
  </si>
  <si>
    <t>Finalize ประเด็นเพิ่มเติมของสำนักงาน</t>
  </si>
  <si>
    <t>ประชุมกับพี่โดม</t>
  </si>
  <si>
    <t>ประเด็นเรื่องการรายงานข้อมูลของ oper และแก้โมเดล</t>
  </si>
  <si>
    <t>Model Check</t>
  </si>
  <si>
    <t>ประชุมกับพี่โดม and finalize with team</t>
  </si>
  <si>
    <t>เก็บตกประเด็น AS</t>
  </si>
  <si>
    <t>Huawei Meeting</t>
  </si>
  <si>
    <t>5G City Meeting</t>
  </si>
  <si>
    <t>Presentation Review</t>
  </si>
  <si>
    <t>TIME-202094</t>
  </si>
  <si>
    <t>5G City Internal Meeting &amp; Work</t>
  </si>
  <si>
    <t>5G City Internal Meeting</t>
  </si>
  <si>
    <t>Work Review</t>
  </si>
  <si>
    <t>Interview Wrap Up Phase 3</t>
  </si>
  <si>
    <t>Incentive Measure Resource Finding and Outline</t>
  </si>
  <si>
    <t>TIME-202113</t>
  </si>
  <si>
    <t>Review Chapter 1</t>
  </si>
  <si>
    <t>5G Chiang Mai</t>
  </si>
  <si>
    <t>Interviewee Finalization</t>
  </si>
  <si>
    <t>TIME-202068</t>
  </si>
  <si>
    <t>Meeting with Client</t>
  </si>
  <si>
    <t>ONDE 5G Incentive Measure Proposal</t>
  </si>
  <si>
    <t>เก็บตกประเด็น AS + ประชุมกับพี่โดม</t>
  </si>
  <si>
    <t>Check Translation</t>
  </si>
  <si>
    <t>Project Summary</t>
  </si>
  <si>
    <t>Satellite Proposal Research</t>
  </si>
  <si>
    <t>TIME-202162</t>
  </si>
  <si>
    <t>AS Question</t>
  </si>
  <si>
    <t>Internal Meeting</t>
  </si>
  <si>
    <t>5G Awareness</t>
  </si>
  <si>
    <t>TIME-202112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</si>
</sst>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79">
    <xf numFmtId="0" fontId="0" fillId="0" borderId="0" xfId="0"/>
    <xf numFmtId="0" fontId="12" fillId="0" borderId="0" xfId="0" applyFont="1"/>
    <xf numFmtId="0" fontId="12" fillId="0" borderId="0" xfId="0" applyFont="1" applyFill="1" applyBorder="1" applyAlignment="1">
      <alignment vertical="center" wrapText="1"/>
    </xf>
    <xf numFmtId="0" fontId="12" fillId="0" borderId="0" xfId="0" applyFont="1" applyFill="1" applyAlignment="1">
      <alignment wrapText="1"/>
    </xf>
    <xf numFmtId="0" fontId="12" fillId="0" borderId="0" xfId="0" applyFont="1" applyBorder="1" applyAlignment="1">
      <alignment wrapText="1"/>
    </xf>
    <xf numFmtId="0" fontId="12" fillId="0" borderId="0" xfId="0" applyFont="1" applyAlignment="1">
      <alignment wrapText="1"/>
    </xf>
    <xf numFmtId="0" fontId="14" fillId="6" borderId="10" xfId="0" applyFont="1" applyFill="1" applyBorder="1" applyAlignment="1">
      <alignment horizontal="left"/>
    </xf>
    <xf numFmtId="0" fontId="14" fillId="6" borderId="21" xfId="0" applyFont="1" applyFill="1" applyBorder="1" applyAlignment="1">
      <alignment horizontal="left"/>
    </xf>
    <xf numFmtId="0" fontId="1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vertical="center"/>
    </xf>
    <xf numFmtId="0" fontId="14" fillId="0" borderId="8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12" fillId="0" borderId="10" xfId="0" applyFont="1" applyBorder="1" applyAlignment="1" applyProtection="1">
      <alignment horizontal="left" vertical="center"/>
    </xf>
    <xf numFmtId="0" fontId="14" fillId="0" borderId="0" xfId="0" applyFont="1" applyBorder="1" applyAlignment="1" applyProtection="1">
      <alignment horizontal="left" vertical="center"/>
    </xf>
    <xf numFmtId="0" fontId="14" fillId="0" borderId="0" xfId="0" applyFont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center"/>
    </xf>
    <xf numFmtId="0" fontId="14" fillId="0" borderId="0" xfId="0" applyFont="1" applyBorder="1" applyAlignment="1" applyProtection="1">
      <alignment vertical="center"/>
    </xf>
    <xf numFmtId="43" fontId="14" fillId="0" borderId="0" xfId="1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top"/>
    </xf>
    <xf numFmtId="0" fontId="12" fillId="0" borderId="0" xfId="0" applyFont="1" applyAlignment="1" applyProtection="1">
      <alignment horizontal="center" vertical="top" wrapText="1"/>
      <protection locked="0"/>
    </xf>
    <xf numFmtId="0" fontId="12" fillId="0" borderId="0" xfId="0" applyFont="1" applyAlignment="1" applyProtection="1">
      <alignment horizontal="center" vertical="top" wrapText="1"/>
    </xf>
    <xf numFmtId="0" fontId="12" fillId="0" borderId="0" xfId="0" applyFont="1" applyBorder="1" applyAlignment="1" applyProtection="1">
      <alignment vertical="center"/>
      <protection locked="0"/>
    </xf>
    <xf numFmtId="43" fontId="12" fillId="0" borderId="14" xfId="1" applyFont="1" applyBorder="1" applyAlignment="1" applyProtection="1">
      <alignment vertical="center"/>
    </xf>
    <xf numFmtId="43" fontId="12" fillId="0" borderId="14" xfId="0" applyNumberFormat="1" applyFont="1" applyBorder="1" applyAlignment="1" applyProtection="1">
      <alignment vertical="center"/>
    </xf>
    <xf numFmtId="0" fontId="12" fillId="0" borderId="12" xfId="0" applyFont="1" applyFill="1" applyBorder="1" applyAlignment="1" applyProtection="1">
      <alignment horizontal="center" vertical="center" textRotation="90" wrapText="1"/>
      <protection locked="0"/>
    </xf>
    <xf numFmtId="17" fontId="9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22" xfId="0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vertical="center"/>
      <protection locked="0"/>
    </xf>
    <xf numFmtId="20" fontId="12" fillId="2" borderId="1" xfId="0" applyNumberFormat="1" applyFont="1" applyFill="1" applyBorder="1" applyAlignment="1" applyProtection="1">
      <alignment horizontal="center" vertical="center"/>
      <protection locked="0"/>
    </xf>
    <xf numFmtId="20" fontId="12" fillId="0" borderId="30" xfId="0" applyNumberFormat="1" applyFont="1" applyFill="1" applyBorder="1" applyAlignment="1" applyProtection="1">
      <alignment horizontal="center" vertical="center"/>
    </xf>
    <xf numFmtId="14" fontId="12" fillId="0" borderId="33" xfId="0" applyNumberFormat="1" applyFont="1" applyFill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vertical="center" wrapText="1"/>
      <protection locked="0"/>
    </xf>
    <xf numFmtId="2" fontId="12" fillId="0" borderId="10" xfId="0" applyNumberFormat="1" applyFont="1" applyBorder="1" applyAlignment="1" applyProtection="1">
      <alignment horizontal="center" vertical="center"/>
      <protection locked="0"/>
    </xf>
    <xf numFmtId="20" fontId="12" fillId="2" borderId="35" xfId="0" applyNumberFormat="1" applyFont="1" applyFill="1" applyBorder="1" applyAlignment="1" applyProtection="1">
      <alignment horizontal="center" vertical="center"/>
      <protection locked="0"/>
    </xf>
    <xf numFmtId="20" fontId="12" fillId="2" borderId="2" xfId="0" applyNumberFormat="1" applyFont="1" applyFill="1" applyBorder="1" applyAlignment="1" applyProtection="1">
      <alignment horizontal="center" vertical="center"/>
      <protection locked="0"/>
    </xf>
    <xf numFmtId="20" fontId="12" fillId="5" borderId="30" xfId="0" applyNumberFormat="1" applyFont="1" applyFill="1" applyBorder="1" applyAlignment="1" applyProtection="1">
      <alignment horizontal="center" vertical="center"/>
    </xf>
    <xf numFmtId="14" fontId="12" fillId="5" borderId="33" xfId="0" applyNumberFormat="1" applyFont="1" applyFill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vertical="center" wrapText="1"/>
      <protection locked="0"/>
    </xf>
    <xf numFmtId="20" fontId="12" fillId="8" borderId="30" xfId="0" applyNumberFormat="1" applyFont="1" applyFill="1" applyBorder="1" applyAlignment="1" applyProtection="1">
      <alignment horizontal="center" vertical="center"/>
    </xf>
    <xf numFmtId="14" fontId="12" fillId="8" borderId="33" xfId="0" applyNumberFormat="1" applyFont="1" applyFill="1" applyBorder="1" applyAlignment="1" applyProtection="1">
      <alignment horizontal="center" vertical="center"/>
    </xf>
    <xf numFmtId="0" fontId="12" fillId="8" borderId="11" xfId="0" applyFont="1" applyFill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2" fontId="12" fillId="8" borderId="10" xfId="0" applyNumberFormat="1" applyFont="1" applyFill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16" fillId="8" borderId="10" xfId="0" applyFont="1" applyFill="1" applyBorder="1" applyAlignment="1" applyProtection="1">
      <alignment horizontal="left" vertical="center" wrapText="1"/>
      <protection locked="0"/>
    </xf>
    <xf numFmtId="20" fontId="12" fillId="0" borderId="31" xfId="0" applyNumberFormat="1" applyFont="1" applyFill="1" applyBorder="1" applyAlignment="1" applyProtection="1">
      <alignment horizontal="center" vertical="center"/>
    </xf>
    <xf numFmtId="14" fontId="12" fillId="0" borderId="34" xfId="0" applyNumberFormat="1" applyFont="1" applyFill="1" applyBorder="1" applyAlignment="1" applyProtection="1">
      <alignment horizontal="center" vertical="center"/>
    </xf>
    <xf numFmtId="0" fontId="12" fillId="0" borderId="27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vertical="center" wrapText="1"/>
      <protection locked="0"/>
    </xf>
    <xf numFmtId="2" fontId="12" fillId="0" borderId="24" xfId="0" applyNumberFormat="1" applyFont="1" applyBorder="1" applyAlignment="1" applyProtection="1">
      <alignment horizontal="center" vertical="center"/>
      <protection locked="0"/>
    </xf>
    <xf numFmtId="0" fontId="9" fillId="9" borderId="9" xfId="0" applyFont="1" applyFill="1" applyBorder="1" applyAlignment="1">
      <alignment horizontal="center" vertical="center" wrapText="1"/>
    </xf>
    <xf numFmtId="17" fontId="9" fillId="10" borderId="22" xfId="0" applyNumberFormat="1" applyFont="1" applyFill="1" applyBorder="1" applyAlignment="1" applyProtection="1">
      <alignment horizontal="center" vertical="center"/>
      <protection locked="0"/>
    </xf>
    <xf numFmtId="0" fontId="14" fillId="6" borderId="20" xfId="0" applyFont="1" applyFill="1" applyBorder="1" applyAlignment="1">
      <alignment horizontal="left"/>
    </xf>
    <xf numFmtId="0" fontId="14" fillId="6" borderId="28" xfId="0" applyFont="1" applyFill="1" applyBorder="1" applyAlignment="1">
      <alignment horizontal="left"/>
    </xf>
    <xf numFmtId="0" fontId="14" fillId="6" borderId="20" xfId="0" applyFont="1" applyFill="1" applyBorder="1" applyAlignment="1">
      <alignment horizontal="left" vertical="center"/>
    </xf>
    <xf numFmtId="0" fontId="14" fillId="6" borderId="21" xfId="0" applyFont="1" applyFill="1" applyBorder="1" applyAlignment="1">
      <alignment horizontal="left" vertical="center"/>
    </xf>
    <xf numFmtId="0" fontId="14" fillId="6" borderId="21" xfId="0" applyFont="1" applyFill="1" applyBorder="1"/>
    <xf numFmtId="0" fontId="12" fillId="0" borderId="11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6" fillId="0" borderId="10" xfId="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Fill="1" applyAlignment="1" applyProtection="1">
      <alignment vertical="center"/>
      <protection locked="0"/>
    </xf>
    <xf numFmtId="0" fontId="6" fillId="0" borderId="10" xfId="0" applyFont="1" applyFill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vertical="center" wrapText="1"/>
      <protection locked="0"/>
    </xf>
    <xf numFmtId="0" fontId="12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2" fillId="2" borderId="29" xfId="0" applyNumberFormat="1" applyFont="1" applyFill="1" applyBorder="1" applyAlignment="1" applyProtection="1">
      <alignment horizontal="center" vertical="center"/>
      <protection locked="0"/>
    </xf>
    <xf numFmtId="20" fontId="12" fillId="0" borderId="33" xfId="0" applyNumberFormat="1" applyFont="1" applyFill="1" applyBorder="1" applyAlignment="1" applyProtection="1">
      <alignment horizontal="center" vertical="center"/>
    </xf>
    <xf numFmtId="20" fontId="12" fillId="2" borderId="38" xfId="0" applyNumberFormat="1" applyFont="1" applyFill="1" applyBorder="1" applyAlignment="1" applyProtection="1">
      <alignment horizontal="center" vertical="center"/>
      <protection locked="0"/>
    </xf>
    <xf numFmtId="20" fontId="12" fillId="2" borderId="30" xfId="0" applyNumberFormat="1" applyFont="1" applyFill="1" applyBorder="1" applyAlignment="1" applyProtection="1">
      <alignment horizontal="center" vertical="center"/>
      <protection locked="0"/>
    </xf>
    <xf numFmtId="20" fontId="12" fillId="8" borderId="33" xfId="0" applyNumberFormat="1" applyFont="1" applyFill="1" applyBorder="1" applyAlignment="1" applyProtection="1">
      <alignment horizontal="center" vertical="center"/>
    </xf>
    <xf numFmtId="20" fontId="12" fillId="0" borderId="30" xfId="0" applyNumberFormat="1" applyFont="1" applyFill="1" applyBorder="1" applyAlignment="1" applyProtection="1">
      <alignment horizontal="center" vertical="center"/>
      <protection locked="0"/>
    </xf>
    <xf numFmtId="20" fontId="12" fillId="2" borderId="39" xfId="0" applyNumberFormat="1" applyFont="1" applyFill="1" applyBorder="1" applyAlignment="1" applyProtection="1">
      <alignment horizontal="center" vertical="center"/>
      <protection locked="0"/>
    </xf>
    <xf numFmtId="20" fontId="12" fillId="0" borderId="3" xfId="0" applyNumberFormat="1" applyFont="1" applyFill="1" applyBorder="1" applyAlignment="1" applyProtection="1">
      <alignment horizontal="center" vertical="center"/>
    </xf>
    <xf numFmtId="20" fontId="12" fillId="2" borderId="40" xfId="0" applyNumberFormat="1" applyFont="1" applyFill="1" applyBorder="1" applyAlignment="1" applyProtection="1">
      <alignment horizontal="center" vertical="center"/>
      <protection locked="0"/>
    </xf>
    <xf numFmtId="20" fontId="12" fillId="0" borderId="25" xfId="0" applyNumberFormat="1" applyFont="1" applyFill="1" applyBorder="1" applyAlignment="1" applyProtection="1">
      <alignment horizontal="center" vertical="center"/>
    </xf>
    <xf numFmtId="20" fontId="12" fillId="2" borderId="31" xfId="0" applyNumberFormat="1" applyFont="1" applyFill="1" applyBorder="1" applyAlignment="1" applyProtection="1">
      <alignment horizontal="center" vertical="center"/>
      <protection locked="0"/>
    </xf>
    <xf numFmtId="0" fontId="9" fillId="4" borderId="23" xfId="0" applyFont="1" applyFill="1" applyBorder="1" applyAlignment="1" applyProtection="1">
      <alignment horizontal="center" vertical="center"/>
    </xf>
    <xf numFmtId="2" fontId="12" fillId="0" borderId="3" xfId="0" applyNumberFormat="1" applyFont="1" applyBorder="1" applyAlignment="1" applyProtection="1">
      <alignment horizontal="center" vertical="center"/>
      <protection locked="0"/>
    </xf>
    <xf numFmtId="2" fontId="12" fillId="8" borderId="3" xfId="0" applyNumberFormat="1" applyFont="1" applyFill="1" applyBorder="1" applyAlignment="1" applyProtection="1">
      <alignment horizontal="center" vertical="center"/>
      <protection locked="0"/>
    </xf>
    <xf numFmtId="2" fontId="12" fillId="0" borderId="3" xfId="0" applyNumberFormat="1" applyFont="1" applyFill="1" applyBorder="1" applyAlignment="1" applyProtection="1">
      <alignment horizontal="center" vertical="center"/>
      <protection locked="0"/>
    </xf>
    <xf numFmtId="20" fontId="12" fillId="0" borderId="34" xfId="0" applyNumberFormat="1" applyFont="1" applyFill="1" applyBorder="1" applyAlignment="1" applyProtection="1">
      <alignment horizontal="center" vertical="center"/>
    </xf>
    <xf numFmtId="2" fontId="12" fillId="0" borderId="25" xfId="0" applyNumberFormat="1" applyFont="1" applyBorder="1" applyAlignment="1" applyProtection="1">
      <alignment horizontal="center" vertical="center"/>
      <protection locked="0"/>
    </xf>
    <xf numFmtId="0" fontId="6" fillId="8" borderId="10" xfId="0" applyFont="1" applyFill="1" applyBorder="1" applyAlignment="1" applyProtection="1">
      <alignment horizontal="left" vertical="center" wrapText="1"/>
      <protection locked="0"/>
    </xf>
    <xf numFmtId="0" fontId="12" fillId="0" borderId="42" xfId="0" applyFont="1" applyFill="1" applyBorder="1" applyAlignment="1" applyProtection="1">
      <alignment horizontal="center" vertical="center" textRotation="90" wrapText="1"/>
      <protection locked="0"/>
    </xf>
    <xf numFmtId="17" fontId="9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2" fillId="5" borderId="3" xfId="0" applyNumberFormat="1" applyFont="1" applyFill="1" applyBorder="1" applyAlignment="1" applyProtection="1">
      <alignment horizontal="center" vertical="center"/>
    </xf>
    <xf numFmtId="20" fontId="12" fillId="8" borderId="3" xfId="0" applyNumberFormat="1" applyFont="1" applyFill="1" applyBorder="1" applyAlignment="1" applyProtection="1">
      <alignment horizontal="center" vertical="center"/>
    </xf>
    <xf numFmtId="20" fontId="12" fillId="8" borderId="36" xfId="0" applyNumberFormat="1" applyFont="1" applyFill="1" applyBorder="1" applyAlignment="1" applyProtection="1">
      <alignment horizontal="center" vertical="center"/>
    </xf>
    <xf numFmtId="14" fontId="12" fillId="8" borderId="36" xfId="0" applyNumberFormat="1" applyFont="1" applyFill="1" applyBorder="1" applyAlignment="1" applyProtection="1">
      <alignment horizontal="center" vertical="center"/>
    </xf>
    <xf numFmtId="0" fontId="12" fillId="8" borderId="15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horizontal="center" vertical="center"/>
      <protection locked="0"/>
    </xf>
    <xf numFmtId="0" fontId="14" fillId="8" borderId="20" xfId="0" applyFont="1" applyFill="1" applyBorder="1" applyAlignment="1" applyProtection="1">
      <alignment vertical="center" wrapText="1"/>
      <protection locked="0"/>
    </xf>
    <xf numFmtId="2" fontId="12" fillId="8" borderId="41" xfId="0" applyNumberFormat="1" applyFont="1" applyFill="1" applyBorder="1" applyAlignment="1" applyProtection="1">
      <alignment horizontal="center" vertical="center"/>
      <protection locked="0"/>
    </xf>
    <xf numFmtId="20" fontId="12" fillId="8" borderId="25" xfId="0" applyNumberFormat="1" applyFont="1" applyFill="1" applyBorder="1" applyAlignment="1" applyProtection="1">
      <alignment horizontal="center" vertical="center"/>
    </xf>
    <xf numFmtId="14" fontId="12" fillId="8" borderId="34" xfId="0" applyNumberFormat="1" applyFont="1" applyFill="1" applyBorder="1" applyAlignment="1" applyProtection="1">
      <alignment horizontal="center" vertical="center"/>
    </xf>
    <xf numFmtId="0" fontId="12" fillId="8" borderId="27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horizontal="center" vertical="center"/>
      <protection locked="0"/>
    </xf>
    <xf numFmtId="0" fontId="14" fillId="8" borderId="24" xfId="0" applyFont="1" applyFill="1" applyBorder="1" applyAlignment="1" applyProtection="1">
      <alignment vertical="center" wrapText="1"/>
      <protection locked="0"/>
    </xf>
    <xf numFmtId="2" fontId="12" fillId="8" borderId="25" xfId="0" applyNumberFormat="1" applyFont="1" applyFill="1" applyBorder="1" applyAlignment="1" applyProtection="1">
      <alignment horizontal="center" vertical="center"/>
      <protection locked="0"/>
    </xf>
    <xf numFmtId="2" fontId="12" fillId="0" borderId="10" xfId="0" applyNumberFormat="1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vertical="center" wrapText="1"/>
      <protection locked="0"/>
    </xf>
    <xf numFmtId="0" fontId="12" fillId="8" borderId="0" xfId="0" applyNumberFormat="1" applyFont="1" applyFill="1" applyBorder="1" applyAlignment="1" applyProtection="1">
      <alignment vertical="center"/>
      <protection locked="0"/>
    </xf>
    <xf numFmtId="0" fontId="12" fillId="8" borderId="0" xfId="0" applyFont="1" applyFill="1" applyAlignment="1" applyProtection="1">
      <alignment vertical="center"/>
      <protection locked="0"/>
    </xf>
    <xf numFmtId="20" fontId="12" fillId="8" borderId="30" xfId="0" applyNumberFormat="1" applyFont="1" applyFill="1" applyBorder="1" applyAlignment="1" applyProtection="1">
      <alignment horizontal="center" vertical="center"/>
      <protection locked="0"/>
    </xf>
    <xf numFmtId="20" fontId="12" fillId="0" borderId="36" xfId="0" applyNumberFormat="1" applyFont="1" applyFill="1" applyBorder="1" applyAlignment="1" applyProtection="1">
      <alignment horizontal="center" vertical="center"/>
    </xf>
    <xf numFmtId="14" fontId="12" fillId="0" borderId="36" xfId="0" applyNumberFormat="1" applyFont="1" applyFill="1" applyBorder="1" applyAlignment="1" applyProtection="1">
      <alignment horizontal="center" vertical="center"/>
    </xf>
    <xf numFmtId="0" fontId="12" fillId="0" borderId="15" xfId="0" applyFont="1" applyFill="1" applyBorder="1" applyAlignment="1" applyProtection="1">
      <alignment horizontal="center" vertical="center"/>
      <protection locked="0"/>
    </xf>
    <xf numFmtId="0" fontId="12" fillId="0" borderId="20" xfId="0" applyFont="1" applyFill="1" applyBorder="1" applyAlignment="1" applyProtection="1">
      <alignment horizontal="center" vertical="center"/>
      <protection locked="0"/>
    </xf>
    <xf numFmtId="0" fontId="14" fillId="0" borderId="20" xfId="0" applyFont="1" applyFill="1" applyBorder="1" applyAlignment="1" applyProtection="1">
      <alignment vertical="center" wrapText="1"/>
      <protection locked="0"/>
    </xf>
    <xf numFmtId="2" fontId="12" fillId="0" borderId="41" xfId="0" applyNumberFormat="1" applyFont="1" applyFill="1" applyBorder="1" applyAlignment="1" applyProtection="1">
      <alignment horizontal="center" vertical="center"/>
      <protection locked="0"/>
    </xf>
    <xf numFmtId="20" fontId="12" fillId="2" borderId="43" xfId="0" applyNumberFormat="1" applyFont="1" applyFill="1" applyBorder="1" applyAlignment="1" applyProtection="1">
      <alignment horizontal="center" vertical="center"/>
      <protection locked="0"/>
    </xf>
    <xf numFmtId="20" fontId="12" fillId="8" borderId="44" xfId="0" applyNumberFormat="1" applyFont="1" applyFill="1" applyBorder="1" applyAlignment="1" applyProtection="1">
      <alignment horizontal="center" vertical="center"/>
    </xf>
    <xf numFmtId="20" fontId="12" fillId="8" borderId="34" xfId="0" applyNumberFormat="1" applyFont="1" applyFill="1" applyBorder="1" applyAlignment="1" applyProtection="1">
      <alignment horizontal="center" vertical="center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12" fillId="0" borderId="11" xfId="0" applyFont="1" applyBorder="1" applyAlignment="1" applyProtection="1">
      <alignment horizontal="left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12" fillId="0" borderId="9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top" wrapText="1"/>
    </xf>
    <xf numFmtId="0" fontId="12" fillId="0" borderId="13" xfId="0" applyFont="1" applyBorder="1" applyAlignment="1">
      <alignment horizontal="left" vertical="top" wrapText="1"/>
    </xf>
    <xf numFmtId="0" fontId="12" fillId="0" borderId="15" xfId="0" applyFont="1" applyBorder="1" applyAlignment="1">
      <alignment horizontal="left" vertical="top" wrapText="1"/>
    </xf>
    <xf numFmtId="0" fontId="12" fillId="0" borderId="18" xfId="0" applyFont="1" applyBorder="1" applyAlignment="1">
      <alignment horizontal="left" vertical="top" wrapText="1"/>
    </xf>
    <xf numFmtId="0" fontId="12" fillId="0" borderId="14" xfId="0" applyFont="1" applyBorder="1" applyAlignment="1">
      <alignment horizontal="left" vertical="top" wrapText="1"/>
    </xf>
    <xf numFmtId="0" fontId="12" fillId="0" borderId="19" xfId="0" applyFont="1" applyBorder="1" applyAlignment="1">
      <alignment horizontal="left" vertical="top" wrapText="1"/>
    </xf>
    <xf numFmtId="0" fontId="12" fillId="0" borderId="16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2" fillId="0" borderId="17" xfId="0" applyFont="1" applyBorder="1" applyAlignment="1">
      <alignment horizontal="left" vertical="top" wrapText="1"/>
    </xf>
    <xf numFmtId="0" fontId="11" fillId="7" borderId="5" xfId="0" applyFont="1" applyFill="1" applyBorder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11" fillId="7" borderId="6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wrapText="1"/>
    </xf>
    <xf numFmtId="0" fontId="12" fillId="0" borderId="13" xfId="0" applyFont="1" applyBorder="1" applyAlignment="1">
      <alignment horizontal="left" wrapText="1"/>
    </xf>
    <xf numFmtId="0" fontId="12" fillId="0" borderId="15" xfId="0" applyFont="1" applyBorder="1" applyAlignment="1">
      <alignment horizontal="left" wrapText="1"/>
    </xf>
    <xf numFmtId="0" fontId="14" fillId="8" borderId="18" xfId="0" applyFont="1" applyFill="1" applyBorder="1" applyAlignment="1">
      <alignment horizontal="left"/>
    </xf>
    <xf numFmtId="0" fontId="14" fillId="8" borderId="14" xfId="0" applyFont="1" applyFill="1" applyBorder="1" applyAlignment="1">
      <alignment horizontal="left"/>
    </xf>
    <xf numFmtId="0" fontId="14" fillId="8" borderId="19" xfId="0" applyFont="1" applyFill="1" applyBorder="1" applyAlignment="1">
      <alignment horizontal="left"/>
    </xf>
    <xf numFmtId="0" fontId="14" fillId="8" borderId="8" xfId="0" applyFont="1" applyFill="1" applyBorder="1" applyAlignment="1">
      <alignment horizontal="left"/>
    </xf>
    <xf numFmtId="0" fontId="14" fillId="8" borderId="4" xfId="0" applyFont="1" applyFill="1" applyBorder="1" applyAlignment="1">
      <alignment horizontal="left"/>
    </xf>
    <xf numFmtId="0" fontId="14" fillId="8" borderId="11" xfId="0" applyFont="1" applyFill="1" applyBorder="1" applyAlignment="1">
      <alignment horizontal="left"/>
    </xf>
    <xf numFmtId="0" fontId="14" fillId="8" borderId="8" xfId="0" quotePrefix="1" applyFont="1" applyFill="1" applyBorder="1" applyAlignment="1">
      <alignment horizontal="left"/>
    </xf>
    <xf numFmtId="0" fontId="9" fillId="9" borderId="9" xfId="0" applyFont="1" applyFill="1" applyBorder="1" applyAlignment="1">
      <alignment horizontal="left" vertical="center"/>
    </xf>
    <xf numFmtId="0" fontId="9" fillId="9" borderId="13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4" fillId="0" borderId="4" xfId="0" applyFont="1" applyBorder="1" applyAlignment="1" applyProtection="1">
      <alignment horizontal="left" vertical="center"/>
    </xf>
    <xf numFmtId="0" fontId="14" fillId="0" borderId="11" xfId="0" applyFont="1" applyBorder="1" applyAlignment="1" applyProtection="1">
      <alignment horizontal="left" vertical="center"/>
    </xf>
    <xf numFmtId="0" fontId="10" fillId="0" borderId="5" xfId="0" applyFont="1" applyBorder="1" applyAlignment="1" applyProtection="1">
      <alignment horizontal="center" vertical="center"/>
    </xf>
    <xf numFmtId="0" fontId="10" fillId="0" borderId="7" xfId="0" applyFont="1" applyBorder="1" applyAlignment="1" applyProtection="1">
      <alignment horizontal="center" vertical="center"/>
    </xf>
    <xf numFmtId="0" fontId="10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47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48869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9" zoomScaleNormal="100" workbookViewId="0">
      <selection activeCell="B31" sqref="B31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47" t="s">
        <v>24</v>
      </c>
      <c r="C2" s="148"/>
      <c r="D2" s="148"/>
      <c r="E2" s="148"/>
      <c r="F2" s="148"/>
      <c r="G2" s="149"/>
      <c r="H2" s="2"/>
      <c r="I2" s="2"/>
    </row>
    <row r="3" spans="2:9" x14ac:dyDescent="0.35">
      <c r="B3" s="7" t="s">
        <v>25</v>
      </c>
      <c r="C3" s="153" t="s">
        <v>51</v>
      </c>
      <c r="D3" s="154"/>
      <c r="E3" s="154"/>
      <c r="F3" s="154"/>
      <c r="G3" s="155"/>
      <c r="H3" s="3"/>
      <c r="I3" s="3"/>
    </row>
    <row r="4" spans="2:9" x14ac:dyDescent="0.35">
      <c r="B4" s="6" t="s">
        <v>26</v>
      </c>
      <c r="C4" s="156" t="s">
        <v>52</v>
      </c>
      <c r="D4" s="157"/>
      <c r="E4" s="157"/>
      <c r="F4" s="157"/>
      <c r="G4" s="158"/>
      <c r="H4" s="3"/>
      <c r="I4" s="3"/>
    </row>
    <row r="5" spans="2:9" x14ac:dyDescent="0.35">
      <c r="B5" s="6" t="s">
        <v>27</v>
      </c>
      <c r="C5" s="159" t="s">
        <v>53</v>
      </c>
      <c r="D5" s="157"/>
      <c r="E5" s="157"/>
      <c r="F5" s="157"/>
      <c r="G5" s="158"/>
      <c r="H5" s="3"/>
      <c r="I5" s="3"/>
    </row>
    <row r="7" spans="2:9" ht="32.25" customHeight="1" x14ac:dyDescent="0.35">
      <c r="B7" s="168" t="s">
        <v>31</v>
      </c>
      <c r="C7" s="169"/>
      <c r="D7" s="169"/>
      <c r="E7" s="169"/>
      <c r="F7" s="169"/>
      <c r="G7" s="170"/>
      <c r="H7" s="3"/>
      <c r="I7" s="3"/>
    </row>
    <row r="8" spans="2:9" x14ac:dyDescent="0.35">
      <c r="B8" s="150" t="s">
        <v>28</v>
      </c>
      <c r="C8" s="151"/>
      <c r="D8" s="151"/>
      <c r="E8" s="151"/>
      <c r="F8" s="151"/>
      <c r="G8" s="152"/>
      <c r="H8" s="3"/>
      <c r="I8" s="3"/>
    </row>
    <row r="9" spans="2:9" x14ac:dyDescent="0.35">
      <c r="B9" s="165" t="s">
        <v>29</v>
      </c>
      <c r="C9" s="166"/>
      <c r="D9" s="166"/>
      <c r="E9" s="166"/>
      <c r="F9" s="166"/>
      <c r="G9" s="167"/>
      <c r="H9" s="3"/>
      <c r="I9" s="3"/>
    </row>
    <row r="10" spans="2:9" x14ac:dyDescent="0.35">
      <c r="B10" s="135" t="s">
        <v>30</v>
      </c>
      <c r="C10" s="136"/>
      <c r="D10" s="136"/>
      <c r="E10" s="136"/>
      <c r="F10" s="136"/>
      <c r="G10" s="137"/>
      <c r="H10" s="3"/>
      <c r="I10" s="3"/>
    </row>
    <row r="12" spans="2:9" x14ac:dyDescent="0.35">
      <c r="B12" s="58" t="s">
        <v>46</v>
      </c>
      <c r="C12" s="160" t="s">
        <v>16</v>
      </c>
      <c r="D12" s="161"/>
      <c r="E12" s="161"/>
      <c r="F12" s="161"/>
      <c r="G12" s="161"/>
      <c r="H12" s="4"/>
      <c r="I12" s="4"/>
    </row>
    <row r="13" spans="2:9" ht="19.5" customHeight="1" x14ac:dyDescent="0.35">
      <c r="B13" s="60">
        <v>9001</v>
      </c>
      <c r="C13" s="129" t="s">
        <v>36</v>
      </c>
      <c r="D13" s="130"/>
      <c r="E13" s="130"/>
      <c r="F13" s="130"/>
      <c r="G13" s="131"/>
      <c r="H13" s="4"/>
      <c r="I13" s="4"/>
    </row>
    <row r="14" spans="2:9" ht="19.5" customHeight="1" x14ac:dyDescent="0.35">
      <c r="B14" s="7" t="s">
        <v>23</v>
      </c>
      <c r="C14" s="135"/>
      <c r="D14" s="136"/>
      <c r="E14" s="136"/>
      <c r="F14" s="136"/>
      <c r="G14" s="137"/>
      <c r="H14" s="4"/>
      <c r="I14" s="4"/>
    </row>
    <row r="15" spans="2:9" ht="18.75" customHeight="1" x14ac:dyDescent="0.35">
      <c r="B15" s="60">
        <v>9002</v>
      </c>
      <c r="C15" s="162" t="s">
        <v>45</v>
      </c>
      <c r="D15" s="163"/>
      <c r="E15" s="163"/>
      <c r="F15" s="163"/>
      <c r="G15" s="164"/>
      <c r="H15" s="4"/>
      <c r="I15" s="4"/>
    </row>
    <row r="16" spans="2:9" ht="18.75" customHeight="1" x14ac:dyDescent="0.35">
      <c r="B16" s="61"/>
      <c r="C16" s="171" t="s">
        <v>43</v>
      </c>
      <c r="D16" s="172"/>
      <c r="E16" s="172"/>
      <c r="F16" s="172"/>
      <c r="G16" s="173"/>
      <c r="H16" s="4"/>
      <c r="I16" s="4"/>
    </row>
    <row r="17" spans="2:9" ht="18.75" customHeight="1" x14ac:dyDescent="0.35">
      <c r="B17" s="7" t="s">
        <v>15</v>
      </c>
      <c r="C17" s="132" t="s">
        <v>44</v>
      </c>
      <c r="D17" s="133"/>
      <c r="E17" s="133"/>
      <c r="F17" s="133"/>
      <c r="G17" s="134"/>
      <c r="H17" s="4"/>
      <c r="I17" s="4"/>
    </row>
    <row r="18" spans="2:9" ht="19.5" customHeight="1" x14ac:dyDescent="0.35">
      <c r="B18" s="62">
        <v>9003</v>
      </c>
      <c r="C18" s="138" t="s">
        <v>37</v>
      </c>
      <c r="D18" s="139"/>
      <c r="E18" s="139"/>
      <c r="F18" s="139"/>
      <c r="G18" s="140"/>
      <c r="H18" s="4"/>
      <c r="I18" s="4"/>
    </row>
    <row r="19" spans="2:9" x14ac:dyDescent="0.35">
      <c r="B19" s="63" t="s">
        <v>17</v>
      </c>
      <c r="C19" s="141"/>
      <c r="D19" s="142"/>
      <c r="E19" s="142"/>
      <c r="F19" s="142"/>
      <c r="G19" s="143"/>
      <c r="H19" s="4"/>
      <c r="I19" s="4"/>
    </row>
    <row r="20" spans="2:9" ht="19.5" customHeight="1" x14ac:dyDescent="0.35">
      <c r="B20" s="62">
        <v>9004</v>
      </c>
      <c r="C20" s="138" t="s">
        <v>42</v>
      </c>
      <c r="D20" s="139"/>
      <c r="E20" s="139"/>
      <c r="F20" s="139"/>
      <c r="G20" s="140"/>
      <c r="H20" s="4"/>
      <c r="I20" s="4"/>
    </row>
    <row r="21" spans="2:9" ht="19.5" customHeight="1" x14ac:dyDescent="0.35">
      <c r="B21" s="63" t="s">
        <v>17</v>
      </c>
      <c r="C21" s="141"/>
      <c r="D21" s="142"/>
      <c r="E21" s="142"/>
      <c r="F21" s="142"/>
      <c r="G21" s="143"/>
      <c r="H21" s="4"/>
      <c r="I21" s="4"/>
    </row>
    <row r="22" spans="2:9" ht="19.5" customHeight="1" x14ac:dyDescent="0.35">
      <c r="B22" s="60">
        <v>9005</v>
      </c>
      <c r="C22" s="129" t="s">
        <v>41</v>
      </c>
      <c r="D22" s="130"/>
      <c r="E22" s="130"/>
      <c r="F22" s="130"/>
      <c r="G22" s="131"/>
    </row>
    <row r="23" spans="2:9" ht="19.5" customHeight="1" x14ac:dyDescent="0.35">
      <c r="B23" s="7" t="s">
        <v>32</v>
      </c>
      <c r="C23" s="135"/>
      <c r="D23" s="136"/>
      <c r="E23" s="136"/>
      <c r="F23" s="136"/>
      <c r="G23" s="137"/>
    </row>
    <row r="24" spans="2:9" ht="19.5" customHeight="1" x14ac:dyDescent="0.35">
      <c r="B24" s="60">
        <v>9006</v>
      </c>
      <c r="C24" s="138" t="s">
        <v>40</v>
      </c>
      <c r="D24" s="139"/>
      <c r="E24" s="139"/>
      <c r="F24" s="139"/>
      <c r="G24" s="140"/>
    </row>
    <row r="25" spans="2:9" x14ac:dyDescent="0.35">
      <c r="B25" s="7" t="s">
        <v>22</v>
      </c>
      <c r="C25" s="141"/>
      <c r="D25" s="142"/>
      <c r="E25" s="142"/>
      <c r="F25" s="142"/>
      <c r="G25" s="143"/>
    </row>
    <row r="26" spans="2:9" ht="19.5" customHeight="1" x14ac:dyDescent="0.35">
      <c r="B26" s="60">
        <v>9007</v>
      </c>
      <c r="C26" s="129" t="s">
        <v>39</v>
      </c>
      <c r="D26" s="130"/>
      <c r="E26" s="130"/>
      <c r="F26" s="130"/>
      <c r="G26" s="131"/>
    </row>
    <row r="27" spans="2:9" ht="19.5" customHeight="1" x14ac:dyDescent="0.35">
      <c r="B27" s="7" t="s">
        <v>9</v>
      </c>
      <c r="C27" s="135"/>
      <c r="D27" s="136"/>
      <c r="E27" s="136"/>
      <c r="F27" s="136"/>
      <c r="G27" s="137"/>
    </row>
    <row r="28" spans="2:9" ht="19.5" customHeight="1" x14ac:dyDescent="0.35">
      <c r="B28" s="60">
        <v>9008</v>
      </c>
      <c r="C28" s="129" t="s">
        <v>38</v>
      </c>
      <c r="D28" s="130"/>
      <c r="E28" s="130"/>
      <c r="F28" s="130"/>
      <c r="G28" s="131"/>
    </row>
    <row r="29" spans="2:9" ht="19.5" customHeight="1" x14ac:dyDescent="0.35">
      <c r="B29" s="7" t="s">
        <v>10</v>
      </c>
      <c r="C29" s="135"/>
      <c r="D29" s="136"/>
      <c r="E29" s="136"/>
      <c r="F29" s="136"/>
      <c r="G29" s="137"/>
    </row>
    <row r="30" spans="2:9" ht="15" customHeight="1" x14ac:dyDescent="0.35">
      <c r="B30" s="60">
        <v>9009</v>
      </c>
      <c r="C30" s="138" t="s">
        <v>47</v>
      </c>
      <c r="D30" s="139"/>
      <c r="E30" s="139"/>
      <c r="F30" s="139"/>
      <c r="G30" s="140"/>
    </row>
    <row r="31" spans="2:9" x14ac:dyDescent="0.35">
      <c r="B31" s="61"/>
      <c r="C31" s="144" t="s">
        <v>48</v>
      </c>
      <c r="D31" s="145"/>
      <c r="E31" s="145"/>
      <c r="F31" s="145"/>
      <c r="G31" s="146"/>
    </row>
    <row r="32" spans="2:9" ht="19.5" customHeight="1" x14ac:dyDescent="0.35">
      <c r="B32" s="7" t="s">
        <v>21</v>
      </c>
      <c r="C32" s="141" t="s">
        <v>49</v>
      </c>
      <c r="D32" s="142"/>
      <c r="E32" s="142"/>
      <c r="F32" s="142"/>
      <c r="G32" s="143"/>
    </row>
    <row r="33" spans="2:7" ht="19.5" customHeight="1" x14ac:dyDescent="0.35">
      <c r="B33" s="60">
        <v>9010</v>
      </c>
      <c r="C33" s="129" t="s">
        <v>18</v>
      </c>
      <c r="D33" s="130"/>
      <c r="E33" s="130"/>
      <c r="F33" s="130"/>
      <c r="G33" s="131"/>
    </row>
    <row r="34" spans="2:7" ht="19.5" customHeight="1" x14ac:dyDescent="0.35">
      <c r="B34" s="7" t="s">
        <v>11</v>
      </c>
      <c r="C34" s="135"/>
      <c r="D34" s="136"/>
      <c r="E34" s="136"/>
      <c r="F34" s="136"/>
      <c r="G34" s="137"/>
    </row>
    <row r="35" spans="2:7" ht="19.5" customHeight="1" x14ac:dyDescent="0.35">
      <c r="B35" s="60">
        <v>9013</v>
      </c>
      <c r="C35" s="129" t="s">
        <v>19</v>
      </c>
      <c r="D35" s="130"/>
      <c r="E35" s="130"/>
      <c r="F35" s="130"/>
      <c r="G35" s="131"/>
    </row>
    <row r="36" spans="2:7" ht="19.5" customHeight="1" x14ac:dyDescent="0.35">
      <c r="B36" s="7" t="s">
        <v>12</v>
      </c>
      <c r="C36" s="135"/>
      <c r="D36" s="136"/>
      <c r="E36" s="136"/>
      <c r="F36" s="136"/>
      <c r="G36" s="137"/>
    </row>
    <row r="37" spans="2:7" ht="19.5" customHeight="1" x14ac:dyDescent="0.35">
      <c r="B37" s="60">
        <v>9014</v>
      </c>
      <c r="C37" s="129" t="s">
        <v>13</v>
      </c>
      <c r="D37" s="130"/>
      <c r="E37" s="130"/>
      <c r="F37" s="130"/>
      <c r="G37" s="131"/>
    </row>
    <row r="38" spans="2:7" ht="19.5" customHeight="1" x14ac:dyDescent="0.35">
      <c r="B38" s="64" t="s">
        <v>13</v>
      </c>
      <c r="C38" s="132"/>
      <c r="D38" s="133"/>
      <c r="E38" s="133"/>
      <c r="F38" s="133"/>
      <c r="G38" s="134"/>
    </row>
    <row r="39" spans="2:7" ht="19.5" customHeight="1" x14ac:dyDescent="0.35">
      <c r="B39" s="60">
        <v>9015</v>
      </c>
      <c r="C39" s="129" t="s">
        <v>20</v>
      </c>
      <c r="D39" s="130"/>
      <c r="E39" s="130"/>
      <c r="F39" s="130"/>
      <c r="G39" s="131"/>
    </row>
    <row r="40" spans="2:7" ht="19.5" customHeight="1" x14ac:dyDescent="0.35">
      <c r="B40" s="64" t="s">
        <v>14</v>
      </c>
      <c r="C40" s="135"/>
      <c r="D40" s="136"/>
      <c r="E40" s="136"/>
      <c r="F40" s="136"/>
      <c r="G40" s="137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7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06" zoomScale="90" zoomScaleNormal="90" workbookViewId="0">
      <selection activeCell="F110" sqref="F11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179</v>
      </c>
      <c r="J8" s="25">
        <f>I8/8</f>
        <v>22.375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>
        <v>9009</v>
      </c>
      <c r="H11" s="43" t="s">
        <v>64</v>
      </c>
      <c r="I11" s="36" t="s">
        <v>60</v>
      </c>
      <c r="J11" s="85">
        <v>1.5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 t="s">
        <v>78</v>
      </c>
      <c r="G12" s="36">
        <v>9001</v>
      </c>
      <c r="H12" s="43" t="s">
        <v>77</v>
      </c>
      <c r="I12" s="36" t="s">
        <v>60</v>
      </c>
      <c r="J12" s="85">
        <v>6.5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 t="s">
        <v>56</v>
      </c>
      <c r="G16" s="47">
        <v>9001</v>
      </c>
      <c r="H16" s="48" t="s">
        <v>90</v>
      </c>
      <c r="I16" s="47" t="s">
        <v>60</v>
      </c>
      <c r="J16" s="86">
        <v>2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 t="s">
        <v>78</v>
      </c>
      <c r="G17" s="47">
        <v>9001</v>
      </c>
      <c r="H17" s="48" t="s">
        <v>77</v>
      </c>
      <c r="I17" s="47" t="s">
        <v>60</v>
      </c>
      <c r="J17" s="86">
        <v>7</v>
      </c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78</v>
      </c>
      <c r="G21" s="36">
        <v>9001</v>
      </c>
      <c r="H21" s="43" t="s">
        <v>77</v>
      </c>
      <c r="I21" s="36" t="s">
        <v>60</v>
      </c>
      <c r="J21" s="85">
        <v>10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>
        <v>9015</v>
      </c>
      <c r="H28" s="125" t="s">
        <v>87</v>
      </c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 t="s">
        <v>62</v>
      </c>
      <c r="G29" s="36">
        <v>9001</v>
      </c>
      <c r="H29" s="125" t="s">
        <v>88</v>
      </c>
      <c r="I29" s="36" t="s">
        <v>60</v>
      </c>
      <c r="J29" s="85">
        <v>4</v>
      </c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>
        <v>9013</v>
      </c>
      <c r="H33" s="48" t="s">
        <v>12</v>
      </c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 t="s">
        <v>56</v>
      </c>
      <c r="G34" s="47">
        <v>9001</v>
      </c>
      <c r="H34" s="48" t="s">
        <v>89</v>
      </c>
      <c r="I34" s="47" t="s">
        <v>60</v>
      </c>
      <c r="J34" s="86">
        <v>2</v>
      </c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56</v>
      </c>
      <c r="G38" s="36">
        <v>9001</v>
      </c>
      <c r="H38" s="43" t="s">
        <v>91</v>
      </c>
      <c r="I38" s="36" t="s">
        <v>54</v>
      </c>
      <c r="J38" s="85">
        <v>4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 t="s">
        <v>56</v>
      </c>
      <c r="G39" s="36">
        <v>9001</v>
      </c>
      <c r="H39" s="43" t="s">
        <v>92</v>
      </c>
      <c r="I39" s="36" t="s">
        <v>54</v>
      </c>
      <c r="J39" s="85">
        <v>0.5</v>
      </c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 t="s">
        <v>50</v>
      </c>
      <c r="G40" s="36">
        <v>9001</v>
      </c>
      <c r="H40" s="43" t="s">
        <v>92</v>
      </c>
      <c r="I40" s="36" t="s">
        <v>54</v>
      </c>
      <c r="J40" s="85">
        <v>0.5</v>
      </c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 t="s">
        <v>56</v>
      </c>
      <c r="G41" s="36">
        <v>9001</v>
      </c>
      <c r="H41" s="43" t="s">
        <v>93</v>
      </c>
      <c r="I41" s="36" t="s">
        <v>60</v>
      </c>
      <c r="J41" s="85">
        <v>3</v>
      </c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56</v>
      </c>
      <c r="G43" s="47">
        <v>9001</v>
      </c>
      <c r="H43" s="48" t="s">
        <v>93</v>
      </c>
      <c r="I43" s="47" t="s">
        <v>60</v>
      </c>
      <c r="J43" s="86">
        <v>8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56</v>
      </c>
      <c r="G48" s="36">
        <v>9001</v>
      </c>
      <c r="H48" s="43" t="s">
        <v>93</v>
      </c>
      <c r="I48" s="36" t="s">
        <v>60</v>
      </c>
      <c r="J48" s="85">
        <v>7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 t="s">
        <v>50</v>
      </c>
      <c r="G49" s="36">
        <v>9001</v>
      </c>
      <c r="H49" s="43" t="s">
        <v>94</v>
      </c>
      <c r="I49" s="36" t="s">
        <v>60</v>
      </c>
      <c r="J49" s="85">
        <v>1</v>
      </c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 t="s">
        <v>56</v>
      </c>
      <c r="G55" s="36">
        <v>9001</v>
      </c>
      <c r="H55" s="43" t="s">
        <v>93</v>
      </c>
      <c r="I55" s="36" t="s">
        <v>60</v>
      </c>
      <c r="J55" s="85">
        <v>8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 t="s">
        <v>50</v>
      </c>
      <c r="G60" s="47">
        <v>9001</v>
      </c>
      <c r="H60" s="48" t="s">
        <v>95</v>
      </c>
      <c r="I60" s="47" t="s">
        <v>60</v>
      </c>
      <c r="J60" s="86">
        <v>12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50</v>
      </c>
      <c r="G65" s="36">
        <v>9001</v>
      </c>
      <c r="H65" s="43" t="s">
        <v>96</v>
      </c>
      <c r="I65" s="36" t="s">
        <v>60</v>
      </c>
      <c r="J65" s="85">
        <v>12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 t="s">
        <v>50</v>
      </c>
      <c r="G70" s="47">
        <v>9001</v>
      </c>
      <c r="H70" s="48" t="s">
        <v>95</v>
      </c>
      <c r="I70" s="47" t="s">
        <v>60</v>
      </c>
      <c r="J70" s="86">
        <v>12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>
        <v>9013</v>
      </c>
      <c r="H75" s="43" t="s">
        <v>97</v>
      </c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 t="s">
        <v>50</v>
      </c>
      <c r="G76" s="36">
        <v>9001</v>
      </c>
      <c r="H76" s="43" t="s">
        <v>95</v>
      </c>
      <c r="I76" s="36" t="s">
        <v>60</v>
      </c>
      <c r="J76" s="85">
        <v>6</v>
      </c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50</v>
      </c>
      <c r="G82" s="36">
        <v>9001</v>
      </c>
      <c r="H82" s="43" t="s">
        <v>98</v>
      </c>
      <c r="I82" s="36" t="s">
        <v>60</v>
      </c>
      <c r="J82" s="85">
        <v>8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 t="s">
        <v>78</v>
      </c>
      <c r="G87" s="47">
        <v>9001</v>
      </c>
      <c r="H87" s="48" t="s">
        <v>99</v>
      </c>
      <c r="I87" s="47" t="s">
        <v>60</v>
      </c>
      <c r="J87" s="86">
        <v>1.5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35" t="s">
        <v>50</v>
      </c>
      <c r="G88" s="36">
        <v>9001</v>
      </c>
      <c r="H88" s="43" t="s">
        <v>98</v>
      </c>
      <c r="I88" s="47" t="s">
        <v>60</v>
      </c>
      <c r="J88" s="86">
        <v>6.5</v>
      </c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50</v>
      </c>
      <c r="G92" s="36">
        <v>9001</v>
      </c>
      <c r="H92" s="43" t="s">
        <v>100</v>
      </c>
      <c r="I92" s="36" t="s">
        <v>60</v>
      </c>
      <c r="J92" s="85">
        <v>6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46" t="s">
        <v>78</v>
      </c>
      <c r="G93" s="47">
        <v>9001</v>
      </c>
      <c r="H93" s="48" t="s">
        <v>101</v>
      </c>
      <c r="I93" s="47" t="s">
        <v>60</v>
      </c>
      <c r="J93" s="86">
        <v>2</v>
      </c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 t="s">
        <v>78</v>
      </c>
      <c r="G98" s="47">
        <v>9001</v>
      </c>
      <c r="H98" s="48" t="s">
        <v>102</v>
      </c>
      <c r="I98" s="47" t="s">
        <v>60</v>
      </c>
      <c r="J98" s="86">
        <v>1.5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35" t="s">
        <v>50</v>
      </c>
      <c r="G99" s="36">
        <v>9001</v>
      </c>
      <c r="H99" s="48" t="s">
        <v>103</v>
      </c>
      <c r="I99" s="47" t="s">
        <v>60</v>
      </c>
      <c r="J99" s="86">
        <v>6.5</v>
      </c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46" t="s">
        <v>78</v>
      </c>
      <c r="G103" s="47">
        <v>9001</v>
      </c>
      <c r="H103" s="43" t="s">
        <v>104</v>
      </c>
      <c r="I103" s="47" t="s">
        <v>60</v>
      </c>
      <c r="J103" s="86">
        <v>6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 t="s">
        <v>50</v>
      </c>
      <c r="G104" s="36">
        <v>9001</v>
      </c>
      <c r="H104" s="43" t="s">
        <v>103</v>
      </c>
      <c r="I104" s="36" t="s">
        <v>60</v>
      </c>
      <c r="J104" s="85">
        <v>2</v>
      </c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 t="s">
        <v>78</v>
      </c>
      <c r="G110" s="36">
        <v>9001</v>
      </c>
      <c r="H110" s="43" t="s">
        <v>105</v>
      </c>
      <c r="I110" s="36" t="s">
        <v>54</v>
      </c>
      <c r="J110" s="85">
        <v>2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 t="s">
        <v>107</v>
      </c>
      <c r="G111" s="36">
        <v>9001</v>
      </c>
      <c r="H111" s="43" t="s">
        <v>106</v>
      </c>
      <c r="I111" s="36" t="s">
        <v>54</v>
      </c>
      <c r="J111" s="85">
        <v>2.5</v>
      </c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 t="s">
        <v>78</v>
      </c>
      <c r="G112" s="36">
        <v>9001</v>
      </c>
      <c r="H112" s="43" t="s">
        <v>108</v>
      </c>
      <c r="I112" s="36" t="s">
        <v>54</v>
      </c>
      <c r="J112" s="85">
        <v>3.5</v>
      </c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 t="s">
        <v>78</v>
      </c>
      <c r="G115" s="47">
        <v>9001</v>
      </c>
      <c r="H115" s="126" t="s">
        <v>109</v>
      </c>
      <c r="I115" s="47" t="s">
        <v>60</v>
      </c>
      <c r="J115" s="86">
        <v>1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 t="s">
        <v>78</v>
      </c>
      <c r="G116" s="47">
        <v>9001</v>
      </c>
      <c r="H116" s="126" t="s">
        <v>114</v>
      </c>
      <c r="I116" s="47" t="s">
        <v>60</v>
      </c>
      <c r="J116" s="86">
        <v>3</v>
      </c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 t="s">
        <v>78</v>
      </c>
      <c r="G117" s="47">
        <v>9001</v>
      </c>
      <c r="H117" s="126" t="s">
        <v>115</v>
      </c>
      <c r="I117" s="47" t="s">
        <v>60</v>
      </c>
      <c r="J117" s="86">
        <v>4</v>
      </c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46" t="s">
        <v>78</v>
      </c>
      <c r="G120" s="36">
        <v>9001</v>
      </c>
      <c r="H120" s="43" t="s">
        <v>110</v>
      </c>
      <c r="I120" s="36" t="s">
        <v>60</v>
      </c>
      <c r="J120" s="85">
        <v>4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 t="s">
        <v>62</v>
      </c>
      <c r="G121" s="36">
        <v>9001</v>
      </c>
      <c r="H121" s="43" t="s">
        <v>111</v>
      </c>
      <c r="I121" s="36" t="s">
        <v>60</v>
      </c>
      <c r="J121" s="85">
        <v>1.5</v>
      </c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 t="s">
        <v>113</v>
      </c>
      <c r="G122" s="36">
        <v>9003</v>
      </c>
      <c r="H122" s="43" t="s">
        <v>112</v>
      </c>
      <c r="I122" s="36" t="s">
        <v>60</v>
      </c>
      <c r="J122" s="85">
        <v>2.5</v>
      </c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 t="s">
        <v>78</v>
      </c>
      <c r="G125" s="47">
        <v>9001</v>
      </c>
      <c r="H125" s="48" t="s">
        <v>110</v>
      </c>
      <c r="I125" s="47" t="s">
        <v>60</v>
      </c>
      <c r="J125" s="86">
        <v>4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 t="s">
        <v>62</v>
      </c>
      <c r="G126" s="98">
        <v>9001</v>
      </c>
      <c r="H126" s="124" t="s">
        <v>116</v>
      </c>
      <c r="I126" s="47" t="s">
        <v>60</v>
      </c>
      <c r="J126" s="86">
        <v>4</v>
      </c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49" priority="55" stopIfTrue="1">
      <formula>IF($A11=1,B11,)</formula>
    </cfRule>
    <cfRule type="expression" dxfId="148" priority="56" stopIfTrue="1">
      <formula>IF($A11="",B11,)</formula>
    </cfRule>
  </conditionalFormatting>
  <conditionalFormatting sqref="E11:E15">
    <cfRule type="expression" dxfId="147" priority="57" stopIfTrue="1">
      <formula>IF($A11="",B11,"")</formula>
    </cfRule>
  </conditionalFormatting>
  <conditionalFormatting sqref="E16:E124">
    <cfRule type="expression" dxfId="146" priority="58" stopIfTrue="1">
      <formula>IF($A16&lt;&gt;1,B16,"")</formula>
    </cfRule>
  </conditionalFormatting>
  <conditionalFormatting sqref="D11:D124">
    <cfRule type="expression" dxfId="145" priority="59" stopIfTrue="1">
      <formula>IF($A11="",B11,)</formula>
    </cfRule>
  </conditionalFormatting>
  <conditionalFormatting sqref="G11:G20 G26:G38 G82:G87 G40 G42:G80 G89:G91 G94:G97 G100:G102 G104:G116 G118:G119">
    <cfRule type="expression" dxfId="144" priority="60" stopIfTrue="1">
      <formula>#REF!="Freelancer"</formula>
    </cfRule>
    <cfRule type="expression" dxfId="143" priority="61" stopIfTrue="1">
      <formula>#REF!="DTC Int. Staff"</formula>
    </cfRule>
  </conditionalFormatting>
  <conditionalFormatting sqref="G115:G116 G87 G26 G33:G38 G60:G80 G40 G42:G53 G89:G91 G94:G97 G100:G102 G104:G108 G118:G119">
    <cfRule type="expression" dxfId="142" priority="53" stopIfTrue="1">
      <formula>$F$5="Freelancer"</formula>
    </cfRule>
    <cfRule type="expression" dxfId="141" priority="54" stopIfTrue="1">
      <formula>$F$5="DTC Int. Staff"</formula>
    </cfRule>
  </conditionalFormatting>
  <conditionalFormatting sqref="G16:G20">
    <cfRule type="expression" dxfId="140" priority="51" stopIfTrue="1">
      <formula>#REF!="Freelancer"</formula>
    </cfRule>
    <cfRule type="expression" dxfId="139" priority="52" stopIfTrue="1">
      <formula>#REF!="DTC Int. Staff"</formula>
    </cfRule>
  </conditionalFormatting>
  <conditionalFormatting sqref="G16:G20">
    <cfRule type="expression" dxfId="138" priority="49" stopIfTrue="1">
      <formula>$F$5="Freelancer"</formula>
    </cfRule>
    <cfRule type="expression" dxfId="137" priority="50" stopIfTrue="1">
      <formula>$F$5="DTC Int. Staff"</formula>
    </cfRule>
  </conditionalFormatting>
  <conditionalFormatting sqref="G21:G25">
    <cfRule type="expression" dxfId="136" priority="47" stopIfTrue="1">
      <formula>#REF!="Freelancer"</formula>
    </cfRule>
    <cfRule type="expression" dxfId="135" priority="48" stopIfTrue="1">
      <formula>#REF!="DTC Int. Staff"</formula>
    </cfRule>
  </conditionalFormatting>
  <conditionalFormatting sqref="G21:G25">
    <cfRule type="expression" dxfId="134" priority="45" stopIfTrue="1">
      <formula>$F$5="Freelancer"</formula>
    </cfRule>
    <cfRule type="expression" dxfId="133" priority="46" stopIfTrue="1">
      <formula>$F$5="DTC Int. Staff"</formula>
    </cfRule>
  </conditionalFormatting>
  <conditionalFormatting sqref="C125:C129">
    <cfRule type="expression" dxfId="132" priority="42" stopIfTrue="1">
      <formula>IF($A125=1,B125,)</formula>
    </cfRule>
    <cfRule type="expression" dxfId="131" priority="43" stopIfTrue="1">
      <formula>IF($A125="",B125,)</formula>
    </cfRule>
  </conditionalFormatting>
  <conditionalFormatting sqref="D125:D129">
    <cfRule type="expression" dxfId="130" priority="44" stopIfTrue="1">
      <formula>IF($A125="",B125,)</formula>
    </cfRule>
  </conditionalFormatting>
  <conditionalFormatting sqref="E125:E129">
    <cfRule type="expression" dxfId="129" priority="41" stopIfTrue="1">
      <formula>IF($A125&lt;&gt;1,B125,"")</formula>
    </cfRule>
  </conditionalFormatting>
  <conditionalFormatting sqref="G55:G59">
    <cfRule type="expression" dxfId="128" priority="39" stopIfTrue="1">
      <formula>$F$5="Freelancer"</formula>
    </cfRule>
    <cfRule type="expression" dxfId="127" priority="40" stopIfTrue="1">
      <formula>$F$5="DTC Int. Staff"</formula>
    </cfRule>
  </conditionalFormatting>
  <conditionalFormatting sqref="G81">
    <cfRule type="expression" dxfId="126" priority="37" stopIfTrue="1">
      <formula>#REF!="Freelancer"</formula>
    </cfRule>
    <cfRule type="expression" dxfId="125" priority="38" stopIfTrue="1">
      <formula>#REF!="DTC Int. Staff"</formula>
    </cfRule>
  </conditionalFormatting>
  <conditionalFormatting sqref="G81">
    <cfRule type="expression" dxfId="124" priority="35" stopIfTrue="1">
      <formula>$F$5="Freelancer"</formula>
    </cfRule>
    <cfRule type="expression" dxfId="123" priority="36" stopIfTrue="1">
      <formula>$F$5="DTC Int. Staff"</formula>
    </cfRule>
  </conditionalFormatting>
  <conditionalFormatting sqref="G39">
    <cfRule type="expression" dxfId="122" priority="33" stopIfTrue="1">
      <formula>#REF!="Freelancer"</formula>
    </cfRule>
    <cfRule type="expression" dxfId="121" priority="34" stopIfTrue="1">
      <formula>#REF!="DTC Int. Staff"</formula>
    </cfRule>
  </conditionalFormatting>
  <conditionalFormatting sqref="G39">
    <cfRule type="expression" dxfId="120" priority="31" stopIfTrue="1">
      <formula>$F$5="Freelancer"</formula>
    </cfRule>
    <cfRule type="expression" dxfId="119" priority="32" stopIfTrue="1">
      <formula>$F$5="DTC Int. Staff"</formula>
    </cfRule>
  </conditionalFormatting>
  <conditionalFormatting sqref="G41">
    <cfRule type="expression" dxfId="118" priority="29" stopIfTrue="1">
      <formula>#REF!="Freelancer"</formula>
    </cfRule>
    <cfRule type="expression" dxfId="117" priority="30" stopIfTrue="1">
      <formula>#REF!="DTC Int. Staff"</formula>
    </cfRule>
  </conditionalFormatting>
  <conditionalFormatting sqref="G41">
    <cfRule type="expression" dxfId="116" priority="27" stopIfTrue="1">
      <formula>$F$5="Freelancer"</formula>
    </cfRule>
    <cfRule type="expression" dxfId="115" priority="28" stopIfTrue="1">
      <formula>$F$5="DTC Int. Staff"</formula>
    </cfRule>
  </conditionalFormatting>
  <conditionalFormatting sqref="G88">
    <cfRule type="expression" dxfId="114" priority="25" stopIfTrue="1">
      <formula>#REF!="Freelancer"</formula>
    </cfRule>
    <cfRule type="expression" dxfId="113" priority="26" stopIfTrue="1">
      <formula>#REF!="DTC Int. Staff"</formula>
    </cfRule>
  </conditionalFormatting>
  <conditionalFormatting sqref="G92">
    <cfRule type="expression" dxfId="112" priority="23" stopIfTrue="1">
      <formula>#REF!="Freelancer"</formula>
    </cfRule>
    <cfRule type="expression" dxfId="111" priority="24" stopIfTrue="1">
      <formula>#REF!="DTC Int. Staff"</formula>
    </cfRule>
  </conditionalFormatting>
  <conditionalFormatting sqref="G93">
    <cfRule type="expression" dxfId="110" priority="21" stopIfTrue="1">
      <formula>#REF!="Freelancer"</formula>
    </cfRule>
    <cfRule type="expression" dxfId="109" priority="22" stopIfTrue="1">
      <formula>#REF!="DTC Int. Staff"</formula>
    </cfRule>
  </conditionalFormatting>
  <conditionalFormatting sqref="G93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98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98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99">
    <cfRule type="expression" dxfId="102" priority="9" stopIfTrue="1">
      <formula>#REF!="Freelancer"</formula>
    </cfRule>
    <cfRule type="expression" dxfId="101" priority="10" stopIfTrue="1">
      <formula>#REF!="DTC Int. Staff"</formula>
    </cfRule>
  </conditionalFormatting>
  <conditionalFormatting sqref="G103">
    <cfRule type="expression" dxfId="100" priority="7" stopIfTrue="1">
      <formula>#REF!="Freelancer"</formula>
    </cfRule>
    <cfRule type="expression" dxfId="99" priority="8" stopIfTrue="1">
      <formula>#REF!="DTC Int. Staff"</formula>
    </cfRule>
  </conditionalFormatting>
  <conditionalFormatting sqref="G103">
    <cfRule type="expression" dxfId="98" priority="5" stopIfTrue="1">
      <formula>$F$5="Freelancer"</formula>
    </cfRule>
    <cfRule type="expression" dxfId="97" priority="6" stopIfTrue="1">
      <formula>$F$5="DTC Int. Staff"</formula>
    </cfRule>
  </conditionalFormatting>
  <conditionalFormatting sqref="G117">
    <cfRule type="expression" dxfId="96" priority="3" stopIfTrue="1">
      <formula>#REF!="Freelancer"</formula>
    </cfRule>
    <cfRule type="expression" dxfId="95" priority="4" stopIfTrue="1">
      <formula>#REF!="DTC Int. Staff"</formula>
    </cfRule>
  </conditionalFormatting>
  <conditionalFormatting sqref="G117">
    <cfRule type="expression" dxfId="94" priority="1" stopIfTrue="1">
      <formula>$F$5="Freelancer"</formula>
    </cfRule>
    <cfRule type="expression" dxfId="9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abSelected="1" topLeftCell="D106" zoomScale="90" zoomScaleNormal="90" workbookViewId="0">
      <selection activeCell="H100" sqref="H10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1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169</v>
      </c>
      <c r="J8" s="25">
        <f>I8/8</f>
        <v>21.125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117</v>
      </c>
      <c r="G11" s="36">
        <v>9002</v>
      </c>
      <c r="H11" s="43" t="s">
        <v>118</v>
      </c>
      <c r="I11" s="36" t="s">
        <v>60</v>
      </c>
      <c r="J11" s="38">
        <v>2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 t="s">
        <v>113</v>
      </c>
      <c r="G12" s="36">
        <v>9003</v>
      </c>
      <c r="H12" s="43" t="s">
        <v>119</v>
      </c>
      <c r="I12" s="36" t="s">
        <v>60</v>
      </c>
      <c r="J12" s="38">
        <v>6</v>
      </c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113</v>
      </c>
      <c r="G18" s="36">
        <v>9003</v>
      </c>
      <c r="H18" s="43" t="s">
        <v>119</v>
      </c>
      <c r="I18" s="36" t="s">
        <v>60</v>
      </c>
      <c r="J18" s="38">
        <v>8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 t="s">
        <v>78</v>
      </c>
      <c r="G23" s="47">
        <v>9001</v>
      </c>
      <c r="H23" s="48" t="s">
        <v>121</v>
      </c>
      <c r="I23" s="47" t="s">
        <v>60</v>
      </c>
      <c r="J23" s="49">
        <v>8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>
        <v>9009</v>
      </c>
      <c r="H28" s="127" t="s">
        <v>64</v>
      </c>
      <c r="I28" s="36" t="s">
        <v>60</v>
      </c>
      <c r="J28" s="38">
        <v>1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 t="s">
        <v>78</v>
      </c>
      <c r="G29" s="36">
        <v>9001</v>
      </c>
      <c r="H29" s="127" t="s">
        <v>121</v>
      </c>
      <c r="I29" s="36" t="s">
        <v>60</v>
      </c>
      <c r="J29" s="38">
        <v>10</v>
      </c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 t="s">
        <v>113</v>
      </c>
      <c r="G33" s="47">
        <v>9003</v>
      </c>
      <c r="H33" s="48" t="s">
        <v>119</v>
      </c>
      <c r="I33" s="47" t="s">
        <v>60</v>
      </c>
      <c r="J33" s="49">
        <v>8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50</v>
      </c>
      <c r="G38" s="36">
        <v>9001</v>
      </c>
      <c r="H38" s="43" t="s">
        <v>120</v>
      </c>
      <c r="I38" s="36" t="s">
        <v>60</v>
      </c>
      <c r="J38" s="38">
        <v>2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 t="s">
        <v>113</v>
      </c>
      <c r="G39" s="36">
        <v>9003</v>
      </c>
      <c r="H39" s="43" t="s">
        <v>119</v>
      </c>
      <c r="I39" s="36" t="s">
        <v>60</v>
      </c>
      <c r="J39" s="38">
        <v>6</v>
      </c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>
        <v>9009</v>
      </c>
      <c r="H45" s="43" t="s">
        <v>64</v>
      </c>
      <c r="I45" s="36" t="s">
        <v>60</v>
      </c>
      <c r="J45" s="38">
        <v>1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 t="s">
        <v>113</v>
      </c>
      <c r="G46" s="36">
        <v>9003</v>
      </c>
      <c r="H46" s="43" t="s">
        <v>119</v>
      </c>
      <c r="I46" s="36" t="s">
        <v>60</v>
      </c>
      <c r="J46" s="38">
        <v>7</v>
      </c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 t="s">
        <v>113</v>
      </c>
      <c r="G50" s="47">
        <v>9003</v>
      </c>
      <c r="H50" s="128" t="s">
        <v>119</v>
      </c>
      <c r="I50" s="47" t="s">
        <v>60</v>
      </c>
      <c r="J50" s="49">
        <v>8</v>
      </c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 t="s">
        <v>113</v>
      </c>
      <c r="G55" s="36">
        <v>9003</v>
      </c>
      <c r="H55" s="43" t="s">
        <v>119</v>
      </c>
      <c r="I55" s="36" t="s">
        <v>60</v>
      </c>
      <c r="J55" s="38">
        <v>8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 t="s">
        <v>113</v>
      </c>
      <c r="G60" s="47">
        <v>9003</v>
      </c>
      <c r="H60" s="48" t="s">
        <v>119</v>
      </c>
      <c r="I60" s="47" t="s">
        <v>60</v>
      </c>
      <c r="J60" s="49">
        <v>6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 t="s">
        <v>50</v>
      </c>
      <c r="G61" s="47">
        <v>9001</v>
      </c>
      <c r="H61" s="48" t="s">
        <v>125</v>
      </c>
      <c r="I61" s="47" t="s">
        <v>60</v>
      </c>
      <c r="J61" s="49">
        <v>2</v>
      </c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56</v>
      </c>
      <c r="G65" s="36">
        <v>9001</v>
      </c>
      <c r="H65" s="43" t="s">
        <v>122</v>
      </c>
      <c r="I65" s="36" t="s">
        <v>60</v>
      </c>
      <c r="J65" s="38">
        <v>4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 t="s">
        <v>124</v>
      </c>
      <c r="G66" s="36">
        <v>9003</v>
      </c>
      <c r="H66" s="43" t="s">
        <v>123</v>
      </c>
      <c r="I66" s="36" t="s">
        <v>60</v>
      </c>
      <c r="J66" s="38">
        <v>4</v>
      </c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124</v>
      </c>
      <c r="G72" s="36">
        <v>9003</v>
      </c>
      <c r="H72" s="43" t="s">
        <v>123</v>
      </c>
      <c r="I72" s="36" t="s">
        <v>54</v>
      </c>
      <c r="J72" s="38">
        <v>8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 t="s">
        <v>78</v>
      </c>
      <c r="G73" s="36">
        <v>9001</v>
      </c>
      <c r="H73" s="43" t="s">
        <v>126</v>
      </c>
      <c r="I73" s="36" t="s">
        <v>54</v>
      </c>
      <c r="J73" s="38">
        <v>1</v>
      </c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 t="s">
        <v>124</v>
      </c>
      <c r="G77" s="47">
        <v>9003</v>
      </c>
      <c r="H77" s="48" t="s">
        <v>123</v>
      </c>
      <c r="I77" s="47" t="s">
        <v>54</v>
      </c>
      <c r="J77" s="49">
        <v>8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128</v>
      </c>
      <c r="G82" s="36">
        <v>9003</v>
      </c>
      <c r="H82" s="43" t="s">
        <v>127</v>
      </c>
      <c r="I82" s="36" t="s">
        <v>54</v>
      </c>
      <c r="J82" s="38">
        <v>2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>
        <v>9009</v>
      </c>
      <c r="H83" s="43" t="s">
        <v>64</v>
      </c>
      <c r="I83" s="36" t="s">
        <v>54</v>
      </c>
      <c r="J83" s="38">
        <v>1</v>
      </c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 t="s">
        <v>124</v>
      </c>
      <c r="G84" s="36">
        <v>9003</v>
      </c>
      <c r="H84" s="43" t="s">
        <v>123</v>
      </c>
      <c r="I84" s="36" t="s">
        <v>54</v>
      </c>
      <c r="J84" s="38">
        <v>5</v>
      </c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 t="s">
        <v>124</v>
      </c>
      <c r="G87" s="47">
        <v>9003</v>
      </c>
      <c r="H87" s="48" t="s">
        <v>123</v>
      </c>
      <c r="I87" s="47" t="s">
        <v>54</v>
      </c>
      <c r="J87" s="49">
        <v>4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 t="s">
        <v>128</v>
      </c>
      <c r="G88" s="47">
        <v>9003</v>
      </c>
      <c r="H88" s="48" t="s">
        <v>127</v>
      </c>
      <c r="I88" s="47" t="s">
        <v>54</v>
      </c>
      <c r="J88" s="49">
        <v>4</v>
      </c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 t="s">
        <v>79</v>
      </c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124</v>
      </c>
      <c r="G100" s="36">
        <v>9003</v>
      </c>
      <c r="H100" s="43" t="s">
        <v>123</v>
      </c>
      <c r="I100" s="36" t="s">
        <v>54</v>
      </c>
      <c r="J100" s="38">
        <v>8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 t="s">
        <v>128</v>
      </c>
      <c r="G101" s="36">
        <v>9003</v>
      </c>
      <c r="H101" s="43" t="s">
        <v>127</v>
      </c>
      <c r="I101" s="36" t="s">
        <v>60</v>
      </c>
      <c r="J101" s="38">
        <v>1</v>
      </c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 t="s">
        <v>124</v>
      </c>
      <c r="G105" s="47">
        <v>9003</v>
      </c>
      <c r="H105" s="48" t="s">
        <v>123</v>
      </c>
      <c r="I105" s="47" t="s">
        <v>60</v>
      </c>
      <c r="J105" s="49">
        <v>8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124</v>
      </c>
      <c r="G110" s="36">
        <v>9003</v>
      </c>
      <c r="H110" s="43" t="s">
        <v>123</v>
      </c>
      <c r="I110" s="36" t="s">
        <v>60</v>
      </c>
      <c r="J110" s="38">
        <v>8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35" t="s">
        <v>124</v>
      </c>
      <c r="G115" s="36">
        <v>9003</v>
      </c>
      <c r="H115" s="43" t="s">
        <v>123</v>
      </c>
      <c r="I115" s="36" t="s">
        <v>60</v>
      </c>
      <c r="J115" s="38">
        <v>12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 t="s">
        <v>50</v>
      </c>
      <c r="G120" s="36">
        <v>9001</v>
      </c>
      <c r="H120" s="43" t="s">
        <v>125</v>
      </c>
      <c r="I120" s="36" t="s">
        <v>60</v>
      </c>
      <c r="J120" s="38">
        <v>2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 t="s">
        <v>124</v>
      </c>
      <c r="G121" s="36">
        <v>9003</v>
      </c>
      <c r="H121" s="43" t="s">
        <v>123</v>
      </c>
      <c r="I121" s="36" t="s">
        <v>60</v>
      </c>
      <c r="J121" s="38">
        <v>6</v>
      </c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92" priority="29" stopIfTrue="1">
      <formula>IF($A11=1,B11,)</formula>
    </cfRule>
    <cfRule type="expression" dxfId="91" priority="30" stopIfTrue="1">
      <formula>IF($A11="",B11,)</formula>
    </cfRule>
  </conditionalFormatting>
  <conditionalFormatting sqref="E11:E15">
    <cfRule type="expression" dxfId="90" priority="31" stopIfTrue="1">
      <formula>IF($A11="",B11,"")</formula>
    </cfRule>
  </conditionalFormatting>
  <conditionalFormatting sqref="E16:E124">
    <cfRule type="expression" dxfId="89" priority="32" stopIfTrue="1">
      <formula>IF($A16&lt;&gt;1,B16,"")</formula>
    </cfRule>
  </conditionalFormatting>
  <conditionalFormatting sqref="D11:D124">
    <cfRule type="expression" dxfId="88" priority="33" stopIfTrue="1">
      <formula>IF($A11="",B11,)</formula>
    </cfRule>
  </conditionalFormatting>
  <conditionalFormatting sqref="G11:G16 G18:G76 G82:G109 G111:G119">
    <cfRule type="expression" dxfId="87" priority="34" stopIfTrue="1">
      <formula>#REF!="Freelancer"</formula>
    </cfRule>
    <cfRule type="expression" dxfId="86" priority="35" stopIfTrue="1">
      <formula>#REF!="DTC Int. Staff"</formula>
    </cfRule>
  </conditionalFormatting>
  <conditionalFormatting sqref="G115:G119 G87:G104 G18:G22 G33:G49 G60:G76">
    <cfRule type="expression" dxfId="85" priority="27" stopIfTrue="1">
      <formula>$F$5="Freelancer"</formula>
    </cfRule>
    <cfRule type="expression" dxfId="84" priority="28" stopIfTrue="1">
      <formula>$F$5="DTC Int. Staff"</formula>
    </cfRule>
  </conditionalFormatting>
  <conditionalFormatting sqref="G16">
    <cfRule type="expression" dxfId="83" priority="25" stopIfTrue="1">
      <formula>#REF!="Freelancer"</formula>
    </cfRule>
    <cfRule type="expression" dxfId="82" priority="26" stopIfTrue="1">
      <formula>#REF!="DTC Int. Staff"</formula>
    </cfRule>
  </conditionalFormatting>
  <conditionalFormatting sqref="G1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7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7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C126">
    <cfRule type="expression" dxfId="75" priority="16" stopIfTrue="1">
      <formula>IF($A126=1,B126,)</formula>
    </cfRule>
    <cfRule type="expression" dxfId="74" priority="17" stopIfTrue="1">
      <formula>IF($A126="",B126,)</formula>
    </cfRule>
  </conditionalFormatting>
  <conditionalFormatting sqref="D126">
    <cfRule type="expression" dxfId="73" priority="18" stopIfTrue="1">
      <formula>IF($A126="",B126,)</formula>
    </cfRule>
  </conditionalFormatting>
  <conditionalFormatting sqref="C125">
    <cfRule type="expression" dxfId="72" priority="13" stopIfTrue="1">
      <formula>IF($A125=1,B125,)</formula>
    </cfRule>
    <cfRule type="expression" dxfId="71" priority="14" stopIfTrue="1">
      <formula>IF($A125="",B125,)</formula>
    </cfRule>
  </conditionalFormatting>
  <conditionalFormatting sqref="D125">
    <cfRule type="expression" dxfId="70" priority="15" stopIfTrue="1">
      <formula>IF($A125="",B125,)</formula>
    </cfRule>
  </conditionalFormatting>
  <conditionalFormatting sqref="E125">
    <cfRule type="expression" dxfId="69" priority="12" stopIfTrue="1">
      <formula>IF($A125&lt;&gt;1,B125,"")</formula>
    </cfRule>
  </conditionalFormatting>
  <conditionalFormatting sqref="E126">
    <cfRule type="expression" dxfId="68" priority="11" stopIfTrue="1">
      <formula>IF($A126&lt;&gt;1,B126,"")</formula>
    </cfRule>
  </conditionalFormatting>
  <conditionalFormatting sqref="G55:G59">
    <cfRule type="expression" dxfId="67" priority="9" stopIfTrue="1">
      <formula>$F$5="Freelancer"</formula>
    </cfRule>
    <cfRule type="expression" dxfId="66" priority="10" stopIfTrue="1">
      <formula>$F$5="DTC Int. Staff"</formula>
    </cfRule>
  </conditionalFormatting>
  <conditionalFormatting sqref="G77:G81">
    <cfRule type="expression" dxfId="65" priority="7" stopIfTrue="1">
      <formula>#REF!="Freelancer"</formula>
    </cfRule>
    <cfRule type="expression" dxfId="64" priority="8" stopIfTrue="1">
      <formula>#REF!="DTC Int. Staff"</formula>
    </cfRule>
  </conditionalFormatting>
  <conditionalFormatting sqref="G77:G81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110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110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9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476" priority="29" stopIfTrue="1">
      <formula>IF($A11=1,B11,)</formula>
    </cfRule>
    <cfRule type="expression" dxfId="475" priority="30" stopIfTrue="1">
      <formula>IF($A11="",B11,)</formula>
    </cfRule>
  </conditionalFormatting>
  <conditionalFormatting sqref="E11:E15">
    <cfRule type="expression" dxfId="474" priority="31" stopIfTrue="1">
      <formula>IF($A11="",B11,"")</formula>
    </cfRule>
  </conditionalFormatting>
  <conditionalFormatting sqref="E16:E124">
    <cfRule type="expression" dxfId="473" priority="32" stopIfTrue="1">
      <formula>IF($A16&lt;&gt;1,B16,"")</formula>
    </cfRule>
  </conditionalFormatting>
  <conditionalFormatting sqref="D11:D124">
    <cfRule type="expression" dxfId="472" priority="33" stopIfTrue="1">
      <formula>IF($A11="",B11,)</formula>
    </cfRule>
  </conditionalFormatting>
  <conditionalFormatting sqref="G11:G16 G82:G119 G18:G76">
    <cfRule type="expression" dxfId="471" priority="34" stopIfTrue="1">
      <formula>#REF!="Freelancer"</formula>
    </cfRule>
    <cfRule type="expression" dxfId="470" priority="35" stopIfTrue="1">
      <formula>#REF!="DTC Int. Staff"</formula>
    </cfRule>
  </conditionalFormatting>
  <conditionalFormatting sqref="G115:G119 G87:G104 G18:G22 G33:G49 G60:G76">
    <cfRule type="expression" dxfId="469" priority="27" stopIfTrue="1">
      <formula>$F$5="Freelancer"</formula>
    </cfRule>
    <cfRule type="expression" dxfId="468" priority="28" stopIfTrue="1">
      <formula>$F$5="DTC Int. Staff"</formula>
    </cfRule>
  </conditionalFormatting>
  <conditionalFormatting sqref="G16">
    <cfRule type="expression" dxfId="467" priority="25" stopIfTrue="1">
      <formula>#REF!="Freelancer"</formula>
    </cfRule>
    <cfRule type="expression" dxfId="466" priority="26" stopIfTrue="1">
      <formula>#REF!="DTC Int. Staff"</formula>
    </cfRule>
  </conditionalFormatting>
  <conditionalFormatting sqref="G16">
    <cfRule type="expression" dxfId="465" priority="23" stopIfTrue="1">
      <formula>$F$5="Freelancer"</formula>
    </cfRule>
    <cfRule type="expression" dxfId="464" priority="24" stopIfTrue="1">
      <formula>$F$5="DTC Int. Staff"</formula>
    </cfRule>
  </conditionalFormatting>
  <conditionalFormatting sqref="G17">
    <cfRule type="expression" dxfId="463" priority="21" stopIfTrue="1">
      <formula>#REF!="Freelancer"</formula>
    </cfRule>
    <cfRule type="expression" dxfId="462" priority="22" stopIfTrue="1">
      <formula>#REF!="DTC Int. Staff"</formula>
    </cfRule>
  </conditionalFormatting>
  <conditionalFormatting sqref="G17">
    <cfRule type="expression" dxfId="461" priority="19" stopIfTrue="1">
      <formula>$F$5="Freelancer"</formula>
    </cfRule>
    <cfRule type="expression" dxfId="460" priority="20" stopIfTrue="1">
      <formula>$F$5="DTC Int. Staff"</formula>
    </cfRule>
  </conditionalFormatting>
  <conditionalFormatting sqref="C126">
    <cfRule type="expression" dxfId="459" priority="16" stopIfTrue="1">
      <formula>IF($A126=1,B126,)</formula>
    </cfRule>
    <cfRule type="expression" dxfId="458" priority="17" stopIfTrue="1">
      <formula>IF($A126="",B126,)</formula>
    </cfRule>
  </conditionalFormatting>
  <conditionalFormatting sqref="D126">
    <cfRule type="expression" dxfId="457" priority="18" stopIfTrue="1">
      <formula>IF($A126="",B126,)</formula>
    </cfRule>
  </conditionalFormatting>
  <conditionalFormatting sqref="C125">
    <cfRule type="expression" dxfId="456" priority="13" stopIfTrue="1">
      <formula>IF($A125=1,B125,)</formula>
    </cfRule>
    <cfRule type="expression" dxfId="455" priority="14" stopIfTrue="1">
      <formula>IF($A125="",B125,)</formula>
    </cfRule>
  </conditionalFormatting>
  <conditionalFormatting sqref="D125">
    <cfRule type="expression" dxfId="454" priority="15" stopIfTrue="1">
      <formula>IF($A125="",B125,)</formula>
    </cfRule>
  </conditionalFormatting>
  <conditionalFormatting sqref="E125">
    <cfRule type="expression" dxfId="453" priority="12" stopIfTrue="1">
      <formula>IF($A125&lt;&gt;1,B125,"")</formula>
    </cfRule>
  </conditionalFormatting>
  <conditionalFormatting sqref="E126">
    <cfRule type="expression" dxfId="452" priority="11" stopIfTrue="1">
      <formula>IF($A126&lt;&gt;1,B126,"")</formula>
    </cfRule>
  </conditionalFormatting>
  <conditionalFormatting sqref="G55:G59">
    <cfRule type="expression" dxfId="451" priority="9" stopIfTrue="1">
      <formula>$F$5="Freelancer"</formula>
    </cfRule>
    <cfRule type="expression" dxfId="450" priority="10" stopIfTrue="1">
      <formula>$F$5="DTC Int. Staff"</formula>
    </cfRule>
  </conditionalFormatting>
  <conditionalFormatting sqref="G77:G81">
    <cfRule type="expression" dxfId="449" priority="7" stopIfTrue="1">
      <formula>#REF!="Freelancer"</formula>
    </cfRule>
    <cfRule type="expression" dxfId="448" priority="8" stopIfTrue="1">
      <formula>#REF!="DTC Int. Staff"</formula>
    </cfRule>
  </conditionalFormatting>
  <conditionalFormatting sqref="G77:G81">
    <cfRule type="expression" dxfId="447" priority="5" stopIfTrue="1">
      <formula>$F$5="Freelancer"</formula>
    </cfRule>
    <cfRule type="expression" dxfId="44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445" priority="42" stopIfTrue="1">
      <formula>IF($A11=1,B11,)</formula>
    </cfRule>
    <cfRule type="expression" dxfId="444" priority="43" stopIfTrue="1">
      <formula>IF($A11="",B11,)</formula>
    </cfRule>
  </conditionalFormatting>
  <conditionalFormatting sqref="E11:E15">
    <cfRule type="expression" dxfId="443" priority="44" stopIfTrue="1">
      <formula>IF($A11="",B11,"")</formula>
    </cfRule>
  </conditionalFormatting>
  <conditionalFormatting sqref="E17:E20 E26:E43 E48 E53:E70 E75 E80:E98 E103 E108:E119">
    <cfRule type="expression" dxfId="442" priority="45" stopIfTrue="1">
      <formula>IF($A17&lt;&gt;1,B17,"")</formula>
    </cfRule>
  </conditionalFormatting>
  <conditionalFormatting sqref="D11:D15 D26:D43 D48 D53:D70 D75 D80:D98 D103 D108:D119 D17:D20">
    <cfRule type="expression" dxfId="441" priority="46" stopIfTrue="1">
      <formula>IF($A11="",B11,)</formula>
    </cfRule>
  </conditionalFormatting>
  <conditionalFormatting sqref="G11:G20 G26:G84 G90:G119">
    <cfRule type="expression" dxfId="440" priority="47" stopIfTrue="1">
      <formula>#REF!="Freelancer"</formula>
    </cfRule>
    <cfRule type="expression" dxfId="439" priority="48" stopIfTrue="1">
      <formula>#REF!="DTC Int. Staff"</formula>
    </cfRule>
  </conditionalFormatting>
  <conditionalFormatting sqref="G119 G26:G30 G37:G57 G64:G84 G91:G112">
    <cfRule type="expression" dxfId="438" priority="40" stopIfTrue="1">
      <formula>$F$5="Freelancer"</formula>
    </cfRule>
    <cfRule type="expression" dxfId="437" priority="41" stopIfTrue="1">
      <formula>$F$5="DTC Int. Staff"</formula>
    </cfRule>
  </conditionalFormatting>
  <conditionalFormatting sqref="G16:G20">
    <cfRule type="expression" dxfId="436" priority="38" stopIfTrue="1">
      <formula>#REF!="Freelancer"</formula>
    </cfRule>
    <cfRule type="expression" dxfId="435" priority="39" stopIfTrue="1">
      <formula>#REF!="DTC Int. Staff"</formula>
    </cfRule>
  </conditionalFormatting>
  <conditionalFormatting sqref="G16:G20">
    <cfRule type="expression" dxfId="434" priority="36" stopIfTrue="1">
      <formula>$F$5="Freelancer"</formula>
    </cfRule>
    <cfRule type="expression" dxfId="433" priority="37" stopIfTrue="1">
      <formula>$F$5="DTC Int. Staff"</formula>
    </cfRule>
  </conditionalFormatting>
  <conditionalFormatting sqref="G21:G25">
    <cfRule type="expression" dxfId="432" priority="34" stopIfTrue="1">
      <formula>#REF!="Freelancer"</formula>
    </cfRule>
    <cfRule type="expression" dxfId="431" priority="35" stopIfTrue="1">
      <formula>#REF!="DTC Int. Staff"</formula>
    </cfRule>
  </conditionalFormatting>
  <conditionalFormatting sqref="G21:G25">
    <cfRule type="expression" dxfId="430" priority="32" stopIfTrue="1">
      <formula>$F$5="Freelancer"</formula>
    </cfRule>
    <cfRule type="expression" dxfId="429" priority="33" stopIfTrue="1">
      <formula>$F$5="DTC Int. Staff"</formula>
    </cfRule>
  </conditionalFormatting>
  <conditionalFormatting sqref="G63">
    <cfRule type="expression" dxfId="428" priority="22" stopIfTrue="1">
      <formula>$F$5="Freelancer"</formula>
    </cfRule>
    <cfRule type="expression" dxfId="427" priority="23" stopIfTrue="1">
      <formula>$F$5="DTC Int. Staff"</formula>
    </cfRule>
  </conditionalFormatting>
  <conditionalFormatting sqref="G85:G89">
    <cfRule type="expression" dxfId="426" priority="20" stopIfTrue="1">
      <formula>#REF!="Freelancer"</formula>
    </cfRule>
    <cfRule type="expression" dxfId="425" priority="21" stopIfTrue="1">
      <formula>#REF!="DTC Int. Staff"</formula>
    </cfRule>
  </conditionalFormatting>
  <conditionalFormatting sqref="G85:G89">
    <cfRule type="expression" dxfId="424" priority="18" stopIfTrue="1">
      <formula>$F$5="Freelancer"</formula>
    </cfRule>
    <cfRule type="expression" dxfId="423" priority="19" stopIfTrue="1">
      <formula>$F$5="DTC Int. Staff"</formula>
    </cfRule>
  </conditionalFormatting>
  <conditionalFormatting sqref="E22:E25">
    <cfRule type="expression" dxfId="422" priority="16" stopIfTrue="1">
      <formula>IF($A22&lt;&gt;1,B22,"")</formula>
    </cfRule>
  </conditionalFormatting>
  <conditionalFormatting sqref="D22:D25">
    <cfRule type="expression" dxfId="421" priority="17" stopIfTrue="1">
      <formula>IF($A22="",B22,)</formula>
    </cfRule>
  </conditionalFormatting>
  <conditionalFormatting sqref="E44:E47">
    <cfRule type="expression" dxfId="420" priority="14" stopIfTrue="1">
      <formula>IF($A44&lt;&gt;1,B44,"")</formula>
    </cfRule>
  </conditionalFormatting>
  <conditionalFormatting sqref="D44:D47">
    <cfRule type="expression" dxfId="419" priority="15" stopIfTrue="1">
      <formula>IF($A44="",B44,)</formula>
    </cfRule>
  </conditionalFormatting>
  <conditionalFormatting sqref="E49:E52">
    <cfRule type="expression" dxfId="418" priority="12" stopIfTrue="1">
      <formula>IF($A49&lt;&gt;1,B49,"")</formula>
    </cfRule>
  </conditionalFormatting>
  <conditionalFormatting sqref="D49:D52">
    <cfRule type="expression" dxfId="417" priority="13" stopIfTrue="1">
      <formula>IF($A49="",B49,)</formula>
    </cfRule>
  </conditionalFormatting>
  <conditionalFormatting sqref="E71:E74">
    <cfRule type="expression" dxfId="416" priority="10" stopIfTrue="1">
      <formula>IF($A71&lt;&gt;1,B71,"")</formula>
    </cfRule>
  </conditionalFormatting>
  <conditionalFormatting sqref="D71:D74">
    <cfRule type="expression" dxfId="415" priority="11" stopIfTrue="1">
      <formula>IF($A71="",B71,)</formula>
    </cfRule>
  </conditionalFormatting>
  <conditionalFormatting sqref="E76:E79">
    <cfRule type="expression" dxfId="414" priority="8" stopIfTrue="1">
      <formula>IF($A76&lt;&gt;1,B76,"")</formula>
    </cfRule>
  </conditionalFormatting>
  <conditionalFormatting sqref="D76:D79">
    <cfRule type="expression" dxfId="413" priority="9" stopIfTrue="1">
      <formula>IF($A76="",B76,)</formula>
    </cfRule>
  </conditionalFormatting>
  <conditionalFormatting sqref="E93">
    <cfRule type="timePeriod" dxfId="41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411" priority="5" stopIfTrue="1">
      <formula>IF($A99&lt;&gt;1,B99,"")</formula>
    </cfRule>
  </conditionalFormatting>
  <conditionalFormatting sqref="D99:D102">
    <cfRule type="expression" dxfId="410" priority="6" stopIfTrue="1">
      <formula>IF($A99="",B99,)</formula>
    </cfRule>
  </conditionalFormatting>
  <conditionalFormatting sqref="E99:E102">
    <cfRule type="timePeriod" dxfId="40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408" priority="2" stopIfTrue="1">
      <formula>IF($A104&lt;&gt;1,B104,"")</formula>
    </cfRule>
  </conditionalFormatting>
  <conditionalFormatting sqref="D104:D107">
    <cfRule type="expression" dxfId="407" priority="3" stopIfTrue="1">
      <formula>IF($A104="",B104,)</formula>
    </cfRule>
  </conditionalFormatting>
  <conditionalFormatting sqref="E104:E107">
    <cfRule type="timePeriod" dxfId="40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405" priority="29" stopIfTrue="1">
      <formula>IF($A11=1,B11,)</formula>
    </cfRule>
    <cfRule type="expression" dxfId="404" priority="30" stopIfTrue="1">
      <formula>IF($A11="",B11,)</formula>
    </cfRule>
  </conditionalFormatting>
  <conditionalFormatting sqref="E11:E15">
    <cfRule type="expression" dxfId="403" priority="31" stopIfTrue="1">
      <formula>IF($A11="",B11,"")</formula>
    </cfRule>
  </conditionalFormatting>
  <conditionalFormatting sqref="E130:E134 E26:E124">
    <cfRule type="expression" dxfId="402" priority="32" stopIfTrue="1">
      <formula>IF($A26&lt;&gt;1,B26,"")</formula>
    </cfRule>
  </conditionalFormatting>
  <conditionalFormatting sqref="D130:D134 D11:D15 D26:D124">
    <cfRule type="expression" dxfId="401" priority="33" stopIfTrue="1">
      <formula>IF($A11="",B11,)</formula>
    </cfRule>
  </conditionalFormatting>
  <conditionalFormatting sqref="G11:G20 G26:G84 G90:G119">
    <cfRule type="expression" dxfId="400" priority="34" stopIfTrue="1">
      <formula>#REF!="Freelancer"</formula>
    </cfRule>
    <cfRule type="expression" dxfId="399" priority="35" stopIfTrue="1">
      <formula>#REF!="DTC Int. Staff"</formula>
    </cfRule>
  </conditionalFormatting>
  <conditionalFormatting sqref="G119 G26:G30 G37:G57 G64:G84 G91:G112">
    <cfRule type="expression" dxfId="398" priority="27" stopIfTrue="1">
      <formula>$F$5="Freelancer"</formula>
    </cfRule>
    <cfRule type="expression" dxfId="397" priority="28" stopIfTrue="1">
      <formula>$F$5="DTC Int. Staff"</formula>
    </cfRule>
  </conditionalFormatting>
  <conditionalFormatting sqref="G16:G20">
    <cfRule type="expression" dxfId="396" priority="25" stopIfTrue="1">
      <formula>#REF!="Freelancer"</formula>
    </cfRule>
    <cfRule type="expression" dxfId="395" priority="26" stopIfTrue="1">
      <formula>#REF!="DTC Int. Staff"</formula>
    </cfRule>
  </conditionalFormatting>
  <conditionalFormatting sqref="G16:G20">
    <cfRule type="expression" dxfId="394" priority="23" stopIfTrue="1">
      <formula>$F$5="Freelancer"</formula>
    </cfRule>
    <cfRule type="expression" dxfId="393" priority="24" stopIfTrue="1">
      <formula>$F$5="DTC Int. Staff"</formula>
    </cfRule>
  </conditionalFormatting>
  <conditionalFormatting sqref="G21:G25">
    <cfRule type="expression" dxfId="392" priority="21" stopIfTrue="1">
      <formula>#REF!="Freelancer"</formula>
    </cfRule>
    <cfRule type="expression" dxfId="391" priority="22" stopIfTrue="1">
      <formula>#REF!="DTC Int. Staff"</formula>
    </cfRule>
  </conditionalFormatting>
  <conditionalFormatting sqref="G21:G25">
    <cfRule type="expression" dxfId="390" priority="19" stopIfTrue="1">
      <formula>$F$5="Freelancer"</formula>
    </cfRule>
    <cfRule type="expression" dxfId="389" priority="20" stopIfTrue="1">
      <formula>$F$5="DTC Int. Staff"</formula>
    </cfRule>
  </conditionalFormatting>
  <conditionalFormatting sqref="C125:C129">
    <cfRule type="expression" dxfId="388" priority="13" stopIfTrue="1">
      <formula>IF($A125=1,B125,)</formula>
    </cfRule>
    <cfRule type="expression" dxfId="387" priority="14" stopIfTrue="1">
      <formula>IF($A125="",B125,)</formula>
    </cfRule>
  </conditionalFormatting>
  <conditionalFormatting sqref="D125:D129">
    <cfRule type="expression" dxfId="386" priority="15" stopIfTrue="1">
      <formula>IF($A125="",B125,)</formula>
    </cfRule>
  </conditionalFormatting>
  <conditionalFormatting sqref="E125:E129">
    <cfRule type="expression" dxfId="385" priority="12" stopIfTrue="1">
      <formula>IF($A125&lt;&gt;1,B125,"")</formula>
    </cfRule>
  </conditionalFormatting>
  <conditionalFormatting sqref="G63">
    <cfRule type="expression" dxfId="384" priority="9" stopIfTrue="1">
      <formula>$F$5="Freelancer"</formula>
    </cfRule>
    <cfRule type="expression" dxfId="383" priority="10" stopIfTrue="1">
      <formula>$F$5="DTC Int. Staff"</formula>
    </cfRule>
  </conditionalFormatting>
  <conditionalFormatting sqref="G85:G89">
    <cfRule type="expression" dxfId="382" priority="7" stopIfTrue="1">
      <formula>#REF!="Freelancer"</formula>
    </cfRule>
    <cfRule type="expression" dxfId="381" priority="8" stopIfTrue="1">
      <formula>#REF!="DTC Int. Staff"</formula>
    </cfRule>
  </conditionalFormatting>
  <conditionalFormatting sqref="G85:G89">
    <cfRule type="expression" dxfId="380" priority="5" stopIfTrue="1">
      <formula>$F$5="Freelancer"</formula>
    </cfRule>
    <cfRule type="expression" dxfId="379" priority="6" stopIfTrue="1">
      <formula>$F$5="DTC Int. Staff"</formula>
    </cfRule>
  </conditionalFormatting>
  <conditionalFormatting sqref="E17:E20">
    <cfRule type="expression" dxfId="378" priority="3" stopIfTrue="1">
      <formula>IF($A17="",B17,"")</formula>
    </cfRule>
  </conditionalFormatting>
  <conditionalFormatting sqref="D17:D20">
    <cfRule type="expression" dxfId="377" priority="4" stopIfTrue="1">
      <formula>IF($A17="",B17,)</formula>
    </cfRule>
  </conditionalFormatting>
  <conditionalFormatting sqref="E22:E25">
    <cfRule type="expression" dxfId="376" priority="1" stopIfTrue="1">
      <formula>IF($A22="",B22,"")</formula>
    </cfRule>
  </conditionalFormatting>
  <conditionalFormatting sqref="D22:D25">
    <cfRule type="expression" dxfId="37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374" priority="25" stopIfTrue="1">
      <formula>IF($A11=1,B11,)</formula>
    </cfRule>
    <cfRule type="expression" dxfId="373" priority="26" stopIfTrue="1">
      <formula>IF($A11="",B11,)</formula>
    </cfRule>
  </conditionalFormatting>
  <conditionalFormatting sqref="E11:E15">
    <cfRule type="expression" dxfId="372" priority="27" stopIfTrue="1">
      <formula>IF($A11="",B11,"")</formula>
    </cfRule>
  </conditionalFormatting>
  <conditionalFormatting sqref="E16:E128">
    <cfRule type="expression" dxfId="371" priority="28" stopIfTrue="1">
      <formula>IF($A16&lt;&gt;1,B16,"")</formula>
    </cfRule>
  </conditionalFormatting>
  <conditionalFormatting sqref="D11:D128">
    <cfRule type="expression" dxfId="370" priority="29" stopIfTrue="1">
      <formula>IF($A11="",B11,)</formula>
    </cfRule>
  </conditionalFormatting>
  <conditionalFormatting sqref="G11:G20 G82:G123 G22:G76">
    <cfRule type="expression" dxfId="369" priority="30" stopIfTrue="1">
      <formula>#REF!="Freelancer"</formula>
    </cfRule>
    <cfRule type="expression" dxfId="368" priority="31" stopIfTrue="1">
      <formula>#REF!="DTC Int. Staff"</formula>
    </cfRule>
  </conditionalFormatting>
  <conditionalFormatting sqref="G119:G123 G87:G108 G22 G33:G49 G60:G76">
    <cfRule type="expression" dxfId="367" priority="23" stopIfTrue="1">
      <formula>$F$5="Freelancer"</formula>
    </cfRule>
    <cfRule type="expression" dxfId="366" priority="24" stopIfTrue="1">
      <formula>$F$5="DTC Int. Staff"</formula>
    </cfRule>
  </conditionalFormatting>
  <conditionalFormatting sqref="G16:G20">
    <cfRule type="expression" dxfId="365" priority="21" stopIfTrue="1">
      <formula>#REF!="Freelancer"</formula>
    </cfRule>
    <cfRule type="expression" dxfId="364" priority="22" stopIfTrue="1">
      <formula>#REF!="DTC Int. Staff"</formula>
    </cfRule>
  </conditionalFormatting>
  <conditionalFormatting sqref="G16:G20">
    <cfRule type="expression" dxfId="363" priority="19" stopIfTrue="1">
      <formula>$F$5="Freelancer"</formula>
    </cfRule>
    <cfRule type="expression" dxfId="362" priority="20" stopIfTrue="1">
      <formula>$F$5="DTC Int. Staff"</formula>
    </cfRule>
  </conditionalFormatting>
  <conditionalFormatting sqref="G21">
    <cfRule type="expression" dxfId="361" priority="17" stopIfTrue="1">
      <formula>#REF!="Freelancer"</formula>
    </cfRule>
    <cfRule type="expression" dxfId="360" priority="18" stopIfTrue="1">
      <formula>#REF!="DTC Int. Staff"</formula>
    </cfRule>
  </conditionalFormatting>
  <conditionalFormatting sqref="G21">
    <cfRule type="expression" dxfId="359" priority="15" stopIfTrue="1">
      <formula>$F$5="Freelancer"</formula>
    </cfRule>
    <cfRule type="expression" dxfId="358" priority="16" stopIfTrue="1">
      <formula>$F$5="DTC Int. Staff"</formula>
    </cfRule>
  </conditionalFormatting>
  <conditionalFormatting sqref="C129:C133">
    <cfRule type="expression" dxfId="357" priority="9" stopIfTrue="1">
      <formula>IF($A129=1,B129,)</formula>
    </cfRule>
    <cfRule type="expression" dxfId="356" priority="10" stopIfTrue="1">
      <formula>IF($A129="",B129,)</formula>
    </cfRule>
  </conditionalFormatting>
  <conditionalFormatting sqref="D129:D133">
    <cfRule type="expression" dxfId="355" priority="11" stopIfTrue="1">
      <formula>IF($A129="",B129,)</formula>
    </cfRule>
  </conditionalFormatting>
  <conditionalFormatting sqref="E129:E133">
    <cfRule type="expression" dxfId="354" priority="8" stopIfTrue="1">
      <formula>IF($A129&lt;&gt;1,B129,"")</formula>
    </cfRule>
  </conditionalFormatting>
  <conditionalFormatting sqref="G55:G59">
    <cfRule type="expression" dxfId="353" priority="5" stopIfTrue="1">
      <formula>$F$5="Freelancer"</formula>
    </cfRule>
    <cfRule type="expression" dxfId="352" priority="6" stopIfTrue="1">
      <formula>$F$5="DTC Int. Staff"</formula>
    </cfRule>
  </conditionalFormatting>
  <conditionalFormatting sqref="G77:G81">
    <cfRule type="expression" dxfId="351" priority="3" stopIfTrue="1">
      <formula>#REF!="Freelancer"</formula>
    </cfRule>
    <cfRule type="expression" dxfId="350" priority="4" stopIfTrue="1">
      <formula>#REF!="DTC Int. Staff"</formula>
    </cfRule>
  </conditionalFormatting>
  <conditionalFormatting sqref="G77:G81">
    <cfRule type="expression" dxfId="349" priority="1" stopIfTrue="1">
      <formula>$F$5="Freelancer"</formula>
    </cfRule>
    <cfRule type="expression" dxfId="34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347" priority="25" stopIfTrue="1">
      <formula>IF($A11=1,B11,)</formula>
    </cfRule>
    <cfRule type="expression" dxfId="346" priority="26" stopIfTrue="1">
      <formula>IF($A11="",B11,)</formula>
    </cfRule>
  </conditionalFormatting>
  <conditionalFormatting sqref="E11">
    <cfRule type="expression" dxfId="345" priority="27" stopIfTrue="1">
      <formula>IF($A11="",B11,"")</formula>
    </cfRule>
  </conditionalFormatting>
  <conditionalFormatting sqref="E12:E119">
    <cfRule type="expression" dxfId="344" priority="28" stopIfTrue="1">
      <formula>IF($A12&lt;&gt;1,B12,"")</formula>
    </cfRule>
  </conditionalFormatting>
  <conditionalFormatting sqref="D11:D119">
    <cfRule type="expression" dxfId="343" priority="29" stopIfTrue="1">
      <formula>IF($A11="",B11,)</formula>
    </cfRule>
  </conditionalFormatting>
  <conditionalFormatting sqref="G11:G12 G18:G76 G82:G118">
    <cfRule type="expression" dxfId="342" priority="30" stopIfTrue="1">
      <formula>#REF!="Freelancer"</formula>
    </cfRule>
    <cfRule type="expression" dxfId="341" priority="31" stopIfTrue="1">
      <formula>#REF!="DTC Int. Staff"</formula>
    </cfRule>
  </conditionalFormatting>
  <conditionalFormatting sqref="G114:G118 G18:G22 G33:G49 G60:G76 G87:G103">
    <cfRule type="expression" dxfId="340" priority="23" stopIfTrue="1">
      <formula>$F$5="Freelancer"</formula>
    </cfRule>
    <cfRule type="expression" dxfId="339" priority="24" stopIfTrue="1">
      <formula>$F$5="DTC Int. Staff"</formula>
    </cfRule>
  </conditionalFormatting>
  <conditionalFormatting sqref="G12">
    <cfRule type="expression" dxfId="338" priority="21" stopIfTrue="1">
      <formula>#REF!="Freelancer"</formula>
    </cfRule>
    <cfRule type="expression" dxfId="337" priority="22" stopIfTrue="1">
      <formula>#REF!="DTC Int. Staff"</formula>
    </cfRule>
  </conditionalFormatting>
  <conditionalFormatting sqref="G12">
    <cfRule type="expression" dxfId="336" priority="19" stopIfTrue="1">
      <formula>$F$5="Freelancer"</formula>
    </cfRule>
    <cfRule type="expression" dxfId="335" priority="20" stopIfTrue="1">
      <formula>$F$5="DTC Int. Staff"</formula>
    </cfRule>
  </conditionalFormatting>
  <conditionalFormatting sqref="G13:G17">
    <cfRule type="expression" dxfId="334" priority="17" stopIfTrue="1">
      <formula>#REF!="Freelancer"</formula>
    </cfRule>
    <cfRule type="expression" dxfId="333" priority="18" stopIfTrue="1">
      <formula>#REF!="DTC Int. Staff"</formula>
    </cfRule>
  </conditionalFormatting>
  <conditionalFormatting sqref="G13:G17">
    <cfRule type="expression" dxfId="332" priority="15" stopIfTrue="1">
      <formula>$F$5="Freelancer"</formula>
    </cfRule>
    <cfRule type="expression" dxfId="331" priority="16" stopIfTrue="1">
      <formula>$F$5="DTC Int. Staff"</formula>
    </cfRule>
  </conditionalFormatting>
  <conditionalFormatting sqref="C121:C125">
    <cfRule type="expression" dxfId="330" priority="12" stopIfTrue="1">
      <formula>IF($A121=1,B121,)</formula>
    </cfRule>
    <cfRule type="expression" dxfId="329" priority="13" stopIfTrue="1">
      <formula>IF($A121="",B121,)</formula>
    </cfRule>
  </conditionalFormatting>
  <conditionalFormatting sqref="D121:D125">
    <cfRule type="expression" dxfId="328" priority="14" stopIfTrue="1">
      <formula>IF($A121="",B121,)</formula>
    </cfRule>
  </conditionalFormatting>
  <conditionalFormatting sqref="C120">
    <cfRule type="expression" dxfId="327" priority="9" stopIfTrue="1">
      <formula>IF($A120=1,B120,)</formula>
    </cfRule>
    <cfRule type="expression" dxfId="326" priority="10" stopIfTrue="1">
      <formula>IF($A120="",B120,)</formula>
    </cfRule>
  </conditionalFormatting>
  <conditionalFormatting sqref="D120">
    <cfRule type="expression" dxfId="325" priority="11" stopIfTrue="1">
      <formula>IF($A120="",B120,)</formula>
    </cfRule>
  </conditionalFormatting>
  <conditionalFormatting sqref="E120">
    <cfRule type="expression" dxfId="324" priority="8" stopIfTrue="1">
      <formula>IF($A120&lt;&gt;1,B120,"")</formula>
    </cfRule>
  </conditionalFormatting>
  <conditionalFormatting sqref="E121:E125">
    <cfRule type="expression" dxfId="323" priority="7" stopIfTrue="1">
      <formula>IF($A121&lt;&gt;1,B121,"")</formula>
    </cfRule>
  </conditionalFormatting>
  <conditionalFormatting sqref="G55:G59">
    <cfRule type="expression" dxfId="322" priority="5" stopIfTrue="1">
      <formula>$F$5="Freelancer"</formula>
    </cfRule>
    <cfRule type="expression" dxfId="321" priority="6" stopIfTrue="1">
      <formula>$F$5="DTC Int. Staff"</formula>
    </cfRule>
  </conditionalFormatting>
  <conditionalFormatting sqref="G77:G81">
    <cfRule type="expression" dxfId="320" priority="3" stopIfTrue="1">
      <formula>#REF!="Freelancer"</formula>
    </cfRule>
    <cfRule type="expression" dxfId="319" priority="4" stopIfTrue="1">
      <formula>#REF!="DTC Int. Staff"</formula>
    </cfRule>
  </conditionalFormatting>
  <conditionalFormatting sqref="G77:G81">
    <cfRule type="expression" dxfId="318" priority="1" stopIfTrue="1">
      <formula>$F$5="Freelancer"</formula>
    </cfRule>
    <cfRule type="expression" dxfId="31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9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16" priority="25" stopIfTrue="1">
      <formula>IF($A11=1,B11,)</formula>
    </cfRule>
    <cfRule type="expression" dxfId="315" priority="26" stopIfTrue="1">
      <formula>IF($A11="",B11,)</formula>
    </cfRule>
  </conditionalFormatting>
  <conditionalFormatting sqref="E11:E15">
    <cfRule type="expression" dxfId="314" priority="27" stopIfTrue="1">
      <formula>IF($A11="",B11,"")</formula>
    </cfRule>
  </conditionalFormatting>
  <conditionalFormatting sqref="E16:E124">
    <cfRule type="expression" dxfId="313" priority="28" stopIfTrue="1">
      <formula>IF($A16&lt;&gt;1,B16,"")</formula>
    </cfRule>
  </conditionalFormatting>
  <conditionalFormatting sqref="D11:D124">
    <cfRule type="expression" dxfId="312" priority="29" stopIfTrue="1">
      <formula>IF($A11="",B11,)</formula>
    </cfRule>
  </conditionalFormatting>
  <conditionalFormatting sqref="G11:G20 G26:G84 G86:G119">
    <cfRule type="expression" dxfId="311" priority="30" stopIfTrue="1">
      <formula>#REF!="Freelancer"</formula>
    </cfRule>
    <cfRule type="expression" dxfId="310" priority="31" stopIfTrue="1">
      <formula>#REF!="DTC Int. Staff"</formula>
    </cfRule>
  </conditionalFormatting>
  <conditionalFormatting sqref="G115:G119 G87:G112 G26:G30 G33:G57 G60:G84">
    <cfRule type="expression" dxfId="309" priority="23" stopIfTrue="1">
      <formula>$F$5="Freelancer"</formula>
    </cfRule>
    <cfRule type="expression" dxfId="308" priority="24" stopIfTrue="1">
      <formula>$F$5="DTC Int. Staff"</formula>
    </cfRule>
  </conditionalFormatting>
  <conditionalFormatting sqref="G16:G20">
    <cfRule type="expression" dxfId="307" priority="21" stopIfTrue="1">
      <formula>#REF!="Freelancer"</formula>
    </cfRule>
    <cfRule type="expression" dxfId="306" priority="22" stopIfTrue="1">
      <formula>#REF!="DTC Int. Staff"</formula>
    </cfRule>
  </conditionalFormatting>
  <conditionalFormatting sqref="G16:G20">
    <cfRule type="expression" dxfId="305" priority="19" stopIfTrue="1">
      <formula>$F$5="Freelancer"</formula>
    </cfRule>
    <cfRule type="expression" dxfId="304" priority="20" stopIfTrue="1">
      <formula>$F$5="DTC Int. Staff"</formula>
    </cfRule>
  </conditionalFormatting>
  <conditionalFormatting sqref="G21:G25">
    <cfRule type="expression" dxfId="303" priority="17" stopIfTrue="1">
      <formula>#REF!="Freelancer"</formula>
    </cfRule>
    <cfRule type="expression" dxfId="302" priority="18" stopIfTrue="1">
      <formula>#REF!="DTC Int. Staff"</formula>
    </cfRule>
  </conditionalFormatting>
  <conditionalFormatting sqref="G21:G25">
    <cfRule type="expression" dxfId="301" priority="15" stopIfTrue="1">
      <formula>$F$5="Freelancer"</formula>
    </cfRule>
    <cfRule type="expression" dxfId="300" priority="16" stopIfTrue="1">
      <formula>$F$5="DTC Int. Staff"</formula>
    </cfRule>
  </conditionalFormatting>
  <conditionalFormatting sqref="C125:C129">
    <cfRule type="expression" dxfId="299" priority="9" stopIfTrue="1">
      <formula>IF($A125=1,B125,)</formula>
    </cfRule>
    <cfRule type="expression" dxfId="298" priority="10" stopIfTrue="1">
      <formula>IF($A125="",B125,)</formula>
    </cfRule>
  </conditionalFormatting>
  <conditionalFormatting sqref="D125:D129">
    <cfRule type="expression" dxfId="297" priority="11" stopIfTrue="1">
      <formula>IF($A125="",B125,)</formula>
    </cfRule>
  </conditionalFormatting>
  <conditionalFormatting sqref="E125:E129">
    <cfRule type="expression" dxfId="296" priority="8" stopIfTrue="1">
      <formula>IF($A125&lt;&gt;1,B125,"")</formula>
    </cfRule>
  </conditionalFormatting>
  <conditionalFormatting sqref="G59">
    <cfRule type="expression" dxfId="295" priority="5" stopIfTrue="1">
      <formula>$F$5="Freelancer"</formula>
    </cfRule>
    <cfRule type="expression" dxfId="294" priority="6" stopIfTrue="1">
      <formula>$F$5="DTC Int. Staff"</formula>
    </cfRule>
  </conditionalFormatting>
  <conditionalFormatting sqref="G85">
    <cfRule type="expression" dxfId="293" priority="3" stopIfTrue="1">
      <formula>#REF!="Freelancer"</formula>
    </cfRule>
    <cfRule type="expression" dxfId="292" priority="4" stopIfTrue="1">
      <formula>#REF!="DTC Int. Staff"</formula>
    </cfRule>
  </conditionalFormatting>
  <conditionalFormatting sqref="G85">
    <cfRule type="expression" dxfId="291" priority="1" stopIfTrue="1">
      <formula>$F$5="Freelancer"</formula>
    </cfRule>
    <cfRule type="expression" dxfId="29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28" zoomScale="90" zoomScaleNormal="90" workbookViewId="0">
      <selection activeCell="F47" sqref="F4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190</v>
      </c>
      <c r="J8" s="25">
        <f>I8/8</f>
        <v>23.75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35" t="s">
        <v>50</v>
      </c>
      <c r="G12" s="36">
        <v>9001</v>
      </c>
      <c r="H12" s="43" t="s">
        <v>75</v>
      </c>
      <c r="I12" s="36" t="s">
        <v>54</v>
      </c>
      <c r="J12" s="38">
        <v>10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35" t="s">
        <v>50</v>
      </c>
      <c r="G17" s="36">
        <v>9001</v>
      </c>
      <c r="H17" s="43" t="s">
        <v>76</v>
      </c>
      <c r="I17" s="36" t="s">
        <v>54</v>
      </c>
      <c r="J17" s="38">
        <v>10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35" t="s">
        <v>50</v>
      </c>
      <c r="G22" s="36">
        <v>9001</v>
      </c>
      <c r="H22" s="43" t="s">
        <v>76</v>
      </c>
      <c r="I22" s="36" t="s">
        <v>54</v>
      </c>
      <c r="J22" s="38">
        <v>10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35" t="s">
        <v>50</v>
      </c>
      <c r="G27" s="36">
        <v>9001</v>
      </c>
      <c r="H27" s="43" t="s">
        <v>68</v>
      </c>
      <c r="I27" s="36" t="s">
        <v>54</v>
      </c>
      <c r="J27" s="38">
        <v>10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50</v>
      </c>
      <c r="G32" s="36">
        <v>9001</v>
      </c>
      <c r="H32" s="123" t="s">
        <v>68</v>
      </c>
      <c r="I32" s="36" t="s">
        <v>54</v>
      </c>
      <c r="J32" s="85">
        <v>8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35" t="s">
        <v>78</v>
      </c>
      <c r="G39" s="66">
        <v>9001</v>
      </c>
      <c r="H39" s="67" t="s">
        <v>77</v>
      </c>
      <c r="I39" s="66" t="s">
        <v>60</v>
      </c>
      <c r="J39" s="87">
        <v>8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35" t="s">
        <v>78</v>
      </c>
      <c r="G44" s="66">
        <v>9001</v>
      </c>
      <c r="H44" s="67" t="s">
        <v>77</v>
      </c>
      <c r="I44" s="66" t="s">
        <v>60</v>
      </c>
      <c r="J44" s="87">
        <v>8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35" t="s">
        <v>78</v>
      </c>
      <c r="G49" s="66">
        <v>9001</v>
      </c>
      <c r="H49" s="67" t="s">
        <v>77</v>
      </c>
      <c r="I49" s="66" t="s">
        <v>60</v>
      </c>
      <c r="J49" s="87">
        <v>8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 t="s">
        <v>79</v>
      </c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>
        <v>9010</v>
      </c>
      <c r="H59" s="43" t="s">
        <v>11</v>
      </c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35" t="s">
        <v>78</v>
      </c>
      <c r="G66" s="66">
        <v>9001</v>
      </c>
      <c r="H66" s="67" t="s">
        <v>77</v>
      </c>
      <c r="I66" s="66" t="s">
        <v>60</v>
      </c>
      <c r="J66" s="87">
        <v>10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35" t="s">
        <v>78</v>
      </c>
      <c r="G71" s="66">
        <v>9001</v>
      </c>
      <c r="H71" s="67" t="s">
        <v>77</v>
      </c>
      <c r="I71" s="66" t="s">
        <v>60</v>
      </c>
      <c r="J71" s="87">
        <v>10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35" t="s">
        <v>78</v>
      </c>
      <c r="G76" s="66">
        <v>9001</v>
      </c>
      <c r="H76" s="67" t="s">
        <v>77</v>
      </c>
      <c r="I76" s="66" t="s">
        <v>60</v>
      </c>
      <c r="J76" s="87">
        <v>7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>
        <v>9007</v>
      </c>
      <c r="H77" s="67" t="s">
        <v>84</v>
      </c>
      <c r="I77" s="66" t="s">
        <v>60</v>
      </c>
      <c r="J77" s="87">
        <v>3</v>
      </c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 t="s">
        <v>50</v>
      </c>
      <c r="G78" s="66">
        <v>9001</v>
      </c>
      <c r="H78" s="67" t="s">
        <v>85</v>
      </c>
      <c r="I78" s="66" t="s">
        <v>60</v>
      </c>
      <c r="J78" s="87">
        <v>2</v>
      </c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35" t="s">
        <v>78</v>
      </c>
      <c r="G81" s="66">
        <v>9001</v>
      </c>
      <c r="H81" s="67" t="s">
        <v>77</v>
      </c>
      <c r="I81" s="66" t="s">
        <v>60</v>
      </c>
      <c r="J81" s="87">
        <v>7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>
        <v>9007</v>
      </c>
      <c r="H82" s="48" t="s">
        <v>84</v>
      </c>
      <c r="I82" s="47" t="s">
        <v>60</v>
      </c>
      <c r="J82" s="86">
        <v>3</v>
      </c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78</v>
      </c>
      <c r="G86" s="66">
        <v>9001</v>
      </c>
      <c r="H86" s="67" t="s">
        <v>77</v>
      </c>
      <c r="I86" s="66" t="s">
        <v>60</v>
      </c>
      <c r="J86" s="87">
        <v>6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 t="s">
        <v>50</v>
      </c>
      <c r="G87" s="36">
        <v>9001</v>
      </c>
      <c r="H87" s="43" t="s">
        <v>86</v>
      </c>
      <c r="I87" s="36" t="s">
        <v>60</v>
      </c>
      <c r="J87" s="85">
        <v>4</v>
      </c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35" t="s">
        <v>78</v>
      </c>
      <c r="G93" s="66">
        <v>9001</v>
      </c>
      <c r="H93" s="67" t="s">
        <v>77</v>
      </c>
      <c r="I93" s="66" t="s">
        <v>60</v>
      </c>
      <c r="J93" s="87">
        <v>10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35" t="s">
        <v>78</v>
      </c>
      <c r="G98" s="66">
        <v>9001</v>
      </c>
      <c r="H98" s="67" t="s">
        <v>77</v>
      </c>
      <c r="I98" s="66" t="s">
        <v>60</v>
      </c>
      <c r="J98" s="87">
        <v>10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35" t="s">
        <v>78</v>
      </c>
      <c r="G103" s="66">
        <v>9001</v>
      </c>
      <c r="H103" s="67" t="s">
        <v>77</v>
      </c>
      <c r="I103" s="66" t="s">
        <v>60</v>
      </c>
      <c r="J103" s="87">
        <v>10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35" t="s">
        <v>78</v>
      </c>
      <c r="G108" s="66">
        <v>9001</v>
      </c>
      <c r="H108" s="67" t="s">
        <v>77</v>
      </c>
      <c r="I108" s="66" t="s">
        <v>60</v>
      </c>
      <c r="J108" s="87">
        <v>10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78</v>
      </c>
      <c r="G113" s="66">
        <v>9001</v>
      </c>
      <c r="H113" s="67" t="s">
        <v>77</v>
      </c>
      <c r="I113" s="66" t="s">
        <v>60</v>
      </c>
      <c r="J113" s="87">
        <v>10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35" t="s">
        <v>78</v>
      </c>
      <c r="G120" s="66">
        <v>9001</v>
      </c>
      <c r="H120" s="67" t="s">
        <v>77</v>
      </c>
      <c r="I120" s="66" t="s">
        <v>60</v>
      </c>
      <c r="J120" s="87">
        <v>6.5</v>
      </c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46" t="s">
        <v>50</v>
      </c>
      <c r="G121" s="47">
        <v>9001</v>
      </c>
      <c r="H121" s="48" t="s">
        <v>81</v>
      </c>
      <c r="I121" s="47" t="s">
        <v>60</v>
      </c>
      <c r="J121" s="49">
        <v>1.5</v>
      </c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46" t="s">
        <v>50</v>
      </c>
      <c r="G125" s="47">
        <v>9001</v>
      </c>
      <c r="H125" s="48" t="s">
        <v>80</v>
      </c>
      <c r="I125" s="47" t="s">
        <v>60</v>
      </c>
      <c r="J125" s="49">
        <v>1</v>
      </c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46" t="s">
        <v>62</v>
      </c>
      <c r="G126" s="98">
        <v>9001</v>
      </c>
      <c r="H126" s="124" t="s">
        <v>82</v>
      </c>
      <c r="I126" s="98" t="s">
        <v>60</v>
      </c>
      <c r="J126" s="100">
        <v>1</v>
      </c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46" t="s">
        <v>56</v>
      </c>
      <c r="G127" s="98">
        <v>9001</v>
      </c>
      <c r="H127" s="124" t="s">
        <v>83</v>
      </c>
      <c r="I127" s="98" t="s">
        <v>60</v>
      </c>
      <c r="J127" s="100">
        <v>4</v>
      </c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35" t="s">
        <v>78</v>
      </c>
      <c r="G128" s="66">
        <v>9001</v>
      </c>
      <c r="H128" s="67" t="s">
        <v>77</v>
      </c>
      <c r="I128" s="66" t="s">
        <v>60</v>
      </c>
      <c r="J128" s="87">
        <v>2</v>
      </c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289" priority="99" stopIfTrue="1">
      <formula>IF($A11=1,B11,)</formula>
    </cfRule>
    <cfRule type="expression" dxfId="288" priority="100" stopIfTrue="1">
      <formula>IF($A11="",B11,)</formula>
    </cfRule>
  </conditionalFormatting>
  <conditionalFormatting sqref="E11">
    <cfRule type="expression" dxfId="287" priority="101" stopIfTrue="1">
      <formula>IF($A11="",B11,"")</formula>
    </cfRule>
  </conditionalFormatting>
  <conditionalFormatting sqref="E12:E119">
    <cfRule type="expression" dxfId="286" priority="102" stopIfTrue="1">
      <formula>IF($A12&lt;&gt;1,B12,"")</formula>
    </cfRule>
  </conditionalFormatting>
  <conditionalFormatting sqref="D11:D119">
    <cfRule type="expression" dxfId="285" priority="103" stopIfTrue="1">
      <formula>IF($A11="",B11,)</formula>
    </cfRule>
  </conditionalFormatting>
  <conditionalFormatting sqref="G11 G23:G26 G87:G92 G13:G16 G28:G31 G33:G43 G45:G48 G50:G65 G67:G70 G72:G75 G77:G80 G94:G97 G99:G102 G104:G107 G109:G112 G114:G118">
    <cfRule type="expression" dxfId="284" priority="104" stopIfTrue="1">
      <formula>#REF!="Freelancer"</formula>
    </cfRule>
    <cfRule type="expression" dxfId="283" priority="105" stopIfTrue="1">
      <formula>#REF!="DTC Int. Staff"</formula>
    </cfRule>
  </conditionalFormatting>
  <conditionalFormatting sqref="G118 G23:G26 G37:G43 G64:G65 G91:G92 G45:G48 G50:G53 G67:G70 G72:G75 G77:G80 G94:G97 G99:G102 G104:G107">
    <cfRule type="expression" dxfId="282" priority="97" stopIfTrue="1">
      <formula>$F$5="Freelancer"</formula>
    </cfRule>
    <cfRule type="expression" dxfId="281" priority="98" stopIfTrue="1">
      <formula>$F$5="DTC Int. Staff"</formula>
    </cfRule>
  </conditionalFormatting>
  <conditionalFormatting sqref="G13:G16">
    <cfRule type="expression" dxfId="280" priority="95" stopIfTrue="1">
      <formula>#REF!="Freelancer"</formula>
    </cfRule>
    <cfRule type="expression" dxfId="279" priority="96" stopIfTrue="1">
      <formula>#REF!="DTC Int. Staff"</formula>
    </cfRule>
  </conditionalFormatting>
  <conditionalFormatting sqref="G13:G16">
    <cfRule type="expression" dxfId="278" priority="93" stopIfTrue="1">
      <formula>$F$5="Freelancer"</formula>
    </cfRule>
    <cfRule type="expression" dxfId="277" priority="94" stopIfTrue="1">
      <formula>$F$5="DTC Int. Staff"</formula>
    </cfRule>
  </conditionalFormatting>
  <conditionalFormatting sqref="G18:G21">
    <cfRule type="expression" dxfId="276" priority="91" stopIfTrue="1">
      <formula>#REF!="Freelancer"</formula>
    </cfRule>
    <cfRule type="expression" dxfId="275" priority="92" stopIfTrue="1">
      <formula>#REF!="DTC Int. Staff"</formula>
    </cfRule>
  </conditionalFormatting>
  <conditionalFormatting sqref="G18:G21">
    <cfRule type="expression" dxfId="274" priority="89" stopIfTrue="1">
      <formula>$F$5="Freelancer"</formula>
    </cfRule>
    <cfRule type="expression" dxfId="273" priority="90" stopIfTrue="1">
      <formula>$F$5="DTC Int. Staff"</formula>
    </cfRule>
  </conditionalFormatting>
  <conditionalFormatting sqref="C120:C129">
    <cfRule type="expression" dxfId="272" priority="86" stopIfTrue="1">
      <formula>IF($A120=1,B120,)</formula>
    </cfRule>
    <cfRule type="expression" dxfId="271" priority="87" stopIfTrue="1">
      <formula>IF($A120="",B120,)</formula>
    </cfRule>
  </conditionalFormatting>
  <conditionalFormatting sqref="D120:D129">
    <cfRule type="expression" dxfId="270" priority="88" stopIfTrue="1">
      <formula>IF($A120="",B120,)</formula>
    </cfRule>
  </conditionalFormatting>
  <conditionalFormatting sqref="E120:E129">
    <cfRule type="expression" dxfId="269" priority="85" stopIfTrue="1">
      <formula>IF($A120&lt;&gt;1,B120,"")</formula>
    </cfRule>
  </conditionalFormatting>
  <conditionalFormatting sqref="G59:G63">
    <cfRule type="expression" dxfId="268" priority="83" stopIfTrue="1">
      <formula>$F$5="Freelancer"</formula>
    </cfRule>
    <cfRule type="expression" dxfId="267" priority="84" stopIfTrue="1">
      <formula>$F$5="DTC Int. Staff"</formula>
    </cfRule>
  </conditionalFormatting>
  <conditionalFormatting sqref="G82:G85">
    <cfRule type="expression" dxfId="266" priority="81" stopIfTrue="1">
      <formula>#REF!="Freelancer"</formula>
    </cfRule>
    <cfRule type="expression" dxfId="265" priority="82" stopIfTrue="1">
      <formula>#REF!="DTC Int. Staff"</formula>
    </cfRule>
  </conditionalFormatting>
  <conditionalFormatting sqref="G82:G85">
    <cfRule type="expression" dxfId="264" priority="79" stopIfTrue="1">
      <formula>$F$5="Freelancer"</formula>
    </cfRule>
    <cfRule type="expression" dxfId="263" priority="80" stopIfTrue="1">
      <formula>$F$5="DTC Int. Staff"</formula>
    </cfRule>
  </conditionalFormatting>
  <conditionalFormatting sqref="G12">
    <cfRule type="expression" dxfId="262" priority="77" stopIfTrue="1">
      <formula>#REF!="Freelancer"</formula>
    </cfRule>
    <cfRule type="expression" dxfId="261" priority="78" stopIfTrue="1">
      <formula>#REF!="DTC Int. Staff"</formula>
    </cfRule>
  </conditionalFormatting>
  <conditionalFormatting sqref="G17">
    <cfRule type="expression" dxfId="260" priority="75" stopIfTrue="1">
      <formula>#REF!="Freelancer"</formula>
    </cfRule>
    <cfRule type="expression" dxfId="259" priority="76" stopIfTrue="1">
      <formula>#REF!="DTC Int. Staff"</formula>
    </cfRule>
  </conditionalFormatting>
  <conditionalFormatting sqref="G22">
    <cfRule type="expression" dxfId="258" priority="73" stopIfTrue="1">
      <formula>#REF!="Freelancer"</formula>
    </cfRule>
    <cfRule type="expression" dxfId="257" priority="74" stopIfTrue="1">
      <formula>#REF!="DTC Int. Staff"</formula>
    </cfRule>
  </conditionalFormatting>
  <conditionalFormatting sqref="G27">
    <cfRule type="expression" dxfId="256" priority="71" stopIfTrue="1">
      <formula>#REF!="Freelancer"</formula>
    </cfRule>
    <cfRule type="expression" dxfId="255" priority="72" stopIfTrue="1">
      <formula>#REF!="DTC Int. Staff"</formula>
    </cfRule>
  </conditionalFormatting>
  <conditionalFormatting sqref="G32">
    <cfRule type="expression" dxfId="254" priority="69" stopIfTrue="1">
      <formula>#REF!="Freelancer"</formula>
    </cfRule>
    <cfRule type="expression" dxfId="253" priority="70" stopIfTrue="1">
      <formula>#REF!="DTC Int. Staff"</formula>
    </cfRule>
  </conditionalFormatting>
  <conditionalFormatting sqref="G44">
    <cfRule type="expression" dxfId="252" priority="67" stopIfTrue="1">
      <formula>#REF!="Freelancer"</formula>
    </cfRule>
    <cfRule type="expression" dxfId="251" priority="68" stopIfTrue="1">
      <formula>#REF!="DTC Int. Staff"</formula>
    </cfRule>
  </conditionalFormatting>
  <conditionalFormatting sqref="G44">
    <cfRule type="expression" dxfId="250" priority="65" stopIfTrue="1">
      <formula>$F$5="Freelancer"</formula>
    </cfRule>
    <cfRule type="expression" dxfId="249" priority="66" stopIfTrue="1">
      <formula>$F$5="DTC Int. Staff"</formula>
    </cfRule>
  </conditionalFormatting>
  <conditionalFormatting sqref="G49">
    <cfRule type="expression" dxfId="248" priority="63" stopIfTrue="1">
      <formula>#REF!="Freelancer"</formula>
    </cfRule>
    <cfRule type="expression" dxfId="247" priority="64" stopIfTrue="1">
      <formula>#REF!="DTC Int. Staff"</formula>
    </cfRule>
  </conditionalFormatting>
  <conditionalFormatting sqref="G49">
    <cfRule type="expression" dxfId="246" priority="61" stopIfTrue="1">
      <formula>$F$5="Freelancer"</formula>
    </cfRule>
    <cfRule type="expression" dxfId="245" priority="62" stopIfTrue="1">
      <formula>$F$5="DTC Int. Staff"</formula>
    </cfRule>
  </conditionalFormatting>
  <conditionalFormatting sqref="G66">
    <cfRule type="expression" dxfId="244" priority="59" stopIfTrue="1">
      <formula>#REF!="Freelancer"</formula>
    </cfRule>
    <cfRule type="expression" dxfId="243" priority="60" stopIfTrue="1">
      <formula>#REF!="DTC Int. Staff"</formula>
    </cfRule>
  </conditionalFormatting>
  <conditionalFormatting sqref="G66">
    <cfRule type="expression" dxfId="242" priority="57" stopIfTrue="1">
      <formula>$F$5="Freelancer"</formula>
    </cfRule>
    <cfRule type="expression" dxfId="241" priority="58" stopIfTrue="1">
      <formula>$F$5="DTC Int. Staff"</formula>
    </cfRule>
  </conditionalFormatting>
  <conditionalFormatting sqref="G71">
    <cfRule type="expression" dxfId="240" priority="55" stopIfTrue="1">
      <formula>#REF!="Freelancer"</formula>
    </cfRule>
    <cfRule type="expression" dxfId="239" priority="56" stopIfTrue="1">
      <formula>#REF!="DTC Int. Staff"</formula>
    </cfRule>
  </conditionalFormatting>
  <conditionalFormatting sqref="G71">
    <cfRule type="expression" dxfId="238" priority="53" stopIfTrue="1">
      <formula>$F$5="Freelancer"</formula>
    </cfRule>
    <cfRule type="expression" dxfId="237" priority="54" stopIfTrue="1">
      <formula>$F$5="DTC Int. Staff"</formula>
    </cfRule>
  </conditionalFormatting>
  <conditionalFormatting sqref="G76">
    <cfRule type="expression" dxfId="236" priority="51" stopIfTrue="1">
      <formula>#REF!="Freelancer"</formula>
    </cfRule>
    <cfRule type="expression" dxfId="235" priority="52" stopIfTrue="1">
      <formula>#REF!="DTC Int. Staff"</formula>
    </cfRule>
  </conditionalFormatting>
  <conditionalFormatting sqref="G76">
    <cfRule type="expression" dxfId="234" priority="49" stopIfTrue="1">
      <formula>$F$5="Freelancer"</formula>
    </cfRule>
    <cfRule type="expression" dxfId="233" priority="50" stopIfTrue="1">
      <formula>$F$5="DTC Int. Staff"</formula>
    </cfRule>
  </conditionalFormatting>
  <conditionalFormatting sqref="G81">
    <cfRule type="expression" dxfId="232" priority="47" stopIfTrue="1">
      <formula>#REF!="Freelancer"</formula>
    </cfRule>
    <cfRule type="expression" dxfId="231" priority="48" stopIfTrue="1">
      <formula>#REF!="DTC Int. Staff"</formula>
    </cfRule>
  </conditionalFormatting>
  <conditionalFormatting sqref="G81">
    <cfRule type="expression" dxfId="230" priority="45" stopIfTrue="1">
      <formula>$F$5="Freelancer"</formula>
    </cfRule>
    <cfRule type="expression" dxfId="229" priority="46" stopIfTrue="1">
      <formula>$F$5="DTC Int. Staff"</formula>
    </cfRule>
  </conditionalFormatting>
  <conditionalFormatting sqref="G86">
    <cfRule type="expression" dxfId="228" priority="43" stopIfTrue="1">
      <formula>#REF!="Freelancer"</formula>
    </cfRule>
    <cfRule type="expression" dxfId="227" priority="44" stopIfTrue="1">
      <formula>#REF!="DTC Int. Staff"</formula>
    </cfRule>
  </conditionalFormatting>
  <conditionalFormatting sqref="G86">
    <cfRule type="expression" dxfId="226" priority="41" stopIfTrue="1">
      <formula>$F$5="Freelancer"</formula>
    </cfRule>
    <cfRule type="expression" dxfId="225" priority="42" stopIfTrue="1">
      <formula>$F$5="DTC Int. Staff"</formula>
    </cfRule>
  </conditionalFormatting>
  <conditionalFormatting sqref="G93">
    <cfRule type="expression" dxfId="224" priority="39" stopIfTrue="1">
      <formula>#REF!="Freelancer"</formula>
    </cfRule>
    <cfRule type="expression" dxfId="223" priority="40" stopIfTrue="1">
      <formula>#REF!="DTC Int. Staff"</formula>
    </cfRule>
  </conditionalFormatting>
  <conditionalFormatting sqref="G93">
    <cfRule type="expression" dxfId="222" priority="37" stopIfTrue="1">
      <formula>$F$5="Freelancer"</formula>
    </cfRule>
    <cfRule type="expression" dxfId="221" priority="38" stopIfTrue="1">
      <formula>$F$5="DTC Int. Staff"</formula>
    </cfRule>
  </conditionalFormatting>
  <conditionalFormatting sqref="G98">
    <cfRule type="expression" dxfId="220" priority="35" stopIfTrue="1">
      <formula>#REF!="Freelancer"</formula>
    </cfRule>
    <cfRule type="expression" dxfId="219" priority="36" stopIfTrue="1">
      <formula>#REF!="DTC Int. Staff"</formula>
    </cfRule>
  </conditionalFormatting>
  <conditionalFormatting sqref="G98">
    <cfRule type="expression" dxfId="218" priority="33" stopIfTrue="1">
      <formula>$F$5="Freelancer"</formula>
    </cfRule>
    <cfRule type="expression" dxfId="217" priority="34" stopIfTrue="1">
      <formula>$F$5="DTC Int. Staff"</formula>
    </cfRule>
  </conditionalFormatting>
  <conditionalFormatting sqref="G103">
    <cfRule type="expression" dxfId="216" priority="31" stopIfTrue="1">
      <formula>#REF!="Freelancer"</formula>
    </cfRule>
    <cfRule type="expression" dxfId="215" priority="32" stopIfTrue="1">
      <formula>#REF!="DTC Int. Staff"</formula>
    </cfRule>
  </conditionalFormatting>
  <conditionalFormatting sqref="G103">
    <cfRule type="expression" dxfId="214" priority="29" stopIfTrue="1">
      <formula>$F$5="Freelancer"</formula>
    </cfRule>
    <cfRule type="expression" dxfId="213" priority="30" stopIfTrue="1">
      <formula>$F$5="DTC Int. Staff"</formula>
    </cfRule>
  </conditionalFormatting>
  <conditionalFormatting sqref="G108">
    <cfRule type="expression" dxfId="212" priority="27" stopIfTrue="1">
      <formula>#REF!="Freelancer"</formula>
    </cfRule>
    <cfRule type="expression" dxfId="211" priority="28" stopIfTrue="1">
      <formula>#REF!="DTC Int. Staff"</formula>
    </cfRule>
  </conditionalFormatting>
  <conditionalFormatting sqref="G108">
    <cfRule type="expression" dxfId="210" priority="25" stopIfTrue="1">
      <formula>$F$5="Freelancer"</formula>
    </cfRule>
    <cfRule type="expression" dxfId="209" priority="26" stopIfTrue="1">
      <formula>$F$5="DTC Int. Staff"</formula>
    </cfRule>
  </conditionalFormatting>
  <conditionalFormatting sqref="G113">
    <cfRule type="expression" dxfId="208" priority="23" stopIfTrue="1">
      <formula>#REF!="Freelancer"</formula>
    </cfRule>
    <cfRule type="expression" dxfId="207" priority="24" stopIfTrue="1">
      <formula>#REF!="DTC Int. Staff"</formula>
    </cfRule>
  </conditionalFormatting>
  <conditionalFormatting sqref="G113">
    <cfRule type="expression" dxfId="206" priority="21" stopIfTrue="1">
      <formula>$F$5="Freelancer"</formula>
    </cfRule>
    <cfRule type="expression" dxfId="205" priority="22" stopIfTrue="1">
      <formula>$F$5="DTC Int. Staff"</formula>
    </cfRule>
  </conditionalFormatting>
  <conditionalFormatting sqref="G120">
    <cfRule type="expression" dxfId="204" priority="19" stopIfTrue="1">
      <formula>#REF!="Freelancer"</formula>
    </cfRule>
    <cfRule type="expression" dxfId="203" priority="20" stopIfTrue="1">
      <formula>#REF!="DTC Int. Staff"</formula>
    </cfRule>
  </conditionalFormatting>
  <conditionalFormatting sqref="G120">
    <cfRule type="expression" dxfId="202" priority="17" stopIfTrue="1">
      <formula>$F$5="Freelancer"</formula>
    </cfRule>
    <cfRule type="expression" dxfId="201" priority="18" stopIfTrue="1">
      <formula>$F$5="DTC Int. Staff"</formula>
    </cfRule>
  </conditionalFormatting>
  <conditionalFormatting sqref="G121">
    <cfRule type="expression" dxfId="200" priority="15" stopIfTrue="1">
      <formula>#REF!="Freelancer"</formula>
    </cfRule>
    <cfRule type="expression" dxfId="199" priority="16" stopIfTrue="1">
      <formula>#REF!="DTC Int. Staff"</formula>
    </cfRule>
  </conditionalFormatting>
  <conditionalFormatting sqref="G121">
    <cfRule type="expression" dxfId="198" priority="13" stopIfTrue="1">
      <formula>#REF!="Freelancer"</formula>
    </cfRule>
    <cfRule type="expression" dxfId="197" priority="14" stopIfTrue="1">
      <formula>#REF!="DTC Int. Staff"</formula>
    </cfRule>
  </conditionalFormatting>
  <conditionalFormatting sqref="G121">
    <cfRule type="expression" dxfId="196" priority="11" stopIfTrue="1">
      <formula>$F$5="Freelancer"</formula>
    </cfRule>
    <cfRule type="expression" dxfId="195" priority="12" stopIfTrue="1">
      <formula>$F$5="DTC Int. Staff"</formula>
    </cfRule>
  </conditionalFormatting>
  <conditionalFormatting sqref="G125">
    <cfRule type="expression" dxfId="194" priority="9" stopIfTrue="1">
      <formula>#REF!="Freelancer"</formula>
    </cfRule>
    <cfRule type="expression" dxfId="193" priority="10" stopIfTrue="1">
      <formula>#REF!="DTC Int. Staff"</formula>
    </cfRule>
  </conditionalFormatting>
  <conditionalFormatting sqref="G125">
    <cfRule type="expression" dxfId="192" priority="7" stopIfTrue="1">
      <formula>#REF!="Freelancer"</formula>
    </cfRule>
    <cfRule type="expression" dxfId="191" priority="8" stopIfTrue="1">
      <formula>#REF!="DTC Int. Staff"</formula>
    </cfRule>
  </conditionalFormatting>
  <conditionalFormatting sqref="G125">
    <cfRule type="expression" dxfId="190" priority="5" stopIfTrue="1">
      <formula>$F$5="Freelancer"</formula>
    </cfRule>
    <cfRule type="expression" dxfId="189" priority="6" stopIfTrue="1">
      <formula>$F$5="DTC Int. Staff"</formula>
    </cfRule>
  </conditionalFormatting>
  <conditionalFormatting sqref="G128">
    <cfRule type="expression" dxfId="188" priority="3" stopIfTrue="1">
      <formula>#REF!="Freelancer"</formula>
    </cfRule>
    <cfRule type="expression" dxfId="187" priority="4" stopIfTrue="1">
      <formula>#REF!="DTC Int. Staff"</formula>
    </cfRule>
  </conditionalFormatting>
  <conditionalFormatting sqref="G128">
    <cfRule type="expression" dxfId="186" priority="1" stopIfTrue="1">
      <formula>$F$5="Freelancer"</formula>
    </cfRule>
    <cfRule type="expression" dxfId="18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4"/>
  <sheetViews>
    <sheetView showGridLines="0" topLeftCell="D1" zoomScale="90" zoomScaleNormal="90" workbookViewId="0">
      <selection activeCell="G51" sqref="G5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220</v>
      </c>
      <c r="J8" s="25">
        <f>I8/8</f>
        <v>27.5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50</v>
      </c>
      <c r="G11" s="36">
        <v>9001</v>
      </c>
      <c r="H11" s="43" t="s">
        <v>57</v>
      </c>
      <c r="I11" s="36" t="s">
        <v>54</v>
      </c>
      <c r="J11" s="38">
        <v>8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50</v>
      </c>
      <c r="G16" s="47">
        <v>9001</v>
      </c>
      <c r="H16" s="48" t="s">
        <v>58</v>
      </c>
      <c r="I16" s="47" t="s">
        <v>54</v>
      </c>
      <c r="J16" s="49">
        <v>8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5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50</v>
      </c>
      <c r="G23" s="47">
        <v>9001</v>
      </c>
      <c r="H23" s="48" t="s">
        <v>58</v>
      </c>
      <c r="I23" s="47" t="s">
        <v>54</v>
      </c>
      <c r="J23" s="49">
        <v>8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50</v>
      </c>
      <c r="G28" s="36">
        <v>9001</v>
      </c>
      <c r="H28" s="50" t="s">
        <v>58</v>
      </c>
      <c r="I28" s="36" t="s">
        <v>54</v>
      </c>
      <c r="J28" s="38">
        <v>4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 t="s">
        <v>56</v>
      </c>
      <c r="G29" s="36">
        <v>9001</v>
      </c>
      <c r="H29" s="50" t="s">
        <v>55</v>
      </c>
      <c r="I29" s="36" t="s">
        <v>54</v>
      </c>
      <c r="J29" s="38">
        <v>4</v>
      </c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50</v>
      </c>
      <c r="G33" s="47">
        <v>9001</v>
      </c>
      <c r="H33" s="48" t="s">
        <v>58</v>
      </c>
      <c r="I33" s="47" t="s">
        <v>54</v>
      </c>
      <c r="J33" s="49">
        <v>8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50</v>
      </c>
      <c r="G38" s="36">
        <v>9001</v>
      </c>
      <c r="H38" s="43" t="s">
        <v>59</v>
      </c>
      <c r="I38" s="36" t="s">
        <v>54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56</v>
      </c>
      <c r="G43" s="47">
        <v>9001</v>
      </c>
      <c r="H43" s="48" t="s">
        <v>61</v>
      </c>
      <c r="I43" s="47" t="s">
        <v>60</v>
      </c>
      <c r="J43" s="49">
        <v>1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 t="s">
        <v>50</v>
      </c>
      <c r="G44" s="47">
        <v>9001</v>
      </c>
      <c r="H44" s="48" t="s">
        <v>58</v>
      </c>
      <c r="I44" s="47" t="s">
        <v>60</v>
      </c>
      <c r="J44" s="49">
        <v>5</v>
      </c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 t="s">
        <v>62</v>
      </c>
      <c r="G45" s="47">
        <v>9001</v>
      </c>
      <c r="H45" s="48" t="s">
        <v>63</v>
      </c>
      <c r="I45" s="47" t="s">
        <v>60</v>
      </c>
      <c r="J45" s="49">
        <v>2</v>
      </c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56</v>
      </c>
      <c r="G50" s="47">
        <v>9001</v>
      </c>
      <c r="H50" s="121" t="s">
        <v>65</v>
      </c>
      <c r="I50" s="47" t="s">
        <v>60</v>
      </c>
      <c r="J50" s="49">
        <v>3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>
        <v>9009</v>
      </c>
      <c r="H51" s="121" t="s">
        <v>64</v>
      </c>
      <c r="I51" s="47" t="s">
        <v>60</v>
      </c>
      <c r="J51" s="49">
        <v>1</v>
      </c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 t="s">
        <v>50</v>
      </c>
      <c r="G52" s="47">
        <v>9001</v>
      </c>
      <c r="H52" s="121" t="s">
        <v>58</v>
      </c>
      <c r="I52" s="47" t="s">
        <v>60</v>
      </c>
      <c r="J52" s="49">
        <v>4</v>
      </c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50</v>
      </c>
      <c r="G55" s="36">
        <v>9001</v>
      </c>
      <c r="H55" s="43" t="s">
        <v>58</v>
      </c>
      <c r="I55" s="36" t="s">
        <v>60</v>
      </c>
      <c r="J55" s="38">
        <v>8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50</v>
      </c>
      <c r="G60" s="47">
        <v>9001</v>
      </c>
      <c r="H60" s="48" t="s">
        <v>58</v>
      </c>
      <c r="I60" s="47" t="s">
        <v>60</v>
      </c>
      <c r="J60" s="49">
        <v>8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50</v>
      </c>
      <c r="G65" s="36">
        <v>9001</v>
      </c>
      <c r="H65" s="43" t="s">
        <v>66</v>
      </c>
      <c r="I65" s="36" t="s">
        <v>54</v>
      </c>
      <c r="J65" s="38">
        <v>12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50</v>
      </c>
      <c r="G70" s="47">
        <v>9001</v>
      </c>
      <c r="H70" s="48" t="s">
        <v>67</v>
      </c>
      <c r="I70" s="47" t="s">
        <v>54</v>
      </c>
      <c r="J70" s="49">
        <v>12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50</v>
      </c>
      <c r="G77" s="47">
        <v>9001</v>
      </c>
      <c r="H77" s="48" t="s">
        <v>68</v>
      </c>
      <c r="I77" s="47" t="s">
        <v>60</v>
      </c>
      <c r="J77" s="49">
        <v>10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50</v>
      </c>
      <c r="G82" s="36">
        <v>9001</v>
      </c>
      <c r="H82" s="43" t="s">
        <v>69</v>
      </c>
      <c r="I82" s="36" t="s">
        <v>54</v>
      </c>
      <c r="J82" s="38">
        <v>12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50</v>
      </c>
      <c r="G87" s="47">
        <v>9001</v>
      </c>
      <c r="H87" s="48" t="s">
        <v>68</v>
      </c>
      <c r="I87" s="47" t="s">
        <v>54</v>
      </c>
      <c r="J87" s="49">
        <v>10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50</v>
      </c>
      <c r="G92" s="36">
        <v>9001</v>
      </c>
      <c r="H92" s="43" t="s">
        <v>70</v>
      </c>
      <c r="I92" s="36" t="s">
        <v>54</v>
      </c>
      <c r="J92" s="38">
        <v>12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50</v>
      </c>
      <c r="G98" s="47">
        <v>9001</v>
      </c>
      <c r="H98" s="48" t="s">
        <v>71</v>
      </c>
      <c r="I98" s="47" t="s">
        <v>54</v>
      </c>
      <c r="J98" s="49">
        <v>10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1</v>
      </c>
      <c r="C105" s="40"/>
      <c r="D105" s="44" t="str">
        <f t="shared" si="4"/>
        <v>Mo</v>
      </c>
      <c r="E105" s="45">
        <f>+E104+1</f>
        <v>44403</v>
      </c>
      <c r="F105" s="35" t="s">
        <v>50</v>
      </c>
      <c r="G105" s="36">
        <v>9001</v>
      </c>
      <c r="H105" s="43" t="s">
        <v>71</v>
      </c>
      <c r="I105" s="36" t="s">
        <v>54</v>
      </c>
      <c r="J105" s="38">
        <v>10</v>
      </c>
    </row>
    <row r="106" spans="1:10" ht="22.5" customHeight="1" x14ac:dyDescent="0.25">
      <c r="A106" s="31"/>
      <c r="C106" s="40"/>
      <c r="D106" s="44" t="str">
        <f>D105</f>
        <v>Mo</v>
      </c>
      <c r="E106" s="45">
        <f>E105</f>
        <v>44403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Mo</v>
      </c>
      <c r="E107" s="45">
        <f t="shared" si="22"/>
        <v>44403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Mo</v>
      </c>
      <c r="E108" s="45">
        <f t="shared" si="22"/>
        <v>44403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Mo</v>
      </c>
      <c r="E109" s="45">
        <f t="shared" si="22"/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2</v>
      </c>
      <c r="C110" s="40"/>
      <c r="D110" s="33" t="str">
        <f t="shared" si="4"/>
        <v>Tue</v>
      </c>
      <c r="E110" s="34">
        <f>+E105+1</f>
        <v>44404</v>
      </c>
      <c r="F110" s="35" t="s">
        <v>50</v>
      </c>
      <c r="G110" s="36">
        <v>9001</v>
      </c>
      <c r="H110" s="43" t="s">
        <v>69</v>
      </c>
      <c r="I110" s="36" t="s">
        <v>54</v>
      </c>
      <c r="J110" s="38">
        <v>12</v>
      </c>
    </row>
    <row r="111" spans="1:10" ht="22.5" customHeight="1" x14ac:dyDescent="0.25">
      <c r="A111" s="31"/>
      <c r="C111" s="40"/>
      <c r="D111" s="33" t="str">
        <f>D110</f>
        <v>Tue</v>
      </c>
      <c r="E111" s="34">
        <f>E110</f>
        <v>44404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Tue</v>
      </c>
      <c r="E112" s="34">
        <f t="shared" si="23"/>
        <v>44404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Tue</v>
      </c>
      <c r="E113" s="34">
        <f t="shared" si="23"/>
        <v>44404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Tue</v>
      </c>
      <c r="E114" s="34">
        <f t="shared" si="23"/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3</v>
      </c>
      <c r="C115" s="40"/>
      <c r="D115" s="44" t="str">
        <f t="shared" si="4"/>
        <v>Wed</v>
      </c>
      <c r="E115" s="45">
        <f>+E110+1</f>
        <v>44405</v>
      </c>
      <c r="F115" s="46" t="s">
        <v>50</v>
      </c>
      <c r="G115" s="47">
        <v>9001</v>
      </c>
      <c r="H115" s="121" t="s">
        <v>68</v>
      </c>
      <c r="I115" s="47" t="s">
        <v>54</v>
      </c>
      <c r="J115" s="49">
        <v>10</v>
      </c>
    </row>
    <row r="116" spans="1:10" ht="22.5" customHeight="1" x14ac:dyDescent="0.25">
      <c r="A116" s="31"/>
      <c r="C116" s="40"/>
      <c r="D116" s="44" t="str">
        <f>D115</f>
        <v>Wed</v>
      </c>
      <c r="E116" s="45">
        <f>E115</f>
        <v>44405</v>
      </c>
      <c r="F116" s="46"/>
      <c r="G116" s="46"/>
      <c r="H116" s="46"/>
      <c r="I116" s="46"/>
      <c r="J116" s="46"/>
    </row>
    <row r="117" spans="1:10" ht="22.5" customHeight="1" x14ac:dyDescent="0.25">
      <c r="A117" s="31"/>
      <c r="C117" s="40"/>
      <c r="D117" s="44" t="str">
        <f t="shared" ref="D117:E119" si="24">D116</f>
        <v>Wed</v>
      </c>
      <c r="E117" s="45">
        <f t="shared" si="24"/>
        <v>44405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Wed</v>
      </c>
      <c r="E118" s="45">
        <f t="shared" si="24"/>
        <v>44405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Wed</v>
      </c>
      <c r="E119" s="45">
        <f t="shared" si="24"/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4</v>
      </c>
      <c r="C120" s="40"/>
      <c r="D120" s="33" t="str">
        <f>IF(B120=1,"Mo",IF(B120=2,"Tue",IF(B120=3,"Wed",IF(B120=4,"Thu",IF(B120=5,"Fri",IF(B120=6,"Sat",IF(B120=7,"Sun","")))))))</f>
        <v>Thu</v>
      </c>
      <c r="E120" s="34">
        <f>IF(MONTH(E115+1)&gt;MONTH(E115),"",E115+1)</f>
        <v>44406</v>
      </c>
      <c r="F120" s="35"/>
      <c r="G120" s="35">
        <v>9009</v>
      </c>
      <c r="H120" s="122" t="s">
        <v>64</v>
      </c>
      <c r="I120" s="35" t="s">
        <v>54</v>
      </c>
      <c r="J120" s="38">
        <v>1</v>
      </c>
    </row>
    <row r="121" spans="1:10" ht="22.5" customHeight="1" x14ac:dyDescent="0.25">
      <c r="A121" s="31"/>
      <c r="C121" s="40"/>
      <c r="D121" s="33" t="str">
        <f>D120</f>
        <v>Thu</v>
      </c>
      <c r="E121" s="34">
        <f>E120</f>
        <v>44406</v>
      </c>
      <c r="F121" s="35" t="s">
        <v>50</v>
      </c>
      <c r="G121" s="36">
        <v>9001</v>
      </c>
      <c r="H121" s="43" t="s">
        <v>72</v>
      </c>
      <c r="I121" s="36" t="s">
        <v>54</v>
      </c>
      <c r="J121" s="38">
        <v>5</v>
      </c>
    </row>
    <row r="122" spans="1:10" ht="22.5" customHeight="1" x14ac:dyDescent="0.25">
      <c r="A122" s="31"/>
      <c r="C122" s="40"/>
      <c r="D122" s="33" t="str">
        <f t="shared" ref="D122:E124" si="25">D121</f>
        <v>Thu</v>
      </c>
      <c r="E122" s="34">
        <f t="shared" si="25"/>
        <v>44406</v>
      </c>
      <c r="F122" s="35" t="s">
        <v>50</v>
      </c>
      <c r="G122" s="36">
        <v>9001</v>
      </c>
      <c r="H122" s="43" t="s">
        <v>68</v>
      </c>
      <c r="I122" s="36" t="s">
        <v>54</v>
      </c>
      <c r="J122" s="38">
        <v>4</v>
      </c>
    </row>
    <row r="123" spans="1:10" ht="22.5" customHeight="1" x14ac:dyDescent="0.25">
      <c r="A123" s="31"/>
      <c r="C123" s="40"/>
      <c r="D123" s="33" t="str">
        <f t="shared" si="25"/>
        <v>Thu</v>
      </c>
      <c r="E123" s="34">
        <f t="shared" si="25"/>
        <v>44406</v>
      </c>
      <c r="F123" s="35"/>
      <c r="G123" s="36"/>
      <c r="H123" s="43"/>
      <c r="I123" s="36"/>
      <c r="J123" s="38"/>
    </row>
    <row r="124" spans="1:10" ht="21" customHeight="1" x14ac:dyDescent="0.25">
      <c r="A124" s="31"/>
      <c r="C124" s="40"/>
      <c r="D124" s="33" t="str">
        <f t="shared" si="25"/>
        <v>Thu</v>
      </c>
      <c r="E124" s="34">
        <f t="shared" si="25"/>
        <v>44406</v>
      </c>
      <c r="F124" s="35"/>
      <c r="G124" s="36"/>
      <c r="H124" s="43"/>
      <c r="I124" s="36"/>
      <c r="J124" s="38"/>
    </row>
    <row r="125" spans="1:10" ht="21" customHeight="1" x14ac:dyDescent="0.25">
      <c r="A125" s="31">
        <f t="shared" si="0"/>
        <v>1</v>
      </c>
      <c r="B125" s="8">
        <v>5</v>
      </c>
      <c r="C125" s="40"/>
      <c r="D125" s="44" t="str">
        <f>IF(B125=1,"Mo",IF(B125=2,"Tue",IF(B125=3,"Wed",IF(B125=4,"Thu",IF(B125=5,"Fri",IF(B125=6,"Sat",IF(B125=7,"Sun","")))))))</f>
        <v>Fri</v>
      </c>
      <c r="E125" s="45">
        <f>IF(MONTH(E120+1)&gt;MONTH(E120),"",E120+1)</f>
        <v>44407</v>
      </c>
      <c r="F125" s="46" t="s">
        <v>50</v>
      </c>
      <c r="G125" s="47">
        <v>9001</v>
      </c>
      <c r="H125" s="48" t="s">
        <v>73</v>
      </c>
      <c r="I125" s="47" t="s">
        <v>54</v>
      </c>
      <c r="J125" s="49">
        <v>10</v>
      </c>
    </row>
    <row r="126" spans="1:10" ht="21" customHeight="1" x14ac:dyDescent="0.25">
      <c r="C126" s="40"/>
      <c r="D126" s="44" t="str">
        <f>D125</f>
        <v>Fri</v>
      </c>
      <c r="E126" s="45">
        <f t="shared" ref="E126:E129" si="26">IF(MONTH(E121+1)&gt;MONTH(E121),"",E121+1)</f>
        <v>44407</v>
      </c>
      <c r="F126" s="46"/>
      <c r="G126" s="47"/>
      <c r="H126" s="71"/>
      <c r="I126" s="47"/>
      <c r="J126" s="49"/>
    </row>
    <row r="127" spans="1:10" ht="21" customHeight="1" x14ac:dyDescent="0.25">
      <c r="C127" s="40"/>
      <c r="D127" s="44" t="str">
        <f t="shared" ref="D127:D129" si="27">D126</f>
        <v>Fri</v>
      </c>
      <c r="E127" s="45">
        <f t="shared" si="26"/>
        <v>44407</v>
      </c>
      <c r="F127" s="46"/>
      <c r="G127" s="47"/>
      <c r="H127" s="71"/>
      <c r="I127" s="47"/>
      <c r="J127" s="49"/>
    </row>
    <row r="128" spans="1:10" ht="21" customHeight="1" x14ac:dyDescent="0.25">
      <c r="C128" s="40"/>
      <c r="D128" s="44" t="str">
        <f t="shared" si="27"/>
        <v>Fri</v>
      </c>
      <c r="E128" s="45">
        <f>IF(MONTH(E123+1)&gt;MONTH(E123),"",E123+1)</f>
        <v>44407</v>
      </c>
      <c r="F128" s="46"/>
      <c r="G128" s="47"/>
      <c r="H128" s="71"/>
      <c r="I128" s="47"/>
      <c r="J128" s="49"/>
    </row>
    <row r="129" spans="1:10" ht="21" customHeight="1" x14ac:dyDescent="0.25">
      <c r="C129" s="40"/>
      <c r="D129" s="44" t="str">
        <f t="shared" si="27"/>
        <v>Fri</v>
      </c>
      <c r="E129" s="45">
        <f t="shared" si="26"/>
        <v>44407</v>
      </c>
      <c r="F129" s="46"/>
      <c r="G129" s="47"/>
      <c r="H129" s="71"/>
      <c r="I129" s="47"/>
      <c r="J129" s="49"/>
    </row>
    <row r="130" spans="1:10" ht="22.5" customHeight="1" x14ac:dyDescent="0.25">
      <c r="A130" s="31" t="str">
        <f t="shared" ref="A130" si="28">IF(OR(C130="f",C130="u",C130="F",C130="U"),"",IF(OR(B130=1,B130=2,B130=3,B130=4,B130=5),1,""))</f>
        <v/>
      </c>
      <c r="B130" s="8">
        <f t="shared" ref="B130" si="29">WEEKDAY(E130,2)</f>
        <v>6</v>
      </c>
      <c r="C130" s="40"/>
      <c r="D130" s="33" t="str">
        <f t="shared" ref="D130" si="30">IF(B130=1,"Mo",IF(B130=2,"Tue",IF(B130=3,"Wed",IF(B130=4,"Thu",IF(B130=5,"Fri",IF(B130=6,"Sat",IF(B130=7,"Sun","")))))))</f>
        <v>Sat</v>
      </c>
      <c r="E130" s="34">
        <f>+E125+1</f>
        <v>44408</v>
      </c>
      <c r="F130" s="35" t="s">
        <v>50</v>
      </c>
      <c r="G130" s="36">
        <v>9001</v>
      </c>
      <c r="H130" s="43" t="s">
        <v>74</v>
      </c>
      <c r="I130" s="36" t="s">
        <v>54</v>
      </c>
      <c r="J130" s="38">
        <v>10</v>
      </c>
    </row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84" priority="29" stopIfTrue="1">
      <formula>IF($A11=1,B11,)</formula>
    </cfRule>
    <cfRule type="expression" dxfId="183" priority="30" stopIfTrue="1">
      <formula>IF($A11="",B11,)</formula>
    </cfRule>
  </conditionalFormatting>
  <conditionalFormatting sqref="E11:E15">
    <cfRule type="expression" dxfId="182" priority="31" stopIfTrue="1">
      <formula>IF($A11="",B11,"")</formula>
    </cfRule>
  </conditionalFormatting>
  <conditionalFormatting sqref="E16:E124">
    <cfRule type="expression" dxfId="181" priority="32" stopIfTrue="1">
      <formula>IF($A16&lt;&gt;1,B16,"")</formula>
    </cfRule>
  </conditionalFormatting>
  <conditionalFormatting sqref="D11:D124">
    <cfRule type="expression" dxfId="180" priority="33" stopIfTrue="1">
      <formula>IF($A11="",B11,)</formula>
    </cfRule>
  </conditionalFormatting>
  <conditionalFormatting sqref="G11:G20 G22:G76 G82:G115 G117:G119">
    <cfRule type="expression" dxfId="179" priority="34" stopIfTrue="1">
      <formula>#REF!="Freelancer"</formula>
    </cfRule>
    <cfRule type="expression" dxfId="178" priority="35" stopIfTrue="1">
      <formula>#REF!="DTC Int. Staff"</formula>
    </cfRule>
  </conditionalFormatting>
  <conditionalFormatting sqref="G22 G33:G49 G60:G76 G87:G105 G115 G117:G119">
    <cfRule type="expression" dxfId="177" priority="27" stopIfTrue="1">
      <formula>$F$5="Freelancer"</formula>
    </cfRule>
    <cfRule type="expression" dxfId="176" priority="28" stopIfTrue="1">
      <formula>$F$5="DTC Int. Staff"</formula>
    </cfRule>
  </conditionalFormatting>
  <conditionalFormatting sqref="G16:G20">
    <cfRule type="expression" dxfId="175" priority="25" stopIfTrue="1">
      <formula>#REF!="Freelancer"</formula>
    </cfRule>
    <cfRule type="expression" dxfId="174" priority="26" stopIfTrue="1">
      <formula>#REF!="DTC Int. Staff"</formula>
    </cfRule>
  </conditionalFormatting>
  <conditionalFormatting sqref="G16:G20">
    <cfRule type="expression" dxfId="173" priority="23" stopIfTrue="1">
      <formula>$F$5="Freelancer"</formula>
    </cfRule>
    <cfRule type="expression" dxfId="172" priority="24" stopIfTrue="1">
      <formula>$F$5="DTC Int. Staff"</formula>
    </cfRule>
  </conditionalFormatting>
  <conditionalFormatting sqref="G21">
    <cfRule type="expression" dxfId="171" priority="21" stopIfTrue="1">
      <formula>#REF!="Freelancer"</formula>
    </cfRule>
    <cfRule type="expression" dxfId="170" priority="22" stopIfTrue="1">
      <formula>#REF!="DTC Int. Staff"</formula>
    </cfRule>
  </conditionalFormatting>
  <conditionalFormatting sqref="G21">
    <cfRule type="expression" dxfId="169" priority="19" stopIfTrue="1">
      <formula>$F$5="Freelancer"</formula>
    </cfRule>
    <cfRule type="expression" dxfId="168" priority="20" stopIfTrue="1">
      <formula>$F$5="DTC Int. Staff"</formula>
    </cfRule>
  </conditionalFormatting>
  <conditionalFormatting sqref="C125:C129">
    <cfRule type="expression" dxfId="167" priority="16" stopIfTrue="1">
      <formula>IF($A125=1,B125,)</formula>
    </cfRule>
    <cfRule type="expression" dxfId="166" priority="17" stopIfTrue="1">
      <formula>IF($A125="",B125,)</formula>
    </cfRule>
  </conditionalFormatting>
  <conditionalFormatting sqref="D125:D129">
    <cfRule type="expression" dxfId="165" priority="18" stopIfTrue="1">
      <formula>IF($A125="",B125,)</formula>
    </cfRule>
  </conditionalFormatting>
  <conditionalFormatting sqref="E125:E129">
    <cfRule type="expression" dxfId="164" priority="15" stopIfTrue="1">
      <formula>IF($A125&lt;&gt;1,B125,"")</formula>
    </cfRule>
  </conditionalFormatting>
  <conditionalFormatting sqref="G55:G59">
    <cfRule type="expression" dxfId="163" priority="13" stopIfTrue="1">
      <formula>$F$5="Freelancer"</formula>
    </cfRule>
    <cfRule type="expression" dxfId="162" priority="14" stopIfTrue="1">
      <formula>$F$5="DTC Int. Staff"</formula>
    </cfRule>
  </conditionalFormatting>
  <conditionalFormatting sqref="G77:G81">
    <cfRule type="expression" dxfId="161" priority="11" stopIfTrue="1">
      <formula>#REF!="Freelancer"</formula>
    </cfRule>
    <cfRule type="expression" dxfId="160" priority="12" stopIfTrue="1">
      <formula>#REF!="DTC Int. Staff"</formula>
    </cfRule>
  </conditionalFormatting>
  <conditionalFormatting sqref="G77:G81">
    <cfRule type="expression" dxfId="159" priority="9" stopIfTrue="1">
      <formula>$F$5="Freelancer"</formula>
    </cfRule>
    <cfRule type="expression" dxfId="158" priority="10" stopIfTrue="1">
      <formula>$F$5="DTC Int. Staff"</formula>
    </cfRule>
  </conditionalFormatting>
  <conditionalFormatting sqref="G130">
    <cfRule type="expression" dxfId="157" priority="1" stopIfTrue="1">
      <formula>$F$5="Freelancer"</formula>
    </cfRule>
    <cfRule type="expression" dxfId="156" priority="2" stopIfTrue="1">
      <formula>$F$5="DTC Int. Staff"</formula>
    </cfRule>
  </conditionalFormatting>
  <conditionalFormatting sqref="C130">
    <cfRule type="expression" dxfId="155" priority="3" stopIfTrue="1">
      <formula>IF($A130=1,B130,)</formula>
    </cfRule>
    <cfRule type="expression" dxfId="154" priority="4" stopIfTrue="1">
      <formula>IF($A130="",B130,)</formula>
    </cfRule>
  </conditionalFormatting>
  <conditionalFormatting sqref="E130">
    <cfRule type="expression" dxfId="153" priority="5" stopIfTrue="1">
      <formula>IF($A130&lt;&gt;1,B130,"")</formula>
    </cfRule>
  </conditionalFormatting>
  <conditionalFormatting sqref="D130">
    <cfRule type="expression" dxfId="152" priority="6" stopIfTrue="1">
      <formula>IF($A130="",B130,)</formula>
    </cfRule>
  </conditionalFormatting>
  <conditionalFormatting sqref="G130">
    <cfRule type="expression" dxfId="151" priority="7" stopIfTrue="1">
      <formula>#REF!="Freelancer"</formula>
    </cfRule>
    <cfRule type="expression" dxfId="150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08_Aug</vt:lpstr>
      <vt:lpstr>07_July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2021-11-10T11:02:47Z</dcterms:modified>
</cp:coreProperties>
</file>