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fc5796ef41038f/Desktop/"/>
    </mc:Choice>
  </mc:AlternateContent>
  <xr:revisionPtr revIDLastSave="260" documentId="8_{75FC8C13-D81C-4BE5-A992-760C884F3B6D}" xr6:coauthVersionLast="47" xr6:coauthVersionMax="47" xr10:uidLastSave="{48CE263A-B8B7-43B9-9193-7C8C1EF05009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9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5" l="1"/>
  <c r="E39" i="59"/>
  <c r="E84" i="59"/>
  <c r="E85" i="59"/>
  <c r="D55" i="59"/>
  <c r="A125" i="59"/>
  <c r="E11" i="59"/>
  <c r="B11" i="59"/>
  <c r="I8" i="59"/>
  <c r="J8" i="59"/>
  <c r="D11" i="59"/>
  <c r="D12" i="59"/>
  <c r="D13" i="59"/>
  <c r="D14" i="59"/>
  <c r="A11" i="59"/>
  <c r="E15" i="59"/>
  <c r="E12" i="59"/>
  <c r="E13" i="59"/>
  <c r="E14" i="59"/>
  <c r="B10" i="59"/>
  <c r="B15" i="59"/>
  <c r="E16" i="59"/>
  <c r="E17" i="59"/>
  <c r="E18" i="59"/>
  <c r="E19" i="59"/>
  <c r="D15" i="59"/>
  <c r="D16" i="59"/>
  <c r="D17" i="59"/>
  <c r="D18" i="59"/>
  <c r="A15" i="59"/>
  <c r="B19" i="59"/>
  <c r="E20" i="59"/>
  <c r="E21" i="59"/>
  <c r="E22" i="59"/>
  <c r="B22" i="59"/>
  <c r="D19" i="59"/>
  <c r="D20" i="59"/>
  <c r="D21" i="59"/>
  <c r="A19" i="59"/>
  <c r="D22" i="59"/>
  <c r="A22" i="59"/>
  <c r="E24" i="59"/>
  <c r="B23" i="59"/>
  <c r="A23" i="59"/>
  <c r="E28" i="59"/>
  <c r="E29" i="59"/>
  <c r="E34" i="59"/>
  <c r="B39" i="59"/>
  <c r="B24" i="59"/>
  <c r="A39" i="59"/>
  <c r="D39" i="59"/>
  <c r="A24" i="59"/>
  <c r="D24" i="59"/>
  <c r="D28" i="59"/>
  <c r="E30" i="59"/>
  <c r="E31" i="59"/>
  <c r="B29" i="59"/>
  <c r="A29" i="59"/>
  <c r="D29" i="59"/>
  <c r="D30" i="59"/>
  <c r="D31" i="59"/>
  <c r="D33" i="59"/>
  <c r="E35" i="59"/>
  <c r="E36" i="59"/>
  <c r="E38" i="59"/>
  <c r="B34" i="59"/>
  <c r="A34" i="59"/>
  <c r="D34" i="59"/>
  <c r="D35" i="59"/>
  <c r="D36" i="59"/>
  <c r="D38" i="59"/>
  <c r="E40" i="59"/>
  <c r="E41" i="59"/>
  <c r="E42" i="59"/>
  <c r="E43" i="59"/>
  <c r="E44" i="59"/>
  <c r="E45" i="59"/>
  <c r="E46" i="59"/>
  <c r="E47" i="59"/>
  <c r="E48" i="59"/>
  <c r="E49" i="59"/>
  <c r="B44" i="59"/>
  <c r="D40" i="59"/>
  <c r="D41" i="59"/>
  <c r="D42" i="59"/>
  <c r="D43" i="59"/>
  <c r="A44" i="59"/>
  <c r="D44" i="59"/>
  <c r="D45" i="59"/>
  <c r="D46" i="59"/>
  <c r="D47" i="59"/>
  <c r="D48" i="59"/>
  <c r="E50" i="59"/>
  <c r="B49" i="59"/>
  <c r="A49" i="59"/>
  <c r="D49" i="59"/>
  <c r="E51" i="59"/>
  <c r="B50" i="59"/>
  <c r="D50" i="59"/>
  <c r="A50" i="59"/>
  <c r="E56" i="59"/>
  <c r="B51" i="59"/>
  <c r="E52" i="59"/>
  <c r="E53" i="59"/>
  <c r="E55" i="59"/>
  <c r="D53" i="59"/>
  <c r="A51" i="59"/>
  <c r="E61" i="59"/>
  <c r="B56" i="59"/>
  <c r="E57" i="59"/>
  <c r="E58" i="59"/>
  <c r="E59" i="59"/>
  <c r="E60" i="59"/>
  <c r="D56" i="59"/>
  <c r="D57" i="59"/>
  <c r="D58" i="59"/>
  <c r="D59" i="59"/>
  <c r="D60" i="59"/>
  <c r="A56" i="59"/>
  <c r="E67" i="59"/>
  <c r="B61" i="59"/>
  <c r="E62" i="59"/>
  <c r="E63" i="59"/>
  <c r="D61" i="59"/>
  <c r="D62" i="59"/>
  <c r="D63" i="59"/>
  <c r="A61" i="59"/>
  <c r="E72" i="59"/>
  <c r="B67" i="59"/>
  <c r="E68" i="59"/>
  <c r="E69" i="59"/>
  <c r="E70" i="59"/>
  <c r="E71" i="59"/>
  <c r="D68" i="59"/>
  <c r="D69" i="59"/>
  <c r="D70" i="59"/>
  <c r="D71" i="59"/>
  <c r="A68" i="59"/>
  <c r="E78" i="59"/>
  <c r="B72" i="59"/>
  <c r="E73" i="59"/>
  <c r="E74" i="59"/>
  <c r="E75" i="59"/>
  <c r="E76" i="59"/>
  <c r="D72" i="59"/>
  <c r="D73" i="59"/>
  <c r="D74" i="59"/>
  <c r="D75" i="59"/>
  <c r="D76" i="59"/>
  <c r="A73" i="59"/>
  <c r="E79" i="59"/>
  <c r="B78" i="59"/>
  <c r="D78" i="59"/>
  <c r="A79" i="59"/>
  <c r="B79" i="59"/>
  <c r="E80" i="59"/>
  <c r="E86" i="59"/>
  <c r="B80" i="59"/>
  <c r="E81" i="59"/>
  <c r="E82" i="59"/>
  <c r="A80" i="59"/>
  <c r="D79" i="59"/>
  <c r="B86" i="59"/>
  <c r="E88" i="59"/>
  <c r="E89" i="59"/>
  <c r="E90" i="59"/>
  <c r="E91" i="59"/>
  <c r="D80" i="59"/>
  <c r="D81" i="59"/>
  <c r="D82" i="59"/>
  <c r="A81" i="59"/>
  <c r="B91" i="59"/>
  <c r="E97" i="59"/>
  <c r="E92" i="59"/>
  <c r="E93" i="59"/>
  <c r="E94" i="59"/>
  <c r="E95" i="59"/>
  <c r="E96" i="59"/>
  <c r="D86" i="59"/>
  <c r="A87" i="59"/>
  <c r="D84" i="59"/>
  <c r="D83" i="59"/>
  <c r="D91" i="59"/>
  <c r="D92" i="59"/>
  <c r="D93" i="59"/>
  <c r="D94" i="59"/>
  <c r="D95" i="59"/>
  <c r="D96" i="59"/>
  <c r="A92" i="59"/>
  <c r="E98" i="59"/>
  <c r="E99" i="59"/>
  <c r="E100" i="59"/>
  <c r="E101" i="59"/>
  <c r="E102" i="59"/>
  <c r="B97" i="59"/>
  <c r="D88" i="59"/>
  <c r="D89" i="59"/>
  <c r="D90" i="59"/>
  <c r="A98" i="59"/>
  <c r="D128" i="59"/>
  <c r="D97" i="59"/>
  <c r="D98" i="59"/>
  <c r="D99" i="59"/>
  <c r="D100" i="59"/>
  <c r="D101" i="59"/>
  <c r="E103" i="59"/>
  <c r="E104" i="59"/>
  <c r="E105" i="59"/>
  <c r="E106" i="59"/>
  <c r="E107" i="59"/>
  <c r="B102" i="59"/>
  <c r="A103" i="59"/>
  <c r="D102" i="59"/>
  <c r="D103" i="59"/>
  <c r="D104" i="59"/>
  <c r="D105" i="59"/>
  <c r="D106" i="59"/>
  <c r="E108" i="59"/>
  <c r="B107" i="59"/>
  <c r="A108" i="59"/>
  <c r="D107" i="59"/>
  <c r="E109" i="59"/>
  <c r="B108" i="59"/>
  <c r="D108" i="59"/>
  <c r="A109" i="59"/>
  <c r="E114" i="59"/>
  <c r="B109" i="59"/>
  <c r="E110" i="59"/>
  <c r="E119" i="59"/>
  <c r="B119" i="59"/>
  <c r="B114" i="59"/>
  <c r="E115" i="59"/>
  <c r="E116" i="59"/>
  <c r="E117" i="59"/>
  <c r="E118" i="59"/>
  <c r="D109" i="59"/>
  <c r="D110" i="59"/>
  <c r="A110" i="59"/>
  <c r="D114" i="59"/>
  <c r="D115" i="59"/>
  <c r="D116" i="59"/>
  <c r="D117" i="59"/>
  <c r="D118" i="59"/>
  <c r="A115" i="59"/>
  <c r="D120" i="59"/>
  <c r="D121" i="59"/>
  <c r="A120" i="59"/>
  <c r="E124" i="59"/>
  <c r="E125" i="59"/>
  <c r="E126" i="59"/>
  <c r="E127" i="59"/>
  <c r="E128" i="59"/>
  <c r="E120" i="59"/>
  <c r="E121" i="59"/>
  <c r="E123" i="59"/>
  <c r="E132" i="57"/>
  <c r="E133" i="57"/>
  <c r="E134" i="57"/>
  <c r="E131" i="57"/>
  <c r="D132" i="57"/>
  <c r="D133" i="57"/>
  <c r="D134" i="57"/>
  <c r="D131" i="57"/>
  <c r="E130" i="57"/>
  <c r="E125" i="57"/>
  <c r="D130" i="57"/>
  <c r="D103" i="57"/>
  <c r="D129" i="57"/>
  <c r="A125" i="57"/>
  <c r="E11" i="57"/>
  <c r="B11" i="57"/>
  <c r="A11" i="57"/>
  <c r="I8" i="57"/>
  <c r="J8" i="57"/>
  <c r="F5" i="57"/>
  <c r="F4" i="57"/>
  <c r="F3" i="57"/>
  <c r="A81" i="55"/>
  <c r="D80" i="55"/>
  <c r="A80" i="55"/>
  <c r="E12" i="55"/>
  <c r="E13" i="55" s="1"/>
  <c r="E14" i="55" s="1"/>
  <c r="I8" i="55"/>
  <c r="J8" i="55" s="1"/>
  <c r="D85" i="53"/>
  <c r="A85" i="53"/>
  <c r="D84" i="53"/>
  <c r="A84" i="53"/>
  <c r="E11" i="53"/>
  <c r="E12" i="53" s="1"/>
  <c r="E13" i="53" s="1"/>
  <c r="I8" i="53"/>
  <c r="J8" i="53" s="1"/>
  <c r="A110" i="50"/>
  <c r="E11" i="50"/>
  <c r="B11" i="50"/>
  <c r="D11" i="50"/>
  <c r="I8" i="50"/>
  <c r="J8" i="50"/>
  <c r="D121" i="46"/>
  <c r="D122" i="46"/>
  <c r="D123" i="46"/>
  <c r="D124" i="46"/>
  <c r="D127" i="46"/>
  <c r="A121" i="46"/>
  <c r="E11" i="46"/>
  <c r="E16" i="46"/>
  <c r="E17" i="46"/>
  <c r="E18" i="46"/>
  <c r="E19" i="46"/>
  <c r="E20" i="46"/>
  <c r="I8" i="46"/>
  <c r="J8" i="46"/>
  <c r="D11" i="40"/>
  <c r="I8" i="39"/>
  <c r="D23" i="39"/>
  <c r="D24" i="39"/>
  <c r="D25" i="39"/>
  <c r="E23" i="39"/>
  <c r="E24" i="39"/>
  <c r="E25" i="39"/>
  <c r="E22" i="39"/>
  <c r="D22" i="39"/>
  <c r="D18" i="39"/>
  <c r="D19" i="39"/>
  <c r="D20" i="39"/>
  <c r="E18" i="39"/>
  <c r="E19" i="39"/>
  <c r="E20" i="39"/>
  <c r="E17" i="39"/>
  <c r="D17" i="39"/>
  <c r="D105" i="37"/>
  <c r="D106" i="37"/>
  <c r="D107" i="37"/>
  <c r="E105" i="37"/>
  <c r="E106" i="37"/>
  <c r="E107" i="37"/>
  <c r="E104" i="37"/>
  <c r="D104" i="37"/>
  <c r="D100" i="37"/>
  <c r="D101" i="37"/>
  <c r="D102" i="37"/>
  <c r="E100" i="37"/>
  <c r="E101" i="37"/>
  <c r="E102" i="37"/>
  <c r="E99" i="37"/>
  <c r="D99" i="37"/>
  <c r="D77" i="37"/>
  <c r="D78" i="37"/>
  <c r="D79" i="37"/>
  <c r="E77" i="37"/>
  <c r="E78" i="37"/>
  <c r="E79" i="37"/>
  <c r="E76" i="37"/>
  <c r="D76" i="37"/>
  <c r="D72" i="37"/>
  <c r="D73" i="37"/>
  <c r="D74" i="37"/>
  <c r="E72" i="37"/>
  <c r="E73" i="37"/>
  <c r="E74" i="37"/>
  <c r="E71" i="37"/>
  <c r="D71" i="37"/>
  <c r="D50" i="37"/>
  <c r="D51" i="37"/>
  <c r="D52" i="37"/>
  <c r="E50" i="37"/>
  <c r="E51" i="37"/>
  <c r="E52" i="37"/>
  <c r="E49" i="37"/>
  <c r="D49" i="37"/>
  <c r="D45" i="37"/>
  <c r="D46" i="37"/>
  <c r="D47" i="37"/>
  <c r="E45" i="37"/>
  <c r="E46" i="37"/>
  <c r="E47" i="37"/>
  <c r="E44" i="37"/>
  <c r="D44" i="37"/>
  <c r="D23" i="37"/>
  <c r="E23" i="37"/>
  <c r="D24" i="37"/>
  <c r="D25" i="37"/>
  <c r="E24" i="37"/>
  <c r="E25" i="37"/>
  <c r="E22" i="37"/>
  <c r="D22" i="37"/>
  <c r="D18" i="37"/>
  <c r="D19" i="37"/>
  <c r="D20" i="37"/>
  <c r="E18" i="37"/>
  <c r="E19" i="37"/>
  <c r="E20" i="37"/>
  <c r="E17" i="37"/>
  <c r="D17" i="37"/>
  <c r="B11" i="46"/>
  <c r="D11" i="46"/>
  <c r="D12" i="46"/>
  <c r="D13" i="46"/>
  <c r="D14" i="46"/>
  <c r="D15" i="46"/>
  <c r="B10" i="46"/>
  <c r="D11" i="57"/>
  <c r="D12" i="57"/>
  <c r="D13" i="57"/>
  <c r="D14" i="57"/>
  <c r="D15" i="57"/>
  <c r="B10" i="57"/>
  <c r="E12" i="57"/>
  <c r="E13" i="57"/>
  <c r="E14" i="57"/>
  <c r="E15" i="57"/>
  <c r="E16" i="57"/>
  <c r="B10" i="55"/>
  <c r="B11" i="55"/>
  <c r="D11" i="55" s="1"/>
  <c r="D12" i="55" s="1"/>
  <c r="D13" i="55" s="1"/>
  <c r="D14" i="55" s="1"/>
  <c r="E12" i="50"/>
  <c r="A11" i="50"/>
  <c r="B10" i="50"/>
  <c r="E12" i="46"/>
  <c r="E13" i="46"/>
  <c r="E14" i="46"/>
  <c r="E15" i="46"/>
  <c r="E21" i="46"/>
  <c r="B16" i="46"/>
  <c r="J8" i="39"/>
  <c r="I8" i="40"/>
  <c r="J8" i="40"/>
  <c r="I8" i="41"/>
  <c r="J8" i="41"/>
  <c r="I8" i="42"/>
  <c r="J8" i="42"/>
  <c r="D125" i="42"/>
  <c r="D126" i="42"/>
  <c r="D127" i="42"/>
  <c r="D128" i="42"/>
  <c r="D129" i="42"/>
  <c r="A125" i="42"/>
  <c r="E11" i="42"/>
  <c r="E16" i="42"/>
  <c r="E17" i="42"/>
  <c r="E18" i="42"/>
  <c r="E19" i="42"/>
  <c r="E20" i="42"/>
  <c r="F5" i="42"/>
  <c r="F4" i="42"/>
  <c r="F3" i="42"/>
  <c r="D123" i="41"/>
  <c r="D124" i="41"/>
  <c r="D125" i="41"/>
  <c r="E123" i="41"/>
  <c r="E124" i="41"/>
  <c r="E125" i="41"/>
  <c r="E122" i="41"/>
  <c r="D122" i="41"/>
  <c r="D121" i="41"/>
  <c r="A121" i="41"/>
  <c r="D120" i="41"/>
  <c r="A120" i="41"/>
  <c r="E11" i="41"/>
  <c r="E12" i="41"/>
  <c r="F5" i="41"/>
  <c r="F4" i="41"/>
  <c r="F3" i="41"/>
  <c r="D131" i="40"/>
  <c r="D132" i="40"/>
  <c r="D133" i="40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/>
  <c r="I8" i="37"/>
  <c r="J8" i="37"/>
  <c r="D130" i="39"/>
  <c r="D131" i="39"/>
  <c r="D132" i="39"/>
  <c r="D133" i="39"/>
  <c r="D134" i="39"/>
  <c r="A130" i="39"/>
  <c r="D125" i="39"/>
  <c r="D126" i="39"/>
  <c r="D127" i="39"/>
  <c r="D128" i="39"/>
  <c r="D129" i="39"/>
  <c r="A125" i="39"/>
  <c r="E11" i="39"/>
  <c r="E12" i="39"/>
  <c r="E13" i="39"/>
  <c r="E14" i="39"/>
  <c r="E15" i="39"/>
  <c r="F5" i="39"/>
  <c r="F4" i="39"/>
  <c r="F3" i="39"/>
  <c r="E11" i="37"/>
  <c r="E16" i="37"/>
  <c r="B16" i="37"/>
  <c r="D16" i="37"/>
  <c r="F5" i="37"/>
  <c r="F4" i="37"/>
  <c r="F3" i="37"/>
  <c r="D125" i="36"/>
  <c r="E11" i="36"/>
  <c r="E16" i="36"/>
  <c r="B16" i="36"/>
  <c r="B11" i="36"/>
  <c r="D11" i="36"/>
  <c r="D12" i="36"/>
  <c r="D13" i="36"/>
  <c r="D14" i="36"/>
  <c r="D15" i="36"/>
  <c r="F5" i="36"/>
  <c r="F4" i="36"/>
  <c r="F3" i="36"/>
  <c r="A11" i="46"/>
  <c r="B16" i="57"/>
  <c r="E17" i="57"/>
  <c r="E18" i="57"/>
  <c r="E19" i="57"/>
  <c r="E20" i="57"/>
  <c r="E21" i="57"/>
  <c r="A11" i="55"/>
  <c r="B12" i="50"/>
  <c r="D12" i="50"/>
  <c r="E15" i="50"/>
  <c r="E13" i="50"/>
  <c r="E14" i="50"/>
  <c r="D16" i="46"/>
  <c r="D17" i="46"/>
  <c r="D18" i="46"/>
  <c r="D19" i="46"/>
  <c r="D20" i="46"/>
  <c r="A16" i="46"/>
  <c r="B21" i="46"/>
  <c r="E22" i="46"/>
  <c r="B11" i="37"/>
  <c r="B11" i="42"/>
  <c r="D11" i="42"/>
  <c r="D12" i="42"/>
  <c r="D13" i="42"/>
  <c r="D14" i="42"/>
  <c r="D15" i="42"/>
  <c r="E21" i="42"/>
  <c r="E22" i="42"/>
  <c r="E23" i="42"/>
  <c r="E24" i="42"/>
  <c r="E25" i="42"/>
  <c r="B16" i="42"/>
  <c r="E12" i="42"/>
  <c r="E13" i="42"/>
  <c r="E14" i="42"/>
  <c r="E15" i="42"/>
  <c r="B10" i="42"/>
  <c r="B11" i="41"/>
  <c r="D11" i="41"/>
  <c r="E13" i="41"/>
  <c r="E14" i="41"/>
  <c r="E15" i="41"/>
  <c r="E16" i="41"/>
  <c r="E17" i="41"/>
  <c r="B12" i="41"/>
  <c r="B10" i="41"/>
  <c r="B11" i="40"/>
  <c r="E16" i="40"/>
  <c r="E17" i="40"/>
  <c r="E18" i="40"/>
  <c r="E19" i="40"/>
  <c r="E20" i="40"/>
  <c r="B10" i="40"/>
  <c r="E12" i="40"/>
  <c r="E13" i="40"/>
  <c r="E14" i="40"/>
  <c r="E15" i="40"/>
  <c r="B11" i="39"/>
  <c r="A11" i="39"/>
  <c r="B10" i="39"/>
  <c r="E16" i="39"/>
  <c r="E21" i="39"/>
  <c r="E26" i="39"/>
  <c r="A11" i="37"/>
  <c r="E21" i="37"/>
  <c r="B21" i="37"/>
  <c r="E12" i="37"/>
  <c r="E13" i="37"/>
  <c r="E14" i="37"/>
  <c r="E15" i="37"/>
  <c r="B10" i="37"/>
  <c r="E12" i="36"/>
  <c r="E13" i="36"/>
  <c r="E14" i="36"/>
  <c r="E15" i="36"/>
  <c r="B10" i="36"/>
  <c r="A11" i="36"/>
  <c r="D16" i="36"/>
  <c r="A16" i="36"/>
  <c r="E17" i="36"/>
  <c r="B21" i="57"/>
  <c r="E22" i="57"/>
  <c r="E23" i="57"/>
  <c r="E24" i="57"/>
  <c r="E25" i="57"/>
  <c r="E26" i="57"/>
  <c r="A16" i="57"/>
  <c r="D16" i="57"/>
  <c r="D17" i="57"/>
  <c r="D18" i="57"/>
  <c r="D19" i="57"/>
  <c r="D20" i="57"/>
  <c r="D13" i="50"/>
  <c r="D14" i="50"/>
  <c r="B15" i="50"/>
  <c r="D15" i="50"/>
  <c r="E20" i="50"/>
  <c r="E16" i="50"/>
  <c r="E17" i="50"/>
  <c r="E18" i="50"/>
  <c r="E19" i="50"/>
  <c r="A12" i="50"/>
  <c r="E23" i="46"/>
  <c r="B22" i="46"/>
  <c r="D21" i="46"/>
  <c r="A21" i="46"/>
  <c r="A11" i="42"/>
  <c r="A16" i="42"/>
  <c r="D16" i="42"/>
  <c r="D17" i="42"/>
  <c r="D18" i="42"/>
  <c r="D19" i="42"/>
  <c r="D20" i="42"/>
  <c r="B21" i="42"/>
  <c r="E26" i="42"/>
  <c r="A11" i="41"/>
  <c r="B13" i="41"/>
  <c r="E18" i="41"/>
  <c r="A12" i="41"/>
  <c r="D12" i="41"/>
  <c r="D12" i="40"/>
  <c r="D13" i="40"/>
  <c r="D14" i="40"/>
  <c r="D15" i="40"/>
  <c r="A11" i="40"/>
  <c r="B16" i="40"/>
  <c r="E21" i="40"/>
  <c r="D11" i="39"/>
  <c r="D12" i="39"/>
  <c r="D13" i="39"/>
  <c r="D14" i="39"/>
  <c r="D15" i="39"/>
  <c r="B21" i="39"/>
  <c r="D21" i="39"/>
  <c r="B16" i="39"/>
  <c r="E31" i="39"/>
  <c r="E27" i="39"/>
  <c r="E28" i="39"/>
  <c r="E29" i="39"/>
  <c r="E30" i="39"/>
  <c r="B26" i="39"/>
  <c r="D11" i="37"/>
  <c r="D12" i="37"/>
  <c r="D13" i="37"/>
  <c r="D14" i="37"/>
  <c r="D15" i="37"/>
  <c r="E26" i="37"/>
  <c r="B17" i="36"/>
  <c r="E18" i="36"/>
  <c r="E19" i="36"/>
  <c r="E20" i="36"/>
  <c r="E21" i="36"/>
  <c r="E22" i="36"/>
  <c r="E27" i="57"/>
  <c r="B26" i="57"/>
  <c r="A21" i="57"/>
  <c r="D21" i="57"/>
  <c r="D22" i="57"/>
  <c r="D23" i="57"/>
  <c r="D24" i="57"/>
  <c r="D25" i="57"/>
  <c r="B20" i="50"/>
  <c r="E21" i="50"/>
  <c r="E22" i="50"/>
  <c r="E23" i="50"/>
  <c r="E24" i="50"/>
  <c r="E25" i="50"/>
  <c r="E26" i="50"/>
  <c r="E27" i="50"/>
  <c r="E28" i="50"/>
  <c r="E29" i="50"/>
  <c r="D16" i="50"/>
  <c r="D17" i="50"/>
  <c r="D18" i="50"/>
  <c r="D19" i="50"/>
  <c r="A15" i="50"/>
  <c r="A22" i="46"/>
  <c r="D22" i="46"/>
  <c r="B23" i="46"/>
  <c r="E24" i="46"/>
  <c r="E25" i="46"/>
  <c r="E26" i="46"/>
  <c r="E27" i="46"/>
  <c r="E28" i="46"/>
  <c r="E31" i="42"/>
  <c r="B26" i="42"/>
  <c r="E27" i="42"/>
  <c r="E28" i="42"/>
  <c r="E29" i="42"/>
  <c r="E30" i="42"/>
  <c r="D21" i="42"/>
  <c r="D22" i="42"/>
  <c r="D23" i="42"/>
  <c r="D24" i="42"/>
  <c r="D25" i="42"/>
  <c r="A21" i="42"/>
  <c r="D13" i="41"/>
  <c r="D14" i="41"/>
  <c r="D15" i="41"/>
  <c r="D16" i="41"/>
  <c r="D17" i="41"/>
  <c r="A13" i="41"/>
  <c r="E23" i="41"/>
  <c r="E19" i="41"/>
  <c r="E20" i="41"/>
  <c r="E21" i="41"/>
  <c r="E22" i="41"/>
  <c r="B18" i="41"/>
  <c r="D16" i="40"/>
  <c r="D17" i="40"/>
  <c r="D18" i="40"/>
  <c r="D19" i="40"/>
  <c r="D20" i="40"/>
  <c r="A16" i="40"/>
  <c r="B21" i="40"/>
  <c r="E22" i="40"/>
  <c r="D16" i="39"/>
  <c r="B31" i="39"/>
  <c r="E36" i="39"/>
  <c r="E32" i="39"/>
  <c r="E33" i="39"/>
  <c r="E34" i="39"/>
  <c r="E35" i="39"/>
  <c r="A26" i="39"/>
  <c r="D26" i="39"/>
  <c r="D27" i="39"/>
  <c r="D28" i="39"/>
  <c r="D29" i="39"/>
  <c r="D30" i="39"/>
  <c r="D21" i="37"/>
  <c r="B26" i="37"/>
  <c r="E31" i="37"/>
  <c r="E27" i="37"/>
  <c r="E28" i="37"/>
  <c r="E29" i="37"/>
  <c r="E30" i="37"/>
  <c r="B18" i="36"/>
  <c r="E23" i="36"/>
  <c r="E24" i="36"/>
  <c r="E25" i="36"/>
  <c r="E26" i="36"/>
  <c r="E27" i="36"/>
  <c r="A17" i="36"/>
  <c r="D17" i="36"/>
  <c r="A26" i="57"/>
  <c r="D26" i="57"/>
  <c r="E28" i="57"/>
  <c r="B27" i="57"/>
  <c r="E30" i="50"/>
  <c r="E31" i="50"/>
  <c r="B25" i="50"/>
  <c r="D20" i="50"/>
  <c r="D21" i="50"/>
  <c r="D22" i="50"/>
  <c r="D23" i="50"/>
  <c r="D24" i="50"/>
  <c r="A20" i="50"/>
  <c r="D23" i="46"/>
  <c r="D24" i="46"/>
  <c r="D25" i="46"/>
  <c r="D26" i="46"/>
  <c r="D27" i="46"/>
  <c r="A23" i="46"/>
  <c r="B28" i="46"/>
  <c r="E29" i="46"/>
  <c r="E30" i="46"/>
  <c r="E31" i="46"/>
  <c r="E32" i="46"/>
  <c r="E33" i="46"/>
  <c r="D26" i="42"/>
  <c r="D27" i="42"/>
  <c r="D28" i="42"/>
  <c r="D29" i="42"/>
  <c r="D30" i="42"/>
  <c r="A26" i="42"/>
  <c r="B31" i="42"/>
  <c r="E32" i="42"/>
  <c r="D18" i="41"/>
  <c r="D19" i="41"/>
  <c r="D20" i="41"/>
  <c r="D21" i="41"/>
  <c r="D22" i="41"/>
  <c r="A18" i="41"/>
  <c r="B23" i="41"/>
  <c r="E28" i="41"/>
  <c r="E24" i="41"/>
  <c r="E25" i="41"/>
  <c r="E26" i="41"/>
  <c r="E27" i="41"/>
  <c r="D21" i="40"/>
  <c r="A21" i="40"/>
  <c r="B22" i="40"/>
  <c r="E23" i="40"/>
  <c r="D31" i="39"/>
  <c r="D32" i="39"/>
  <c r="D33" i="39"/>
  <c r="D34" i="39"/>
  <c r="D35" i="39"/>
  <c r="A31" i="39"/>
  <c r="E37" i="39"/>
  <c r="B36" i="39"/>
  <c r="B31" i="37"/>
  <c r="E36" i="37"/>
  <c r="E32" i="37"/>
  <c r="E33" i="37"/>
  <c r="E34" i="37"/>
  <c r="E35" i="37"/>
  <c r="D26" i="37"/>
  <c r="D27" i="37"/>
  <c r="D28" i="37"/>
  <c r="D29" i="37"/>
  <c r="D30" i="37"/>
  <c r="A26" i="37"/>
  <c r="B23" i="36"/>
  <c r="E28" i="36"/>
  <c r="E29" i="36"/>
  <c r="E30" i="36"/>
  <c r="E31" i="36"/>
  <c r="E32" i="36"/>
  <c r="D18" i="36"/>
  <c r="D19" i="36"/>
  <c r="D20" i="36"/>
  <c r="D21" i="36"/>
  <c r="D22" i="36"/>
  <c r="A18" i="36"/>
  <c r="D27" i="57"/>
  <c r="A27" i="57"/>
  <c r="E29" i="57"/>
  <c r="E30" i="57"/>
  <c r="E31" i="57"/>
  <c r="E32" i="57"/>
  <c r="B28" i="57"/>
  <c r="E33" i="57"/>
  <c r="D25" i="50"/>
  <c r="D26" i="50"/>
  <c r="D27" i="50"/>
  <c r="D28" i="50"/>
  <c r="D29" i="50"/>
  <c r="A25" i="50"/>
  <c r="E32" i="50"/>
  <c r="B30" i="50"/>
  <c r="B33" i="46"/>
  <c r="E34" i="46"/>
  <c r="E35" i="46"/>
  <c r="E36" i="46"/>
  <c r="E37" i="46"/>
  <c r="E38" i="46"/>
  <c r="D28" i="46"/>
  <c r="D29" i="46"/>
  <c r="D30" i="46"/>
  <c r="D31" i="46"/>
  <c r="D32" i="46"/>
  <c r="A28" i="46"/>
  <c r="E33" i="42"/>
  <c r="B32" i="42"/>
  <c r="D31" i="42"/>
  <c r="A31" i="42"/>
  <c r="D23" i="41"/>
  <c r="D24" i="41"/>
  <c r="D25" i="41"/>
  <c r="D26" i="41"/>
  <c r="D27" i="41"/>
  <c r="A23" i="41"/>
  <c r="E33" i="41"/>
  <c r="E29" i="41"/>
  <c r="E30" i="41"/>
  <c r="E31" i="41"/>
  <c r="E32" i="41"/>
  <c r="B28" i="41"/>
  <c r="B23" i="40"/>
  <c r="E28" i="40"/>
  <c r="E24" i="40"/>
  <c r="E25" i="40"/>
  <c r="E26" i="40"/>
  <c r="E27" i="40"/>
  <c r="D22" i="40"/>
  <c r="A22" i="40"/>
  <c r="D36" i="39"/>
  <c r="A36" i="39"/>
  <c r="B37" i="39"/>
  <c r="E38" i="39"/>
  <c r="B36" i="37"/>
  <c r="E37" i="37"/>
  <c r="A31" i="37"/>
  <c r="D31" i="37"/>
  <c r="D32" i="37"/>
  <c r="D33" i="37"/>
  <c r="D34" i="37"/>
  <c r="D35" i="37"/>
  <c r="B28" i="36"/>
  <c r="E33" i="36"/>
  <c r="E34" i="36"/>
  <c r="E35" i="36"/>
  <c r="E36" i="36"/>
  <c r="E37" i="36"/>
  <c r="D23" i="36"/>
  <c r="D24" i="36"/>
  <c r="D25" i="36"/>
  <c r="D26" i="36"/>
  <c r="D27" i="36"/>
  <c r="A23" i="36"/>
  <c r="D28" i="57"/>
  <c r="D29" i="57"/>
  <c r="D30" i="57"/>
  <c r="D31" i="57"/>
  <c r="D32" i="57"/>
  <c r="A28" i="57"/>
  <c r="E34" i="57"/>
  <c r="E35" i="57"/>
  <c r="E36" i="57"/>
  <c r="E37" i="57"/>
  <c r="E38" i="57"/>
  <c r="B33" i="57"/>
  <c r="D30" i="50"/>
  <c r="D31" i="50"/>
  <c r="A30" i="50"/>
  <c r="B32" i="50"/>
  <c r="E33" i="50"/>
  <c r="B38" i="46"/>
  <c r="E39" i="46"/>
  <c r="E40" i="46"/>
  <c r="E41" i="46"/>
  <c r="E42" i="46"/>
  <c r="E43" i="46"/>
  <c r="D33" i="46"/>
  <c r="D34" i="46"/>
  <c r="D35" i="46"/>
  <c r="D36" i="46"/>
  <c r="D37" i="46"/>
  <c r="A33" i="46"/>
  <c r="B33" i="42"/>
  <c r="E38" i="42"/>
  <c r="E34" i="42"/>
  <c r="E35" i="42"/>
  <c r="E36" i="42"/>
  <c r="E37" i="42"/>
  <c r="D32" i="42"/>
  <c r="A32" i="42"/>
  <c r="D28" i="41"/>
  <c r="D29" i="41"/>
  <c r="D30" i="41"/>
  <c r="D31" i="41"/>
  <c r="D32" i="41"/>
  <c r="A28" i="41"/>
  <c r="B33" i="41"/>
  <c r="E38" i="41"/>
  <c r="E34" i="41"/>
  <c r="E35" i="41"/>
  <c r="E36" i="41"/>
  <c r="E37" i="41"/>
  <c r="E29" i="40"/>
  <c r="E30" i="40"/>
  <c r="E31" i="40"/>
  <c r="E32" i="40"/>
  <c r="B28" i="40"/>
  <c r="E33" i="40"/>
  <c r="D23" i="40"/>
  <c r="D24" i="40"/>
  <c r="D25" i="40"/>
  <c r="D26" i="40"/>
  <c r="D27" i="40"/>
  <c r="A23" i="40"/>
  <c r="A37" i="39"/>
  <c r="D37" i="39"/>
  <c r="E43" i="39"/>
  <c r="E44" i="39"/>
  <c r="E45" i="39"/>
  <c r="E46" i="39"/>
  <c r="E47" i="39"/>
  <c r="E39" i="39"/>
  <c r="E40" i="39"/>
  <c r="E41" i="39"/>
  <c r="E42" i="39"/>
  <c r="B38" i="39"/>
  <c r="D36" i="37"/>
  <c r="A36" i="37"/>
  <c r="B37" i="37"/>
  <c r="E38" i="37"/>
  <c r="E38" i="36"/>
  <c r="E39" i="36"/>
  <c r="E40" i="36"/>
  <c r="E41" i="36"/>
  <c r="E42" i="36"/>
  <c r="B33" i="36"/>
  <c r="D28" i="36"/>
  <c r="D29" i="36"/>
  <c r="D30" i="36"/>
  <c r="D31" i="36"/>
  <c r="D32" i="36"/>
  <c r="A28" i="36"/>
  <c r="D33" i="57"/>
  <c r="D34" i="57"/>
  <c r="D35" i="57"/>
  <c r="D36" i="57"/>
  <c r="D37" i="57"/>
  <c r="A33" i="57"/>
  <c r="E39" i="57"/>
  <c r="E40" i="57"/>
  <c r="E41" i="57"/>
  <c r="E42" i="57"/>
  <c r="B38" i="57"/>
  <c r="E43" i="57"/>
  <c r="B33" i="50"/>
  <c r="E34" i="50"/>
  <c r="A32" i="50"/>
  <c r="D32" i="50"/>
  <c r="E44" i="46"/>
  <c r="E45" i="46"/>
  <c r="E46" i="46"/>
  <c r="E47" i="46"/>
  <c r="B43" i="46"/>
  <c r="E48" i="46"/>
  <c r="D38" i="46"/>
  <c r="D39" i="46"/>
  <c r="D40" i="46"/>
  <c r="D41" i="46"/>
  <c r="D42" i="46"/>
  <c r="A38" i="46"/>
  <c r="E43" i="42"/>
  <c r="E44" i="42"/>
  <c r="E45" i="42"/>
  <c r="E46" i="42"/>
  <c r="E47" i="42"/>
  <c r="E39" i="42"/>
  <c r="E40" i="42"/>
  <c r="E41" i="42"/>
  <c r="E42" i="42"/>
  <c r="B38" i="42"/>
  <c r="D33" i="42"/>
  <c r="D34" i="42"/>
  <c r="D35" i="42"/>
  <c r="D36" i="42"/>
  <c r="D37" i="42"/>
  <c r="A33" i="42"/>
  <c r="D33" i="41"/>
  <c r="D34" i="41"/>
  <c r="D35" i="41"/>
  <c r="D36" i="41"/>
  <c r="D37" i="41"/>
  <c r="A33" i="41"/>
  <c r="E39" i="41"/>
  <c r="B38" i="41"/>
  <c r="D28" i="40"/>
  <c r="D29" i="40"/>
  <c r="D30" i="40"/>
  <c r="D31" i="40"/>
  <c r="D32" i="40"/>
  <c r="A28" i="40"/>
  <c r="B33" i="40"/>
  <c r="E38" i="40"/>
  <c r="E34" i="40"/>
  <c r="E35" i="40"/>
  <c r="E36" i="40"/>
  <c r="E37" i="40"/>
  <c r="D38" i="39"/>
  <c r="D39" i="39"/>
  <c r="D40" i="39"/>
  <c r="D41" i="39"/>
  <c r="D42" i="39"/>
  <c r="A38" i="39"/>
  <c r="B43" i="39"/>
  <c r="E48" i="39"/>
  <c r="E49" i="39"/>
  <c r="E50" i="39"/>
  <c r="E51" i="39"/>
  <c r="E52" i="39"/>
  <c r="A37" i="37"/>
  <c r="D37" i="37"/>
  <c r="E39" i="37"/>
  <c r="E40" i="37"/>
  <c r="E41" i="37"/>
  <c r="E42" i="37"/>
  <c r="B38" i="37"/>
  <c r="E43" i="37"/>
  <c r="D33" i="36"/>
  <c r="D34" i="36"/>
  <c r="D35" i="36"/>
  <c r="D36" i="36"/>
  <c r="D37" i="36"/>
  <c r="A33" i="36"/>
  <c r="B38" i="36"/>
  <c r="E43" i="36"/>
  <c r="E44" i="57"/>
  <c r="E45" i="57"/>
  <c r="E46" i="57"/>
  <c r="E47" i="57"/>
  <c r="B43" i="57"/>
  <c r="E48" i="57"/>
  <c r="D38" i="57"/>
  <c r="D39" i="57"/>
  <c r="D40" i="57"/>
  <c r="D41" i="57"/>
  <c r="D42" i="57"/>
  <c r="A38" i="57"/>
  <c r="E35" i="50"/>
  <c r="E36" i="50"/>
  <c r="E37" i="50"/>
  <c r="E38" i="50"/>
  <c r="B34" i="50"/>
  <c r="E39" i="50"/>
  <c r="A33" i="50"/>
  <c r="D33" i="50"/>
  <c r="D43" i="46"/>
  <c r="D44" i="46"/>
  <c r="D45" i="46"/>
  <c r="D46" i="46"/>
  <c r="D47" i="46"/>
  <c r="A43" i="46"/>
  <c r="E49" i="46"/>
  <c r="B48" i="46"/>
  <c r="D38" i="42"/>
  <c r="D39" i="42"/>
  <c r="D40" i="42"/>
  <c r="D41" i="42"/>
  <c r="D42" i="42"/>
  <c r="A38" i="42"/>
  <c r="B43" i="42"/>
  <c r="E48" i="42"/>
  <c r="E49" i="42"/>
  <c r="E50" i="42"/>
  <c r="E51" i="42"/>
  <c r="E52" i="42"/>
  <c r="D38" i="41"/>
  <c r="A38" i="41"/>
  <c r="B39" i="41"/>
  <c r="E40" i="41"/>
  <c r="E41" i="41"/>
  <c r="E42" i="41"/>
  <c r="E43" i="41"/>
  <c r="E44" i="41"/>
  <c r="E39" i="40"/>
  <c r="E40" i="40"/>
  <c r="E41" i="40"/>
  <c r="E42" i="40"/>
  <c r="B38" i="40"/>
  <c r="E43" i="40"/>
  <c r="E44" i="40"/>
  <c r="E45" i="40"/>
  <c r="E46" i="40"/>
  <c r="E47" i="40"/>
  <c r="D33" i="40"/>
  <c r="D34" i="40"/>
  <c r="D35" i="40"/>
  <c r="D36" i="40"/>
  <c r="D37" i="40"/>
  <c r="A33" i="40"/>
  <c r="D43" i="39"/>
  <c r="D44" i="39"/>
  <c r="D45" i="39"/>
  <c r="D46" i="39"/>
  <c r="D47" i="39"/>
  <c r="A43" i="39"/>
  <c r="E53" i="39"/>
  <c r="B48" i="39"/>
  <c r="B43" i="37"/>
  <c r="E48" i="37"/>
  <c r="D38" i="37"/>
  <c r="D39" i="37"/>
  <c r="D40" i="37"/>
  <c r="D41" i="37"/>
  <c r="D42" i="37"/>
  <c r="A38" i="37"/>
  <c r="E44" i="36"/>
  <c r="B43" i="36"/>
  <c r="D38" i="36"/>
  <c r="D39" i="36"/>
  <c r="D40" i="36"/>
  <c r="D41" i="36"/>
  <c r="D42" i="36"/>
  <c r="A38" i="36"/>
  <c r="E49" i="57"/>
  <c r="E50" i="57"/>
  <c r="E51" i="57"/>
  <c r="E52" i="57"/>
  <c r="B48" i="57"/>
  <c r="E53" i="57"/>
  <c r="D43" i="57"/>
  <c r="D44" i="57"/>
  <c r="D45" i="57"/>
  <c r="D46" i="57"/>
  <c r="D47" i="57"/>
  <c r="A43" i="57"/>
  <c r="A34" i="50"/>
  <c r="D34" i="50"/>
  <c r="D35" i="50"/>
  <c r="D36" i="50"/>
  <c r="D37" i="50"/>
  <c r="D38" i="50"/>
  <c r="E40" i="50"/>
  <c r="B39" i="50"/>
  <c r="E44" i="50"/>
  <c r="D48" i="46"/>
  <c r="A48" i="46"/>
  <c r="B49" i="46"/>
  <c r="E50" i="46"/>
  <c r="E53" i="42"/>
  <c r="B48" i="42"/>
  <c r="D43" i="42"/>
  <c r="D44" i="42"/>
  <c r="D45" i="42"/>
  <c r="D46" i="42"/>
  <c r="D47" i="42"/>
  <c r="A43" i="42"/>
  <c r="E45" i="41"/>
  <c r="B40" i="41"/>
  <c r="D39" i="41"/>
  <c r="A39" i="41"/>
  <c r="D38" i="40"/>
  <c r="D39" i="40"/>
  <c r="D40" i="40"/>
  <c r="D41" i="40"/>
  <c r="D42" i="40"/>
  <c r="A38" i="40"/>
  <c r="B43" i="40"/>
  <c r="E48" i="40"/>
  <c r="D48" i="39"/>
  <c r="D49" i="39"/>
  <c r="D50" i="39"/>
  <c r="D51" i="39"/>
  <c r="D52" i="39"/>
  <c r="A48" i="39"/>
  <c r="E58" i="39"/>
  <c r="E54" i="39"/>
  <c r="E55" i="39"/>
  <c r="E56" i="39"/>
  <c r="E57" i="39"/>
  <c r="B53" i="39"/>
  <c r="E53" i="37"/>
  <c r="B48" i="37"/>
  <c r="A43" i="37"/>
  <c r="D43" i="37"/>
  <c r="D43" i="36"/>
  <c r="A43" i="36"/>
  <c r="B44" i="36"/>
  <c r="E45" i="36"/>
  <c r="E46" i="36"/>
  <c r="E47" i="36"/>
  <c r="E48" i="36"/>
  <c r="E49" i="36"/>
  <c r="E41" i="50"/>
  <c r="E42" i="50"/>
  <c r="E43" i="50"/>
  <c r="E45" i="50"/>
  <c r="E54" i="57"/>
  <c r="B53" i="57"/>
  <c r="D48" i="57"/>
  <c r="D49" i="57"/>
  <c r="D50" i="57"/>
  <c r="D51" i="57"/>
  <c r="D52" i="57"/>
  <c r="A48" i="57"/>
  <c r="E46" i="50"/>
  <c r="E47" i="50"/>
  <c r="B44" i="50"/>
  <c r="E48" i="50"/>
  <c r="A39" i="50"/>
  <c r="D39" i="50"/>
  <c r="D40" i="50"/>
  <c r="D41" i="50"/>
  <c r="D42" i="50"/>
  <c r="D43" i="50"/>
  <c r="E55" i="46"/>
  <c r="E51" i="46"/>
  <c r="E52" i="46"/>
  <c r="E53" i="46"/>
  <c r="E54" i="46"/>
  <c r="B50" i="46"/>
  <c r="D49" i="46"/>
  <c r="A49" i="46"/>
  <c r="D48" i="42"/>
  <c r="D49" i="42"/>
  <c r="D50" i="42"/>
  <c r="D51" i="42"/>
  <c r="D52" i="42"/>
  <c r="A48" i="42"/>
  <c r="E58" i="42"/>
  <c r="E54" i="42"/>
  <c r="E55" i="42"/>
  <c r="E56" i="42"/>
  <c r="E57" i="42"/>
  <c r="B53" i="42"/>
  <c r="D40" i="41"/>
  <c r="D41" i="41"/>
  <c r="D42" i="41"/>
  <c r="D43" i="41"/>
  <c r="D44" i="41"/>
  <c r="A40" i="41"/>
  <c r="B45" i="41"/>
  <c r="E50" i="41"/>
  <c r="E46" i="41"/>
  <c r="E47" i="41"/>
  <c r="E48" i="41"/>
  <c r="E49" i="41"/>
  <c r="B48" i="40"/>
  <c r="E49" i="40"/>
  <c r="D43" i="40"/>
  <c r="D44" i="40"/>
  <c r="D45" i="40"/>
  <c r="D46" i="40"/>
  <c r="D47" i="40"/>
  <c r="A43" i="40"/>
  <c r="E63" i="39"/>
  <c r="E59" i="39"/>
  <c r="E60" i="39"/>
  <c r="E61" i="39"/>
  <c r="E62" i="39"/>
  <c r="B58" i="39"/>
  <c r="D53" i="39"/>
  <c r="D54" i="39"/>
  <c r="D55" i="39"/>
  <c r="D56" i="39"/>
  <c r="D57" i="39"/>
  <c r="A53" i="39"/>
  <c r="E58" i="37"/>
  <c r="B53" i="37"/>
  <c r="E54" i="37"/>
  <c r="E55" i="37"/>
  <c r="E56" i="37"/>
  <c r="E57" i="37"/>
  <c r="D48" i="37"/>
  <c r="A48" i="37"/>
  <c r="D44" i="36"/>
  <c r="A44" i="36"/>
  <c r="B45" i="36"/>
  <c r="E50" i="36"/>
  <c r="E51" i="36"/>
  <c r="E52" i="36"/>
  <c r="E53" i="36"/>
  <c r="E54" i="36"/>
  <c r="D53" i="57"/>
  <c r="A53" i="57"/>
  <c r="E55" i="57"/>
  <c r="B54" i="57"/>
  <c r="E49" i="50"/>
  <c r="E50" i="50"/>
  <c r="E51" i="50"/>
  <c r="E52" i="50"/>
  <c r="E53" i="50"/>
  <c r="B48" i="50"/>
  <c r="A44" i="50"/>
  <c r="D44" i="50"/>
  <c r="D46" i="50"/>
  <c r="D47" i="50"/>
  <c r="A50" i="46"/>
  <c r="D50" i="46"/>
  <c r="D51" i="46"/>
  <c r="D52" i="46"/>
  <c r="D53" i="46"/>
  <c r="D54" i="46"/>
  <c r="E56" i="46"/>
  <c r="E57" i="46"/>
  <c r="E58" i="46"/>
  <c r="E59" i="46"/>
  <c r="E60" i="46"/>
  <c r="B55" i="46"/>
  <c r="D53" i="42"/>
  <c r="D54" i="42"/>
  <c r="D55" i="42"/>
  <c r="D56" i="42"/>
  <c r="D57" i="42"/>
  <c r="A53" i="42"/>
  <c r="E59" i="42"/>
  <c r="B58" i="42"/>
  <c r="E55" i="41"/>
  <c r="E51" i="41"/>
  <c r="E52" i="41"/>
  <c r="E53" i="41"/>
  <c r="E54" i="41"/>
  <c r="B50" i="41"/>
  <c r="D45" i="41"/>
  <c r="D46" i="41"/>
  <c r="D47" i="41"/>
  <c r="D48" i="41"/>
  <c r="D49" i="41"/>
  <c r="A45" i="41"/>
  <c r="B49" i="40"/>
  <c r="E50" i="40"/>
  <c r="D48" i="40"/>
  <c r="A48" i="40"/>
  <c r="D58" i="39"/>
  <c r="D59" i="39"/>
  <c r="D60" i="39"/>
  <c r="D61" i="39"/>
  <c r="D62" i="39"/>
  <c r="A58" i="39"/>
  <c r="B63" i="39"/>
  <c r="E64" i="39"/>
  <c r="A53" i="37"/>
  <c r="D53" i="37"/>
  <c r="D54" i="37"/>
  <c r="D55" i="37"/>
  <c r="D56" i="37"/>
  <c r="D57" i="37"/>
  <c r="E63" i="37"/>
  <c r="E59" i="37"/>
  <c r="E60" i="37"/>
  <c r="E61" i="37"/>
  <c r="E62" i="37"/>
  <c r="B58" i="37"/>
  <c r="D45" i="36"/>
  <c r="D46" i="36"/>
  <c r="D47" i="36"/>
  <c r="D48" i="36"/>
  <c r="D49" i="36"/>
  <c r="A45" i="36"/>
  <c r="B50" i="36"/>
  <c r="E55" i="36"/>
  <c r="E56" i="36"/>
  <c r="E57" i="36"/>
  <c r="E58" i="36"/>
  <c r="E59" i="36"/>
  <c r="A54" i="57"/>
  <c r="D54" i="57"/>
  <c r="E60" i="57"/>
  <c r="B55" i="57"/>
  <c r="E56" i="57"/>
  <c r="E57" i="57"/>
  <c r="E58" i="57"/>
  <c r="E59" i="57"/>
  <c r="A48" i="50"/>
  <c r="D48" i="50"/>
  <c r="E54" i="50"/>
  <c r="B49" i="50"/>
  <c r="A55" i="46"/>
  <c r="D55" i="46"/>
  <c r="D56" i="46"/>
  <c r="D57" i="46"/>
  <c r="D58" i="46"/>
  <c r="D59" i="46"/>
  <c r="E61" i="46"/>
  <c r="E62" i="46"/>
  <c r="E63" i="46"/>
  <c r="E64" i="46"/>
  <c r="E65" i="46"/>
  <c r="B60" i="46"/>
  <c r="A58" i="42"/>
  <c r="D58" i="42"/>
  <c r="B59" i="42"/>
  <c r="E60" i="42"/>
  <c r="D50" i="41"/>
  <c r="D51" i="41"/>
  <c r="D52" i="41"/>
  <c r="D53" i="41"/>
  <c r="D54" i="41"/>
  <c r="A50" i="41"/>
  <c r="B55" i="41"/>
  <c r="E60" i="41"/>
  <c r="E56" i="41"/>
  <c r="E57" i="41"/>
  <c r="E58" i="41"/>
  <c r="E59" i="41"/>
  <c r="E51" i="40"/>
  <c r="E52" i="40"/>
  <c r="E53" i="40"/>
  <c r="E54" i="40"/>
  <c r="B50" i="40"/>
  <c r="E55" i="40"/>
  <c r="D49" i="40"/>
  <c r="A49" i="40"/>
  <c r="D63" i="39"/>
  <c r="A63" i="39"/>
  <c r="E65" i="39"/>
  <c r="B64" i="39"/>
  <c r="D58" i="37"/>
  <c r="D59" i="37"/>
  <c r="D60" i="37"/>
  <c r="D61" i="37"/>
  <c r="D62" i="37"/>
  <c r="A58" i="37"/>
  <c r="B63" i="37"/>
  <c r="E64" i="37"/>
  <c r="B55" i="36"/>
  <c r="E60" i="36"/>
  <c r="E61" i="36"/>
  <c r="E62" i="36"/>
  <c r="E63" i="36"/>
  <c r="E64" i="36"/>
  <c r="D50" i="36"/>
  <c r="D51" i="36"/>
  <c r="D52" i="36"/>
  <c r="D53" i="36"/>
  <c r="D54" i="36"/>
  <c r="A50" i="36"/>
  <c r="D55" i="57"/>
  <c r="D56" i="57"/>
  <c r="D57" i="57"/>
  <c r="D58" i="57"/>
  <c r="D59" i="57"/>
  <c r="A55" i="57"/>
  <c r="E65" i="57"/>
  <c r="E61" i="57"/>
  <c r="E62" i="57"/>
  <c r="E63" i="57"/>
  <c r="E64" i="57"/>
  <c r="B60" i="57"/>
  <c r="D49" i="50"/>
  <c r="D50" i="50"/>
  <c r="D51" i="50"/>
  <c r="D52" i="50"/>
  <c r="D53" i="50"/>
  <c r="A49" i="50"/>
  <c r="E55" i="50"/>
  <c r="B54" i="50"/>
  <c r="A60" i="46"/>
  <c r="D60" i="46"/>
  <c r="D61" i="46"/>
  <c r="D62" i="46"/>
  <c r="D63" i="46"/>
  <c r="D64" i="46"/>
  <c r="E70" i="46"/>
  <c r="E66" i="46"/>
  <c r="E67" i="46"/>
  <c r="E68" i="46"/>
  <c r="E69" i="46"/>
  <c r="B65" i="46"/>
  <c r="E65" i="42"/>
  <c r="E61" i="42"/>
  <c r="E62" i="42"/>
  <c r="E63" i="42"/>
  <c r="E64" i="42"/>
  <c r="B60" i="42"/>
  <c r="D59" i="42"/>
  <c r="A59" i="42"/>
  <c r="E65" i="41"/>
  <c r="E61" i="41"/>
  <c r="E62" i="41"/>
  <c r="E63" i="41"/>
  <c r="E64" i="41"/>
  <c r="B60" i="41"/>
  <c r="D55" i="41"/>
  <c r="D56" i="41"/>
  <c r="D57" i="41"/>
  <c r="D58" i="41"/>
  <c r="D59" i="41"/>
  <c r="A55" i="41"/>
  <c r="D50" i="40"/>
  <c r="D51" i="40"/>
  <c r="D52" i="40"/>
  <c r="D53" i="40"/>
  <c r="D54" i="40"/>
  <c r="A50" i="40"/>
  <c r="B55" i="40"/>
  <c r="E60" i="40"/>
  <c r="E56" i="40"/>
  <c r="E57" i="40"/>
  <c r="E58" i="40"/>
  <c r="E59" i="40"/>
  <c r="B65" i="39"/>
  <c r="E70" i="39"/>
  <c r="E71" i="39"/>
  <c r="E72" i="39"/>
  <c r="E73" i="39"/>
  <c r="E74" i="39"/>
  <c r="E66" i="39"/>
  <c r="E67" i="39"/>
  <c r="E68" i="39"/>
  <c r="E69" i="39"/>
  <c r="D64" i="39"/>
  <c r="A64" i="39"/>
  <c r="A63" i="37"/>
  <c r="D63" i="37"/>
  <c r="E65" i="37"/>
  <c r="B64" i="37"/>
  <c r="E65" i="36"/>
  <c r="E66" i="36"/>
  <c r="E67" i="36"/>
  <c r="E68" i="36"/>
  <c r="E69" i="36"/>
  <c r="B60" i="36"/>
  <c r="A55" i="36"/>
  <c r="D55" i="36"/>
  <c r="D56" i="36"/>
  <c r="D57" i="36"/>
  <c r="D58" i="36"/>
  <c r="D59" i="36"/>
  <c r="E70" i="57"/>
  <c r="E66" i="57"/>
  <c r="E67" i="57"/>
  <c r="E68" i="57"/>
  <c r="E69" i="57"/>
  <c r="B65" i="57"/>
  <c r="D60" i="57"/>
  <c r="D61" i="57"/>
  <c r="D62" i="57"/>
  <c r="D63" i="57"/>
  <c r="D64" i="57"/>
  <c r="A60" i="57"/>
  <c r="A54" i="50"/>
  <c r="D54" i="50"/>
  <c r="E56" i="50"/>
  <c r="B55" i="50"/>
  <c r="E74" i="46"/>
  <c r="E71" i="46"/>
  <c r="E72" i="46"/>
  <c r="E73" i="46"/>
  <c r="B70" i="46"/>
  <c r="A65" i="46"/>
  <c r="D65" i="46"/>
  <c r="D66" i="46"/>
  <c r="D67" i="46"/>
  <c r="D68" i="46"/>
  <c r="D69" i="46"/>
  <c r="D60" i="42"/>
  <c r="D61" i="42"/>
  <c r="D62" i="42"/>
  <c r="D63" i="42"/>
  <c r="D64" i="42"/>
  <c r="A60" i="42"/>
  <c r="B65" i="42"/>
  <c r="E70" i="42"/>
  <c r="E71" i="42"/>
  <c r="E72" i="42"/>
  <c r="E73" i="42"/>
  <c r="E74" i="42"/>
  <c r="E66" i="42"/>
  <c r="E67" i="42"/>
  <c r="E68" i="42"/>
  <c r="E69" i="42"/>
  <c r="D60" i="41"/>
  <c r="D61" i="41"/>
  <c r="D62" i="41"/>
  <c r="D63" i="41"/>
  <c r="D64" i="41"/>
  <c r="A60" i="41"/>
  <c r="B65" i="41"/>
  <c r="E66" i="41"/>
  <c r="E61" i="40"/>
  <c r="E62" i="40"/>
  <c r="E63" i="40"/>
  <c r="E64" i="40"/>
  <c r="B60" i="40"/>
  <c r="E65" i="40"/>
  <c r="D55" i="40"/>
  <c r="D56" i="40"/>
  <c r="D57" i="40"/>
  <c r="D58" i="40"/>
  <c r="D59" i="40"/>
  <c r="A55" i="40"/>
  <c r="E75" i="39"/>
  <c r="E76" i="39"/>
  <c r="E77" i="39"/>
  <c r="E78" i="39"/>
  <c r="E79" i="39"/>
  <c r="B70" i="39"/>
  <c r="D65" i="39"/>
  <c r="D66" i="39"/>
  <c r="D67" i="39"/>
  <c r="D68" i="39"/>
  <c r="D69" i="39"/>
  <c r="A65" i="39"/>
  <c r="D64" i="37"/>
  <c r="A64" i="37"/>
  <c r="B65" i="37"/>
  <c r="E70" i="37"/>
  <c r="E66" i="37"/>
  <c r="E67" i="37"/>
  <c r="E68" i="37"/>
  <c r="E69" i="37"/>
  <c r="D60" i="36"/>
  <c r="D61" i="36"/>
  <c r="D62" i="36"/>
  <c r="D63" i="36"/>
  <c r="D64" i="36"/>
  <c r="A60" i="36"/>
  <c r="E70" i="36"/>
  <c r="B65" i="36"/>
  <c r="D65" i="57"/>
  <c r="D66" i="57"/>
  <c r="D67" i="57"/>
  <c r="D68" i="57"/>
  <c r="D69" i="57"/>
  <c r="A65" i="57"/>
  <c r="E75" i="57"/>
  <c r="B70" i="57"/>
  <c r="E71" i="57"/>
  <c r="E72" i="57"/>
  <c r="E73" i="57"/>
  <c r="E74" i="57"/>
  <c r="D55" i="50"/>
  <c r="A55" i="50"/>
  <c r="E62" i="50"/>
  <c r="B56" i="50"/>
  <c r="E57" i="50"/>
  <c r="E58" i="50"/>
  <c r="E59" i="50"/>
  <c r="E75" i="46"/>
  <c r="B74" i="46"/>
  <c r="A70" i="46"/>
  <c r="D70" i="46"/>
  <c r="D71" i="46"/>
  <c r="D72" i="46"/>
  <c r="D73" i="46"/>
  <c r="E75" i="42"/>
  <c r="E76" i="42"/>
  <c r="E77" i="42"/>
  <c r="E78" i="42"/>
  <c r="E79" i="42"/>
  <c r="B70" i="42"/>
  <c r="D65" i="42"/>
  <c r="D66" i="42"/>
  <c r="D67" i="42"/>
  <c r="D68" i="42"/>
  <c r="D69" i="42"/>
  <c r="A65" i="42"/>
  <c r="E67" i="41"/>
  <c r="E68" i="41"/>
  <c r="E69" i="41"/>
  <c r="E70" i="41"/>
  <c r="E71" i="41"/>
  <c r="B66" i="41"/>
  <c r="D65" i="41"/>
  <c r="A65" i="41"/>
  <c r="B65" i="40"/>
  <c r="E70" i="40"/>
  <c r="E71" i="40"/>
  <c r="E72" i="40"/>
  <c r="E73" i="40"/>
  <c r="E74" i="40"/>
  <c r="E66" i="40"/>
  <c r="E67" i="40"/>
  <c r="E68" i="40"/>
  <c r="E69" i="40"/>
  <c r="A60" i="40"/>
  <c r="D60" i="40"/>
  <c r="D61" i="40"/>
  <c r="D62" i="40"/>
  <c r="D63" i="40"/>
  <c r="D64" i="40"/>
  <c r="D70" i="39"/>
  <c r="D71" i="39"/>
  <c r="D72" i="39"/>
  <c r="D73" i="39"/>
  <c r="D74" i="39"/>
  <c r="A70" i="39"/>
  <c r="B75" i="39"/>
  <c r="E80" i="39"/>
  <c r="E75" i="37"/>
  <c r="B70" i="37"/>
  <c r="A65" i="37"/>
  <c r="D65" i="37"/>
  <c r="D66" i="37"/>
  <c r="D67" i="37"/>
  <c r="D68" i="37"/>
  <c r="D69" i="37"/>
  <c r="A65" i="36"/>
  <c r="D65" i="36"/>
  <c r="D66" i="36"/>
  <c r="D67" i="36"/>
  <c r="D68" i="36"/>
  <c r="D69" i="36"/>
  <c r="B70" i="36"/>
  <c r="E71" i="36"/>
  <c r="E61" i="50"/>
  <c r="E60" i="50"/>
  <c r="D70" i="57"/>
  <c r="D71" i="57"/>
  <c r="D72" i="57"/>
  <c r="D73" i="57"/>
  <c r="D74" i="57"/>
  <c r="A70" i="57"/>
  <c r="E80" i="57"/>
  <c r="B75" i="57"/>
  <c r="E76" i="57"/>
  <c r="E77" i="57"/>
  <c r="E78" i="57"/>
  <c r="E79" i="57"/>
  <c r="A56" i="50"/>
  <c r="D56" i="50"/>
  <c r="D57" i="50"/>
  <c r="D58" i="50"/>
  <c r="D59" i="50"/>
  <c r="E67" i="50"/>
  <c r="E63" i="50"/>
  <c r="E64" i="50"/>
  <c r="E65" i="50"/>
  <c r="E66" i="50"/>
  <c r="B62" i="50"/>
  <c r="A74" i="46"/>
  <c r="D74" i="46"/>
  <c r="E76" i="46"/>
  <c r="B75" i="46"/>
  <c r="A70" i="42"/>
  <c r="D70" i="42"/>
  <c r="D71" i="42"/>
  <c r="D72" i="42"/>
  <c r="D73" i="42"/>
  <c r="D74" i="42"/>
  <c r="B75" i="42"/>
  <c r="E80" i="42"/>
  <c r="B67" i="41"/>
  <c r="E72" i="41"/>
  <c r="D66" i="41"/>
  <c r="A66" i="41"/>
  <c r="B70" i="40"/>
  <c r="E75" i="40"/>
  <c r="D65" i="40"/>
  <c r="D66" i="40"/>
  <c r="D67" i="40"/>
  <c r="D68" i="40"/>
  <c r="D69" i="40"/>
  <c r="A65" i="40"/>
  <c r="D75" i="39"/>
  <c r="D76" i="39"/>
  <c r="D77" i="39"/>
  <c r="D78" i="39"/>
  <c r="D79" i="39"/>
  <c r="A75" i="39"/>
  <c r="E85" i="39"/>
  <c r="E81" i="39"/>
  <c r="E82" i="39"/>
  <c r="E83" i="39"/>
  <c r="E84" i="39"/>
  <c r="B80" i="39"/>
  <c r="D70" i="37"/>
  <c r="A70" i="37"/>
  <c r="E80" i="37"/>
  <c r="B75" i="37"/>
  <c r="E72" i="36"/>
  <c r="E73" i="36"/>
  <c r="E74" i="36"/>
  <c r="E75" i="36"/>
  <c r="E76" i="36"/>
  <c r="B71" i="36"/>
  <c r="D70" i="36"/>
  <c r="A70" i="36"/>
  <c r="D61" i="50"/>
  <c r="D60" i="50"/>
  <c r="D75" i="57"/>
  <c r="D76" i="57"/>
  <c r="D77" i="57"/>
  <c r="D78" i="57"/>
  <c r="D79" i="57"/>
  <c r="A75" i="57"/>
  <c r="E81" i="57"/>
  <c r="B80" i="57"/>
  <c r="D62" i="50"/>
  <c r="D63" i="50"/>
  <c r="D64" i="50"/>
  <c r="D65" i="50"/>
  <c r="D66" i="50"/>
  <c r="A62" i="50"/>
  <c r="E72" i="50"/>
  <c r="E68" i="50"/>
  <c r="E69" i="50"/>
  <c r="E70" i="50"/>
  <c r="E71" i="50"/>
  <c r="B67" i="50"/>
  <c r="D75" i="46"/>
  <c r="A75" i="46"/>
  <c r="E80" i="46"/>
  <c r="B76" i="46"/>
  <c r="E77" i="46"/>
  <c r="E78" i="46"/>
  <c r="E79" i="46"/>
  <c r="E85" i="42"/>
  <c r="E81" i="42"/>
  <c r="E82" i="42"/>
  <c r="E83" i="42"/>
  <c r="E84" i="42"/>
  <c r="B80" i="42"/>
  <c r="D75" i="42"/>
  <c r="D76" i="42"/>
  <c r="D77" i="42"/>
  <c r="D78" i="42"/>
  <c r="D79" i="42"/>
  <c r="A75" i="42"/>
  <c r="E77" i="41"/>
  <c r="E73" i="41"/>
  <c r="E74" i="41"/>
  <c r="E75" i="41"/>
  <c r="E76" i="41"/>
  <c r="B72" i="41"/>
  <c r="D67" i="41"/>
  <c r="D68" i="41"/>
  <c r="D69" i="41"/>
  <c r="D70" i="41"/>
  <c r="D71" i="41"/>
  <c r="A67" i="41"/>
  <c r="B75" i="40"/>
  <c r="E76" i="40"/>
  <c r="A70" i="40"/>
  <c r="D70" i="40"/>
  <c r="D71" i="40"/>
  <c r="D72" i="40"/>
  <c r="D73" i="40"/>
  <c r="D74" i="40"/>
  <c r="E90" i="39"/>
  <c r="E86" i="39"/>
  <c r="E87" i="39"/>
  <c r="E88" i="39"/>
  <c r="E89" i="39"/>
  <c r="B85" i="39"/>
  <c r="D80" i="39"/>
  <c r="D81" i="39"/>
  <c r="D82" i="39"/>
  <c r="D83" i="39"/>
  <c r="D84" i="39"/>
  <c r="A80" i="39"/>
  <c r="A75" i="37"/>
  <c r="D75" i="37"/>
  <c r="E85" i="37"/>
  <c r="E81" i="37"/>
  <c r="E82" i="37"/>
  <c r="E83" i="37"/>
  <c r="E84" i="37"/>
  <c r="B80" i="37"/>
  <c r="D71" i="36"/>
  <c r="A71" i="36"/>
  <c r="B72" i="36"/>
  <c r="E77" i="36"/>
  <c r="E78" i="36"/>
  <c r="E79" i="36"/>
  <c r="E80" i="36"/>
  <c r="E81" i="36"/>
  <c r="D80" i="57"/>
  <c r="A80" i="57"/>
  <c r="B81" i="57"/>
  <c r="E82" i="57"/>
  <c r="E77" i="50"/>
  <c r="E73" i="50"/>
  <c r="E74" i="50"/>
  <c r="E75" i="50"/>
  <c r="E76" i="50"/>
  <c r="D67" i="50"/>
  <c r="D68" i="50"/>
  <c r="D69" i="50"/>
  <c r="D70" i="50"/>
  <c r="D71" i="50"/>
  <c r="A67" i="50"/>
  <c r="B72" i="50"/>
  <c r="A76" i="46"/>
  <c r="D76" i="46"/>
  <c r="D77" i="46"/>
  <c r="D78" i="46"/>
  <c r="D79" i="46"/>
  <c r="B80" i="46"/>
  <c r="E84" i="46"/>
  <c r="E89" i="46"/>
  <c r="E93" i="46"/>
  <c r="E81" i="46"/>
  <c r="E82" i="46"/>
  <c r="E83" i="46"/>
  <c r="A80" i="42"/>
  <c r="D80" i="42"/>
  <c r="D81" i="42"/>
  <c r="D82" i="42"/>
  <c r="D83" i="42"/>
  <c r="D84" i="42"/>
  <c r="B85" i="42"/>
  <c r="E86" i="42"/>
  <c r="D72" i="41"/>
  <c r="D73" i="41"/>
  <c r="D74" i="41"/>
  <c r="D75" i="41"/>
  <c r="D76" i="41"/>
  <c r="A72" i="41"/>
  <c r="B77" i="41"/>
  <c r="E82" i="41"/>
  <c r="E78" i="41"/>
  <c r="E79" i="41"/>
  <c r="E80" i="41"/>
  <c r="E81" i="41"/>
  <c r="B76" i="40"/>
  <c r="E77" i="40"/>
  <c r="D75" i="40"/>
  <c r="A75" i="40"/>
  <c r="D85" i="39"/>
  <c r="D86" i="39"/>
  <c r="D87" i="39"/>
  <c r="D88" i="39"/>
  <c r="D89" i="39"/>
  <c r="A85" i="39"/>
  <c r="E91" i="39"/>
  <c r="B90" i="39"/>
  <c r="B85" i="37"/>
  <c r="E90" i="37"/>
  <c r="E86" i="37"/>
  <c r="E87" i="37"/>
  <c r="E88" i="37"/>
  <c r="E89" i="37"/>
  <c r="D80" i="37"/>
  <c r="D81" i="37"/>
  <c r="D82" i="37"/>
  <c r="D83" i="37"/>
  <c r="D84" i="37"/>
  <c r="A80" i="37"/>
  <c r="B77" i="36"/>
  <c r="E82" i="36"/>
  <c r="E83" i="36"/>
  <c r="E84" i="36"/>
  <c r="E85" i="36"/>
  <c r="E86" i="36"/>
  <c r="D72" i="36"/>
  <c r="D73" i="36"/>
  <c r="D74" i="36"/>
  <c r="D75" i="36"/>
  <c r="D76" i="36"/>
  <c r="A72" i="36"/>
  <c r="B82" i="57"/>
  <c r="E87" i="57"/>
  <c r="E83" i="57"/>
  <c r="E84" i="57"/>
  <c r="E85" i="57"/>
  <c r="E86" i="57"/>
  <c r="D81" i="57"/>
  <c r="A81" i="57"/>
  <c r="B77" i="50"/>
  <c r="D77" i="50"/>
  <c r="D78" i="50"/>
  <c r="D79" i="50"/>
  <c r="E78" i="50"/>
  <c r="E79" i="50"/>
  <c r="A72" i="50"/>
  <c r="D72" i="50"/>
  <c r="D73" i="50"/>
  <c r="D74" i="50"/>
  <c r="D75" i="50"/>
  <c r="D76" i="50"/>
  <c r="E80" i="50"/>
  <c r="B84" i="46"/>
  <c r="E85" i="46"/>
  <c r="E86" i="46"/>
  <c r="E87" i="46"/>
  <c r="E88" i="46"/>
  <c r="A80" i="46"/>
  <c r="D80" i="46"/>
  <c r="D81" i="46"/>
  <c r="D82" i="46"/>
  <c r="D83" i="46"/>
  <c r="E87" i="42"/>
  <c r="B86" i="42"/>
  <c r="D85" i="42"/>
  <c r="A85" i="42"/>
  <c r="D77" i="41"/>
  <c r="D78" i="41"/>
  <c r="D79" i="41"/>
  <c r="D80" i="41"/>
  <c r="D81" i="41"/>
  <c r="A77" i="41"/>
  <c r="E87" i="41"/>
  <c r="E83" i="41"/>
  <c r="E84" i="41"/>
  <c r="E85" i="41"/>
  <c r="E86" i="41"/>
  <c r="B82" i="41"/>
  <c r="B77" i="40"/>
  <c r="E82" i="40"/>
  <c r="E78" i="40"/>
  <c r="E79" i="40"/>
  <c r="E80" i="40"/>
  <c r="E81" i="40"/>
  <c r="A76" i="40"/>
  <c r="D76" i="40"/>
  <c r="D90" i="39"/>
  <c r="A90" i="39"/>
  <c r="E92" i="39"/>
  <c r="B91" i="39"/>
  <c r="E91" i="37"/>
  <c r="B90" i="37"/>
  <c r="A85" i="37"/>
  <c r="D85" i="37"/>
  <c r="D86" i="37"/>
  <c r="D87" i="37"/>
  <c r="D88" i="37"/>
  <c r="D89" i="37"/>
  <c r="B82" i="36"/>
  <c r="E87" i="36"/>
  <c r="E88" i="36"/>
  <c r="E89" i="36"/>
  <c r="E90" i="36"/>
  <c r="E91" i="36"/>
  <c r="A77" i="36"/>
  <c r="D77" i="36"/>
  <c r="D78" i="36"/>
  <c r="D79" i="36"/>
  <c r="D80" i="36"/>
  <c r="D81" i="36"/>
  <c r="B87" i="57"/>
  <c r="E92" i="57"/>
  <c r="E88" i="57"/>
  <c r="E89" i="57"/>
  <c r="E90" i="57"/>
  <c r="E91" i="57"/>
  <c r="A82" i="57"/>
  <c r="D82" i="57"/>
  <c r="D83" i="57"/>
  <c r="D84" i="57"/>
  <c r="D85" i="57"/>
  <c r="D86" i="57"/>
  <c r="A77" i="50"/>
  <c r="B80" i="50"/>
  <c r="E81" i="50"/>
  <c r="D84" i="46"/>
  <c r="D85" i="46"/>
  <c r="D86" i="46"/>
  <c r="D87" i="46"/>
  <c r="D88" i="46"/>
  <c r="A84" i="46"/>
  <c r="B89" i="46"/>
  <c r="E90" i="46"/>
  <c r="E91" i="46"/>
  <c r="E92" i="46"/>
  <c r="D86" i="42"/>
  <c r="A86" i="42"/>
  <c r="B87" i="42"/>
  <c r="E92" i="42"/>
  <c r="E88" i="42"/>
  <c r="E89" i="42"/>
  <c r="E90" i="42"/>
  <c r="E91" i="42"/>
  <c r="D82" i="41"/>
  <c r="D83" i="41"/>
  <c r="D84" i="41"/>
  <c r="D85" i="41"/>
  <c r="D86" i="41"/>
  <c r="A82" i="41"/>
  <c r="B87" i="41"/>
  <c r="E92" i="41"/>
  <c r="E88" i="41"/>
  <c r="E89" i="41"/>
  <c r="E90" i="41"/>
  <c r="E91" i="41"/>
  <c r="E83" i="40"/>
  <c r="E84" i="40"/>
  <c r="E85" i="40"/>
  <c r="E86" i="40"/>
  <c r="B82" i="40"/>
  <c r="E87" i="40"/>
  <c r="D77" i="40"/>
  <c r="D78" i="40"/>
  <c r="D79" i="40"/>
  <c r="D80" i="40"/>
  <c r="D81" i="40"/>
  <c r="A77" i="40"/>
  <c r="D91" i="39"/>
  <c r="A91" i="39"/>
  <c r="E93" i="39"/>
  <c r="E94" i="39"/>
  <c r="E95" i="39"/>
  <c r="E96" i="39"/>
  <c r="E97" i="39"/>
  <c r="E98" i="39"/>
  <c r="E99" i="39"/>
  <c r="E100" i="39"/>
  <c r="E101" i="39"/>
  <c r="E102" i="39"/>
  <c r="B92" i="39"/>
  <c r="D90" i="37"/>
  <c r="A90" i="37"/>
  <c r="E92" i="37"/>
  <c r="B91" i="37"/>
  <c r="B87" i="36"/>
  <c r="E92" i="36"/>
  <c r="E93" i="36"/>
  <c r="E94" i="36"/>
  <c r="E95" i="36"/>
  <c r="E96" i="36"/>
  <c r="E97" i="36"/>
  <c r="D82" i="36"/>
  <c r="D83" i="36"/>
  <c r="D84" i="36"/>
  <c r="D85" i="36"/>
  <c r="D86" i="36"/>
  <c r="A82" i="36"/>
  <c r="B92" i="57"/>
  <c r="E98" i="57"/>
  <c r="E93" i="57"/>
  <c r="E94" i="57"/>
  <c r="E95" i="57"/>
  <c r="E96" i="57"/>
  <c r="E97" i="57"/>
  <c r="A87" i="57"/>
  <c r="D87" i="57"/>
  <c r="D88" i="57"/>
  <c r="D89" i="57"/>
  <c r="D90" i="57"/>
  <c r="D91" i="57"/>
  <c r="B81" i="50"/>
  <c r="E82" i="50"/>
  <c r="D80" i="50"/>
  <c r="A80" i="50"/>
  <c r="E94" i="46"/>
  <c r="E95" i="46"/>
  <c r="E96" i="46"/>
  <c r="E97" i="46"/>
  <c r="B93" i="46"/>
  <c r="E98" i="46"/>
  <c r="A89" i="46"/>
  <c r="D89" i="46"/>
  <c r="D90" i="46"/>
  <c r="D91" i="46"/>
  <c r="D92" i="46"/>
  <c r="E93" i="42"/>
  <c r="E94" i="42"/>
  <c r="E95" i="42"/>
  <c r="E96" i="42"/>
  <c r="E97" i="42"/>
  <c r="E98" i="42"/>
  <c r="E99" i="42"/>
  <c r="E100" i="42"/>
  <c r="E101" i="42"/>
  <c r="E102" i="42"/>
  <c r="B92" i="42"/>
  <c r="D87" i="42"/>
  <c r="D88" i="42"/>
  <c r="D89" i="42"/>
  <c r="D90" i="42"/>
  <c r="D91" i="42"/>
  <c r="A87" i="42"/>
  <c r="E93" i="41"/>
  <c r="B92" i="41"/>
  <c r="D87" i="41"/>
  <c r="D88" i="41"/>
  <c r="D89" i="41"/>
  <c r="D90" i="41"/>
  <c r="D91" i="41"/>
  <c r="A87" i="41"/>
  <c r="B87" i="40"/>
  <c r="E92" i="40"/>
  <c r="E88" i="40"/>
  <c r="E89" i="40"/>
  <c r="E90" i="40"/>
  <c r="E91" i="40"/>
  <c r="D82" i="40"/>
  <c r="D83" i="40"/>
  <c r="D84" i="40"/>
  <c r="D85" i="40"/>
  <c r="D86" i="40"/>
  <c r="A82" i="40"/>
  <c r="D92" i="39"/>
  <c r="D93" i="39"/>
  <c r="D94" i="39"/>
  <c r="D95" i="39"/>
  <c r="D96" i="39"/>
  <c r="D97" i="39"/>
  <c r="A92" i="39"/>
  <c r="B98" i="39"/>
  <c r="E103" i="39"/>
  <c r="E104" i="39"/>
  <c r="E105" i="39"/>
  <c r="E106" i="39"/>
  <c r="E107" i="39"/>
  <c r="A91" i="37"/>
  <c r="D91" i="37"/>
  <c r="E93" i="37"/>
  <c r="E94" i="37"/>
  <c r="E95" i="37"/>
  <c r="E96" i="37"/>
  <c r="E97" i="37"/>
  <c r="E98" i="37"/>
  <c r="B92" i="37"/>
  <c r="A87" i="36"/>
  <c r="D87" i="36"/>
  <c r="D88" i="36"/>
  <c r="D89" i="36"/>
  <c r="D90" i="36"/>
  <c r="D91" i="36"/>
  <c r="B92" i="36"/>
  <c r="E98" i="36"/>
  <c r="E99" i="57"/>
  <c r="E100" i="57"/>
  <c r="E101" i="57"/>
  <c r="E102" i="57"/>
  <c r="E103" i="57"/>
  <c r="B98" i="57"/>
  <c r="A92" i="57"/>
  <c r="D92" i="57"/>
  <c r="D93" i="57"/>
  <c r="D94" i="57"/>
  <c r="D95" i="57"/>
  <c r="D96" i="57"/>
  <c r="D97" i="57"/>
  <c r="E83" i="50"/>
  <c r="E84" i="50"/>
  <c r="E85" i="50"/>
  <c r="B82" i="50"/>
  <c r="E86" i="50"/>
  <c r="D81" i="50"/>
  <c r="A81" i="50"/>
  <c r="E99" i="46"/>
  <c r="B98" i="46"/>
  <c r="D93" i="46"/>
  <c r="D94" i="46"/>
  <c r="D95" i="46"/>
  <c r="D96" i="46"/>
  <c r="D97" i="46"/>
  <c r="A93" i="46"/>
  <c r="B98" i="42"/>
  <c r="E103" i="42"/>
  <c r="E104" i="42"/>
  <c r="E105" i="42"/>
  <c r="E106" i="42"/>
  <c r="E107" i="42"/>
  <c r="A92" i="42"/>
  <c r="D92" i="42"/>
  <c r="D93" i="42"/>
  <c r="D94" i="42"/>
  <c r="D95" i="42"/>
  <c r="D96" i="42"/>
  <c r="D97" i="42"/>
  <c r="D92" i="41"/>
  <c r="A92" i="41"/>
  <c r="B93" i="41"/>
  <c r="E94" i="41"/>
  <c r="E95" i="41"/>
  <c r="E96" i="41"/>
  <c r="E97" i="41"/>
  <c r="E98" i="41"/>
  <c r="E93" i="40"/>
  <c r="E94" i="40"/>
  <c r="E95" i="40"/>
  <c r="E96" i="40"/>
  <c r="E97" i="40"/>
  <c r="E98" i="40"/>
  <c r="E99" i="40"/>
  <c r="E100" i="40"/>
  <c r="E101" i="40"/>
  <c r="E102" i="40"/>
  <c r="B92" i="40"/>
  <c r="D87" i="40"/>
  <c r="D88" i="40"/>
  <c r="D89" i="40"/>
  <c r="D90" i="40"/>
  <c r="D91" i="40"/>
  <c r="A87" i="40"/>
  <c r="B103" i="39"/>
  <c r="E108" i="39"/>
  <c r="A98" i="39"/>
  <c r="D98" i="39"/>
  <c r="D99" i="39"/>
  <c r="D100" i="39"/>
  <c r="D101" i="39"/>
  <c r="D102" i="39"/>
  <c r="D92" i="37"/>
  <c r="D93" i="37"/>
  <c r="D94" i="37"/>
  <c r="D95" i="37"/>
  <c r="D96" i="37"/>
  <c r="D97" i="37"/>
  <c r="A92" i="37"/>
  <c r="B98" i="37"/>
  <c r="E103" i="37"/>
  <c r="D92" i="36"/>
  <c r="D93" i="36"/>
  <c r="D94" i="36"/>
  <c r="D95" i="36"/>
  <c r="D96" i="36"/>
  <c r="D97" i="36"/>
  <c r="A92" i="36"/>
  <c r="B98" i="36"/>
  <c r="E99" i="36"/>
  <c r="A98" i="57"/>
  <c r="D125" i="57"/>
  <c r="D126" i="57"/>
  <c r="D127" i="57"/>
  <c r="D128" i="57"/>
  <c r="D98" i="57"/>
  <c r="D99" i="57"/>
  <c r="D100" i="57"/>
  <c r="D101" i="57"/>
  <c r="D102" i="57"/>
  <c r="E104" i="57"/>
  <c r="E105" i="57"/>
  <c r="E106" i="57"/>
  <c r="E107" i="57"/>
  <c r="B103" i="57"/>
  <c r="E108" i="57"/>
  <c r="D110" i="50"/>
  <c r="D111" i="50"/>
  <c r="D112" i="50"/>
  <c r="D113" i="50"/>
  <c r="D82" i="50"/>
  <c r="D83" i="50"/>
  <c r="D84" i="50"/>
  <c r="D85" i="50"/>
  <c r="E87" i="50"/>
  <c r="E88" i="50"/>
  <c r="E89" i="50"/>
  <c r="E92" i="50"/>
  <c r="B86" i="50"/>
  <c r="A82" i="50"/>
  <c r="D98" i="46"/>
  <c r="A98" i="46"/>
  <c r="E104" i="46"/>
  <c r="E108" i="46"/>
  <c r="B108" i="46"/>
  <c r="B99" i="46"/>
  <c r="E100" i="46"/>
  <c r="E101" i="46"/>
  <c r="E102" i="46"/>
  <c r="E103" i="46"/>
  <c r="B103" i="42"/>
  <c r="E108" i="42"/>
  <c r="A98" i="42"/>
  <c r="D98" i="42"/>
  <c r="D99" i="42"/>
  <c r="D100" i="42"/>
  <c r="D101" i="42"/>
  <c r="D102" i="42"/>
  <c r="A93" i="41"/>
  <c r="D93" i="41"/>
  <c r="B94" i="41"/>
  <c r="E99" i="41"/>
  <c r="D92" i="40"/>
  <c r="D93" i="40"/>
  <c r="D94" i="40"/>
  <c r="D95" i="40"/>
  <c r="D96" i="40"/>
  <c r="D97" i="40"/>
  <c r="A92" i="40"/>
  <c r="E103" i="40"/>
  <c r="B98" i="40"/>
  <c r="B108" i="39"/>
  <c r="E113" i="39"/>
  <c r="E109" i="39"/>
  <c r="E110" i="39"/>
  <c r="E111" i="39"/>
  <c r="E112" i="39"/>
  <c r="D103" i="39"/>
  <c r="D104" i="39"/>
  <c r="D105" i="39"/>
  <c r="D106" i="39"/>
  <c r="D107" i="39"/>
  <c r="A103" i="39"/>
  <c r="B103" i="37"/>
  <c r="E108" i="37"/>
  <c r="A98" i="37"/>
  <c r="D98" i="37"/>
  <c r="B99" i="36"/>
  <c r="E100" i="36"/>
  <c r="E101" i="36"/>
  <c r="E102" i="36"/>
  <c r="E103" i="36"/>
  <c r="E104" i="36"/>
  <c r="A98" i="36"/>
  <c r="D98" i="36"/>
  <c r="E91" i="50"/>
  <c r="E90" i="50"/>
  <c r="A108" i="46"/>
  <c r="D108" i="46"/>
  <c r="B108" i="57"/>
  <c r="E109" i="57"/>
  <c r="A103" i="57"/>
  <c r="D104" i="57"/>
  <c r="D105" i="57"/>
  <c r="D106" i="57"/>
  <c r="D107" i="57"/>
  <c r="D114" i="50"/>
  <c r="D86" i="50"/>
  <c r="D87" i="50"/>
  <c r="D88" i="50"/>
  <c r="D89" i="50"/>
  <c r="D91" i="50"/>
  <c r="E93" i="50"/>
  <c r="E94" i="50"/>
  <c r="B92" i="50"/>
  <c r="E99" i="50"/>
  <c r="A86" i="50"/>
  <c r="A99" i="46"/>
  <c r="D99" i="46"/>
  <c r="D100" i="46"/>
  <c r="D101" i="46"/>
  <c r="D102" i="46"/>
  <c r="D103" i="46"/>
  <c r="B104" i="46"/>
  <c r="E105" i="46"/>
  <c r="E106" i="46"/>
  <c r="E107" i="46"/>
  <c r="B108" i="42"/>
  <c r="E113" i="42"/>
  <c r="E109" i="42"/>
  <c r="E110" i="42"/>
  <c r="E111" i="42"/>
  <c r="E112" i="42"/>
  <c r="D103" i="42"/>
  <c r="D104" i="42"/>
  <c r="D105" i="42"/>
  <c r="D106" i="42"/>
  <c r="D107" i="42"/>
  <c r="A103" i="42"/>
  <c r="D94" i="41"/>
  <c r="D95" i="41"/>
  <c r="D96" i="41"/>
  <c r="D97" i="41"/>
  <c r="D98" i="41"/>
  <c r="A94" i="41"/>
  <c r="B99" i="41"/>
  <c r="E104" i="41"/>
  <c r="E100" i="41"/>
  <c r="E101" i="41"/>
  <c r="E102" i="41"/>
  <c r="E103" i="41"/>
  <c r="A98" i="40"/>
  <c r="D98" i="40"/>
  <c r="D99" i="40"/>
  <c r="D100" i="40"/>
  <c r="D101" i="40"/>
  <c r="D102" i="40"/>
  <c r="B103" i="40"/>
  <c r="E104" i="40"/>
  <c r="E114" i="39"/>
  <c r="E115" i="39"/>
  <c r="E116" i="39"/>
  <c r="E117" i="39"/>
  <c r="B113" i="39"/>
  <c r="E118" i="39"/>
  <c r="A108" i="39"/>
  <c r="D108" i="39"/>
  <c r="D109" i="39"/>
  <c r="D110" i="39"/>
  <c r="D111" i="39"/>
  <c r="D112" i="39"/>
  <c r="D103" i="37"/>
  <c r="A103" i="37"/>
  <c r="B108" i="37"/>
  <c r="E113" i="37"/>
  <c r="E109" i="37"/>
  <c r="E110" i="37"/>
  <c r="E111" i="37"/>
  <c r="E112" i="37"/>
  <c r="B100" i="36"/>
  <c r="E105" i="36"/>
  <c r="E106" i="36"/>
  <c r="E107" i="36"/>
  <c r="E108" i="36"/>
  <c r="E109" i="36"/>
  <c r="D99" i="36"/>
  <c r="A99" i="36"/>
  <c r="E95" i="50"/>
  <c r="E101" i="50"/>
  <c r="D115" i="50"/>
  <c r="E110" i="57"/>
  <c r="B109" i="57"/>
  <c r="A108" i="57"/>
  <c r="D108" i="57"/>
  <c r="A92" i="50"/>
  <c r="D92" i="50"/>
  <c r="D93" i="50"/>
  <c r="D94" i="50"/>
  <c r="D95" i="50"/>
  <c r="D96" i="50"/>
  <c r="D97" i="50"/>
  <c r="D98" i="50"/>
  <c r="E104" i="50"/>
  <c r="E105" i="50"/>
  <c r="E106" i="50"/>
  <c r="E107" i="50"/>
  <c r="B99" i="50"/>
  <c r="A104" i="46"/>
  <c r="D104" i="46"/>
  <c r="D105" i="46"/>
  <c r="D106" i="46"/>
  <c r="D107" i="46"/>
  <c r="E113" i="46"/>
  <c r="E109" i="46"/>
  <c r="E110" i="46"/>
  <c r="E111" i="46"/>
  <c r="E112" i="46"/>
  <c r="A108" i="42"/>
  <c r="D108" i="42"/>
  <c r="D109" i="42"/>
  <c r="D110" i="42"/>
  <c r="D111" i="42"/>
  <c r="D112" i="42"/>
  <c r="B113" i="42"/>
  <c r="E114" i="42"/>
  <c r="A99" i="41"/>
  <c r="D99" i="41"/>
  <c r="D100" i="41"/>
  <c r="D101" i="41"/>
  <c r="D102" i="41"/>
  <c r="D103" i="41"/>
  <c r="E105" i="41"/>
  <c r="E106" i="41"/>
  <c r="E107" i="41"/>
  <c r="E108" i="41"/>
  <c r="B104" i="41"/>
  <c r="E109" i="41"/>
  <c r="E109" i="40"/>
  <c r="E105" i="40"/>
  <c r="E106" i="40"/>
  <c r="E107" i="40"/>
  <c r="E108" i="40"/>
  <c r="B104" i="40"/>
  <c r="D103" i="40"/>
  <c r="A103" i="40"/>
  <c r="B118" i="39"/>
  <c r="E119" i="39"/>
  <c r="D113" i="39"/>
  <c r="D114" i="39"/>
  <c r="D115" i="39"/>
  <c r="D116" i="39"/>
  <c r="D117" i="39"/>
  <c r="A113" i="39"/>
  <c r="E114" i="37"/>
  <c r="E115" i="37"/>
  <c r="E116" i="37"/>
  <c r="E117" i="37"/>
  <c r="B113" i="37"/>
  <c r="E118" i="37"/>
  <c r="A108" i="37"/>
  <c r="D108" i="37"/>
  <c r="D109" i="37"/>
  <c r="D110" i="37"/>
  <c r="D111" i="37"/>
  <c r="D112" i="37"/>
  <c r="B105" i="36"/>
  <c r="E110" i="36"/>
  <c r="E111" i="36"/>
  <c r="E112" i="36"/>
  <c r="E113" i="36"/>
  <c r="E114" i="36"/>
  <c r="A100" i="36"/>
  <c r="D100" i="36"/>
  <c r="D101" i="36"/>
  <c r="D102" i="36"/>
  <c r="D103" i="36"/>
  <c r="D104" i="36"/>
  <c r="E96" i="50"/>
  <c r="E97" i="50"/>
  <c r="E98" i="50"/>
  <c r="E102" i="50"/>
  <c r="A109" i="57"/>
  <c r="D109" i="57"/>
  <c r="E115" i="57"/>
  <c r="B110" i="57"/>
  <c r="E111" i="57"/>
  <c r="E112" i="57"/>
  <c r="E113" i="57"/>
  <c r="E114" i="57"/>
  <c r="A99" i="50"/>
  <c r="D99" i="50"/>
  <c r="E108" i="50"/>
  <c r="B104" i="50"/>
  <c r="D109" i="46"/>
  <c r="D110" i="46"/>
  <c r="D111" i="46"/>
  <c r="D112" i="46"/>
  <c r="E116" i="46"/>
  <c r="B116" i="46"/>
  <c r="B113" i="46"/>
  <c r="E114" i="46"/>
  <c r="E115" i="46"/>
  <c r="B114" i="42"/>
  <c r="E115" i="42"/>
  <c r="D113" i="42"/>
  <c r="A113" i="42"/>
  <c r="D104" i="41"/>
  <c r="D105" i="41"/>
  <c r="D106" i="41"/>
  <c r="D107" i="41"/>
  <c r="D108" i="41"/>
  <c r="A104" i="41"/>
  <c r="B109" i="41"/>
  <c r="E114" i="41"/>
  <c r="E110" i="41"/>
  <c r="E111" i="41"/>
  <c r="E112" i="41"/>
  <c r="E113" i="41"/>
  <c r="A104" i="40"/>
  <c r="D104" i="40"/>
  <c r="D105" i="40"/>
  <c r="D106" i="40"/>
  <c r="D107" i="40"/>
  <c r="D108" i="40"/>
  <c r="B109" i="40"/>
  <c r="E114" i="40"/>
  <c r="E110" i="40"/>
  <c r="E111" i="40"/>
  <c r="E112" i="40"/>
  <c r="E113" i="40"/>
  <c r="B120" i="39"/>
  <c r="B119" i="39"/>
  <c r="E120" i="39"/>
  <c r="A118" i="39"/>
  <c r="D118" i="39"/>
  <c r="B118" i="37"/>
  <c r="E119" i="37"/>
  <c r="D113" i="37"/>
  <c r="D114" i="37"/>
  <c r="D115" i="37"/>
  <c r="D116" i="37"/>
  <c r="D117" i="37"/>
  <c r="A113" i="37"/>
  <c r="B110" i="36"/>
  <c r="E115" i="36"/>
  <c r="D105" i="36"/>
  <c r="D106" i="36"/>
  <c r="D107" i="36"/>
  <c r="D108" i="36"/>
  <c r="D109" i="36"/>
  <c r="A105" i="36"/>
  <c r="D110" i="57"/>
  <c r="D111" i="57"/>
  <c r="D112" i="57"/>
  <c r="D113" i="57"/>
  <c r="D114" i="57"/>
  <c r="A110" i="57"/>
  <c r="E120" i="57"/>
  <c r="E116" i="57"/>
  <c r="E117" i="57"/>
  <c r="E118" i="57"/>
  <c r="E119" i="57"/>
  <c r="B120" i="57"/>
  <c r="B115" i="57"/>
  <c r="D104" i="50"/>
  <c r="D105" i="50"/>
  <c r="D106" i="50"/>
  <c r="D107" i="50"/>
  <c r="A104" i="50"/>
  <c r="E109" i="50"/>
  <c r="B109" i="50"/>
  <c r="B108" i="50"/>
  <c r="A116" i="46"/>
  <c r="D116" i="46"/>
  <c r="D117" i="46"/>
  <c r="D118" i="46"/>
  <c r="D119" i="46"/>
  <c r="D120" i="46"/>
  <c r="E121" i="46"/>
  <c r="E128" i="46"/>
  <c r="B128" i="46"/>
  <c r="E117" i="46"/>
  <c r="A113" i="46"/>
  <c r="D113" i="46"/>
  <c r="D114" i="46"/>
  <c r="D115" i="46"/>
  <c r="B120" i="42"/>
  <c r="E116" i="42"/>
  <c r="E117" i="42"/>
  <c r="E118" i="42"/>
  <c r="E119" i="42"/>
  <c r="B115" i="42"/>
  <c r="E120" i="42"/>
  <c r="A114" i="42"/>
  <c r="D114" i="42"/>
  <c r="B119" i="41"/>
  <c r="E115" i="41"/>
  <c r="E116" i="41"/>
  <c r="E117" i="41"/>
  <c r="E118" i="41"/>
  <c r="B114" i="41"/>
  <c r="E119" i="41"/>
  <c r="A109" i="41"/>
  <c r="D109" i="41"/>
  <c r="D110" i="41"/>
  <c r="D111" i="41"/>
  <c r="D112" i="41"/>
  <c r="D113" i="41"/>
  <c r="D109" i="40"/>
  <c r="D110" i="40"/>
  <c r="D111" i="40"/>
  <c r="D112" i="40"/>
  <c r="D113" i="40"/>
  <c r="A109" i="40"/>
  <c r="E119" i="40"/>
  <c r="E115" i="40"/>
  <c r="E116" i="40"/>
  <c r="E117" i="40"/>
  <c r="E118" i="40"/>
  <c r="B114" i="40"/>
  <c r="E125" i="39"/>
  <c r="E121" i="39"/>
  <c r="E122" i="39"/>
  <c r="E123" i="39"/>
  <c r="E124" i="39"/>
  <c r="D119" i="39"/>
  <c r="A119" i="39"/>
  <c r="A120" i="39"/>
  <c r="D120" i="39"/>
  <c r="D121" i="39"/>
  <c r="D122" i="39"/>
  <c r="D123" i="39"/>
  <c r="D124" i="39"/>
  <c r="B119" i="37"/>
  <c r="A118" i="37"/>
  <c r="D118" i="37"/>
  <c r="E116" i="36"/>
  <c r="E117" i="36"/>
  <c r="E118" i="36"/>
  <c r="E119" i="36"/>
  <c r="E120" i="36"/>
  <c r="E125" i="36"/>
  <c r="B120" i="36"/>
  <c r="D120" i="36"/>
  <c r="D121" i="36"/>
  <c r="D122" i="36"/>
  <c r="D123" i="36"/>
  <c r="D124" i="36"/>
  <c r="B115" i="36"/>
  <c r="D115" i="36"/>
  <c r="D116" i="36"/>
  <c r="D117" i="36"/>
  <c r="D118" i="36"/>
  <c r="D119" i="36"/>
  <c r="E121" i="36"/>
  <c r="E122" i="36"/>
  <c r="E123" i="36"/>
  <c r="E124" i="36"/>
  <c r="A110" i="36"/>
  <c r="D110" i="36"/>
  <c r="D111" i="36"/>
  <c r="D112" i="36"/>
  <c r="D113" i="36"/>
  <c r="D114" i="36"/>
  <c r="D128" i="46"/>
  <c r="A128" i="46"/>
  <c r="D115" i="57"/>
  <c r="D116" i="57"/>
  <c r="D117" i="57"/>
  <c r="D118" i="57"/>
  <c r="D119" i="57"/>
  <c r="A115" i="57"/>
  <c r="D120" i="57"/>
  <c r="D121" i="57"/>
  <c r="D122" i="57"/>
  <c r="D123" i="57"/>
  <c r="D124" i="57"/>
  <c r="A120" i="57"/>
  <c r="E121" i="57"/>
  <c r="E122" i="57"/>
  <c r="E123" i="57"/>
  <c r="E124" i="57"/>
  <c r="E126" i="57"/>
  <c r="E127" i="57"/>
  <c r="E128" i="57"/>
  <c r="D109" i="50"/>
  <c r="A109" i="50"/>
  <c r="E110" i="50"/>
  <c r="E111" i="50"/>
  <c r="E112" i="50"/>
  <c r="E113" i="50"/>
  <c r="D108" i="50"/>
  <c r="A108" i="50"/>
  <c r="E122" i="46"/>
  <c r="E118" i="46"/>
  <c r="D115" i="42"/>
  <c r="D116" i="42"/>
  <c r="D117" i="42"/>
  <c r="D118" i="42"/>
  <c r="D119" i="42"/>
  <c r="A115" i="42"/>
  <c r="E125" i="42"/>
  <c r="E126" i="42"/>
  <c r="E127" i="42"/>
  <c r="E128" i="42"/>
  <c r="E129" i="42"/>
  <c r="E121" i="42"/>
  <c r="E122" i="42"/>
  <c r="E123" i="42"/>
  <c r="E124" i="42"/>
  <c r="A120" i="42"/>
  <c r="D120" i="42"/>
  <c r="D121" i="42"/>
  <c r="D122" i="42"/>
  <c r="D123" i="42"/>
  <c r="D124" i="42"/>
  <c r="E120" i="41"/>
  <c r="E121" i="41"/>
  <c r="D114" i="41"/>
  <c r="D115" i="41"/>
  <c r="D116" i="41"/>
  <c r="D117" i="41"/>
  <c r="D118" i="41"/>
  <c r="A114" i="41"/>
  <c r="A119" i="41"/>
  <c r="D119" i="41"/>
  <c r="A114" i="40"/>
  <c r="D114" i="40"/>
  <c r="D115" i="40"/>
  <c r="D116" i="40"/>
  <c r="D117" i="40"/>
  <c r="D118" i="40"/>
  <c r="B119" i="40"/>
  <c r="E124" i="40"/>
  <c r="B124" i="40"/>
  <c r="E120" i="40"/>
  <c r="E121" i="40"/>
  <c r="E122" i="40"/>
  <c r="E123" i="40"/>
  <c r="E130" i="39"/>
  <c r="E131" i="39"/>
  <c r="E132" i="39"/>
  <c r="E133" i="39"/>
  <c r="E134" i="39"/>
  <c r="E126" i="39"/>
  <c r="E127" i="39"/>
  <c r="E128" i="39"/>
  <c r="E129" i="39"/>
  <c r="D119" i="37"/>
  <c r="A119" i="37"/>
  <c r="E126" i="36"/>
  <c r="D126" i="36"/>
  <c r="A120" i="36"/>
  <c r="A115" i="36"/>
  <c r="A125" i="36"/>
  <c r="E115" i="50"/>
  <c r="E129" i="57"/>
  <c r="E119" i="46"/>
  <c r="E123" i="46"/>
  <c r="A124" i="40"/>
  <c r="D124" i="40"/>
  <c r="D125" i="40"/>
  <c r="D126" i="40"/>
  <c r="D127" i="40"/>
  <c r="D128" i="40"/>
  <c r="E129" i="40"/>
  <c r="E125" i="40"/>
  <c r="E126" i="40"/>
  <c r="E127" i="40"/>
  <c r="E128" i="40"/>
  <c r="D119" i="40"/>
  <c r="D120" i="40"/>
  <c r="D121" i="40"/>
  <c r="D122" i="40"/>
  <c r="D123" i="40"/>
  <c r="A119" i="40"/>
  <c r="A126" i="36"/>
  <c r="E124" i="46"/>
  <c r="E120" i="46"/>
  <c r="E127" i="46"/>
  <c r="E15" i="55" l="1"/>
  <c r="B12" i="53"/>
  <c r="D12" i="53" s="1"/>
  <c r="B10" i="53"/>
  <c r="B11" i="53"/>
  <c r="B13" i="53"/>
  <c r="E14" i="53"/>
  <c r="E17" i="55" l="1"/>
  <c r="B15" i="55"/>
  <c r="D15" i="55" s="1"/>
  <c r="D16" i="55" s="1"/>
  <c r="E16" i="55"/>
  <c r="A12" i="53"/>
  <c r="A11" i="53"/>
  <c r="D11" i="53"/>
  <c r="E15" i="53"/>
  <c r="E16" i="53" s="1"/>
  <c r="E17" i="53" s="1"/>
  <c r="E20" i="53"/>
  <c r="B14" i="53"/>
  <c r="D13" i="53"/>
  <c r="A13" i="53"/>
  <c r="E18" i="55" l="1"/>
  <c r="E19" i="55" s="1"/>
  <c r="E20" i="55" s="1"/>
  <c r="E21" i="55"/>
  <c r="B17" i="55"/>
  <c r="D17" i="55" s="1"/>
  <c r="D18" i="55" s="1"/>
  <c r="D19" i="55" s="1"/>
  <c r="D20" i="55" s="1"/>
  <c r="E19" i="53"/>
  <c r="E18" i="53"/>
  <c r="A14" i="53"/>
  <c r="D14" i="53"/>
  <c r="D15" i="53" s="1"/>
  <c r="D16" i="53" s="1"/>
  <c r="D17" i="53" s="1"/>
  <c r="E21" i="53"/>
  <c r="B20" i="53"/>
  <c r="E22" i="55" l="1"/>
  <c r="E23" i="55" s="1"/>
  <c r="E24" i="55" s="1"/>
  <c r="B21" i="55"/>
  <c r="E25" i="55"/>
  <c r="D19" i="53"/>
  <c r="D18" i="53"/>
  <c r="A20" i="53"/>
  <c r="D20" i="53"/>
  <c r="E25" i="53"/>
  <c r="B21" i="53"/>
  <c r="E22" i="53"/>
  <c r="E23" i="53" s="1"/>
  <c r="E24" i="53" s="1"/>
  <c r="A21" i="55" l="1"/>
  <c r="D21" i="55"/>
  <c r="D22" i="55" s="1"/>
  <c r="D23" i="55" s="1"/>
  <c r="D24" i="55" s="1"/>
  <c r="E26" i="55"/>
  <c r="B25" i="55"/>
  <c r="B25" i="53"/>
  <c r="E26" i="53"/>
  <c r="E27" i="53"/>
  <c r="A21" i="53"/>
  <c r="D21" i="53"/>
  <c r="D22" i="53" s="1"/>
  <c r="D23" i="53" s="1"/>
  <c r="D24" i="53" s="1"/>
  <c r="A25" i="55" l="1"/>
  <c r="D25" i="55"/>
  <c r="E27" i="55"/>
  <c r="B26" i="55"/>
  <c r="E30" i="53"/>
  <c r="B27" i="53"/>
  <c r="E28" i="53"/>
  <c r="E29" i="53" s="1"/>
  <c r="A25" i="53"/>
  <c r="D25" i="53"/>
  <c r="D26" i="53" s="1"/>
  <c r="B27" i="55" l="1"/>
  <c r="E28" i="55"/>
  <c r="A26" i="55"/>
  <c r="D26" i="55"/>
  <c r="D27" i="53"/>
  <c r="D28" i="53" s="1"/>
  <c r="D29" i="53" s="1"/>
  <c r="A27" i="53"/>
  <c r="B30" i="53"/>
  <c r="E31" i="53"/>
  <c r="B28" i="55" l="1"/>
  <c r="E30" i="55"/>
  <c r="E29" i="55"/>
  <c r="D27" i="55"/>
  <c r="A27" i="55"/>
  <c r="B31" i="53"/>
  <c r="E32" i="53"/>
  <c r="A30" i="53"/>
  <c r="D30" i="53"/>
  <c r="A28" i="55" l="1"/>
  <c r="D28" i="55"/>
  <c r="D29" i="55" s="1"/>
  <c r="E31" i="55"/>
  <c r="E32" i="55" s="1"/>
  <c r="E33" i="55"/>
  <c r="B30" i="55"/>
  <c r="E36" i="53"/>
  <c r="B32" i="53"/>
  <c r="E33" i="53"/>
  <c r="E34" i="53" s="1"/>
  <c r="E35" i="53" s="1"/>
  <c r="A31" i="53"/>
  <c r="D31" i="53"/>
  <c r="E36" i="55" l="1"/>
  <c r="B33" i="55"/>
  <c r="E34" i="55"/>
  <c r="E35" i="55" s="1"/>
  <c r="D30" i="55"/>
  <c r="D31" i="55" s="1"/>
  <c r="D32" i="55" s="1"/>
  <c r="A30" i="55"/>
  <c r="A32" i="53"/>
  <c r="D32" i="53"/>
  <c r="D33" i="53" s="1"/>
  <c r="D34" i="53" s="1"/>
  <c r="D35" i="53" s="1"/>
  <c r="E37" i="53"/>
  <c r="B36" i="53"/>
  <c r="A33" i="55" l="1"/>
  <c r="D33" i="55"/>
  <c r="D34" i="55" s="1"/>
  <c r="D35" i="55" s="1"/>
  <c r="E37" i="55"/>
  <c r="E38" i="55"/>
  <c r="B36" i="55"/>
  <c r="A36" i="53"/>
  <c r="D36" i="53"/>
  <c r="E41" i="53"/>
  <c r="B37" i="53"/>
  <c r="E38" i="53"/>
  <c r="E40" i="55" l="1"/>
  <c r="E39" i="55"/>
  <c r="B38" i="55"/>
  <c r="A36" i="55"/>
  <c r="D36" i="55"/>
  <c r="D37" i="55" s="1"/>
  <c r="E39" i="53"/>
  <c r="E40" i="53" s="1"/>
  <c r="A37" i="53"/>
  <c r="D37" i="53"/>
  <c r="D38" i="53" s="1"/>
  <c r="E44" i="53"/>
  <c r="B41" i="53"/>
  <c r="E42" i="53"/>
  <c r="E43" i="53" s="1"/>
  <c r="A38" i="55" l="1"/>
  <c r="D38" i="55"/>
  <c r="D39" i="55" s="1"/>
  <c r="B40" i="55"/>
  <c r="E41" i="55"/>
  <c r="D39" i="53"/>
  <c r="D40" i="53" s="1"/>
  <c r="E47" i="53"/>
  <c r="B44" i="53"/>
  <c r="E45" i="53"/>
  <c r="E46" i="53" s="1"/>
  <c r="A41" i="53"/>
  <c r="D41" i="53"/>
  <c r="D42" i="53" s="1"/>
  <c r="D43" i="53" s="1"/>
  <c r="D40" i="55" l="1"/>
  <c r="A40" i="55"/>
  <c r="B41" i="55"/>
  <c r="E42" i="55"/>
  <c r="D44" i="53"/>
  <c r="D45" i="53" s="1"/>
  <c r="D46" i="53" s="1"/>
  <c r="A44" i="53"/>
  <c r="E48" i="53"/>
  <c r="B47" i="53"/>
  <c r="E46" i="55" l="1"/>
  <c r="B42" i="55"/>
  <c r="E43" i="55"/>
  <c r="E44" i="55" s="1"/>
  <c r="E45" i="55" s="1"/>
  <c r="D41" i="55"/>
  <c r="A41" i="55"/>
  <c r="D47" i="53"/>
  <c r="A47" i="53"/>
  <c r="E49" i="53"/>
  <c r="B48" i="53"/>
  <c r="A42" i="55" l="1"/>
  <c r="D42" i="55"/>
  <c r="D43" i="55" s="1"/>
  <c r="D44" i="55" s="1"/>
  <c r="D45" i="55" s="1"/>
  <c r="B46" i="55"/>
  <c r="E49" i="55"/>
  <c r="E47" i="55"/>
  <c r="E48" i="55" s="1"/>
  <c r="A48" i="53"/>
  <c r="D48" i="53"/>
  <c r="B49" i="53"/>
  <c r="E50" i="53"/>
  <c r="E51" i="53" s="1"/>
  <c r="E52" i="53" s="1"/>
  <c r="E53" i="53"/>
  <c r="D46" i="55" l="1"/>
  <c r="D47" i="55" s="1"/>
  <c r="D48" i="55" s="1"/>
  <c r="A46" i="55"/>
  <c r="E51" i="55"/>
  <c r="B49" i="55"/>
  <c r="E50" i="55"/>
  <c r="E55" i="53"/>
  <c r="B53" i="53"/>
  <c r="E54" i="53"/>
  <c r="A49" i="53"/>
  <c r="D49" i="53"/>
  <c r="D50" i="53" s="1"/>
  <c r="D51" i="53" s="1"/>
  <c r="D52" i="53" s="1"/>
  <c r="A49" i="55" l="1"/>
  <c r="D49" i="55"/>
  <c r="D50" i="55" s="1"/>
  <c r="E55" i="55"/>
  <c r="E52" i="55"/>
  <c r="E53" i="55" s="1"/>
  <c r="E54" i="55" s="1"/>
  <c r="B51" i="55"/>
  <c r="A53" i="53"/>
  <c r="D53" i="53"/>
  <c r="D54" i="53" s="1"/>
  <c r="E60" i="53"/>
  <c r="B55" i="53"/>
  <c r="E56" i="53"/>
  <c r="E57" i="53" s="1"/>
  <c r="E58" i="53" s="1"/>
  <c r="E59" i="53" s="1"/>
  <c r="E56" i="55" l="1"/>
  <c r="E57" i="55"/>
  <c r="B55" i="55"/>
  <c r="A51" i="55"/>
  <c r="D51" i="55"/>
  <c r="D52" i="55" s="1"/>
  <c r="D53" i="55" s="1"/>
  <c r="D54" i="55" s="1"/>
  <c r="D55" i="53"/>
  <c r="D56" i="53" s="1"/>
  <c r="D57" i="53" s="1"/>
  <c r="D58" i="53" s="1"/>
  <c r="D59" i="53" s="1"/>
  <c r="A55" i="53"/>
  <c r="B60" i="53"/>
  <c r="E61" i="53"/>
  <c r="E62" i="53" s="1"/>
  <c r="E63" i="53"/>
  <c r="D55" i="55" l="1"/>
  <c r="D56" i="55" s="1"/>
  <c r="A55" i="55"/>
  <c r="E58" i="55"/>
  <c r="B57" i="55"/>
  <c r="A60" i="53"/>
  <c r="D60" i="53"/>
  <c r="D61" i="53" s="1"/>
  <c r="D62" i="53" s="1"/>
  <c r="B63" i="53"/>
  <c r="E65" i="53"/>
  <c r="E64" i="53"/>
  <c r="D57" i="55" l="1"/>
  <c r="A57" i="55"/>
  <c r="E59" i="55"/>
  <c r="B58" i="55"/>
  <c r="E66" i="53"/>
  <c r="B65" i="53"/>
  <c r="D63" i="53"/>
  <c r="D64" i="53" s="1"/>
  <c r="A63" i="53"/>
  <c r="D58" i="55" l="1"/>
  <c r="A58" i="55"/>
  <c r="E62" i="55"/>
  <c r="B59" i="55"/>
  <c r="E60" i="55"/>
  <c r="E61" i="55" s="1"/>
  <c r="D65" i="53"/>
  <c r="A65" i="53"/>
  <c r="B66" i="53"/>
  <c r="E67" i="53"/>
  <c r="E67" i="55" l="1"/>
  <c r="B62" i="55"/>
  <c r="E63" i="55"/>
  <c r="E64" i="55" s="1"/>
  <c r="E65" i="55" s="1"/>
  <c r="E66" i="55" s="1"/>
  <c r="A59" i="55"/>
  <c r="D59" i="55"/>
  <c r="D60" i="55" s="1"/>
  <c r="D61" i="55" s="1"/>
  <c r="E70" i="53"/>
  <c r="B67" i="53"/>
  <c r="E68" i="53"/>
  <c r="E69" i="53" s="1"/>
  <c r="D66" i="53"/>
  <c r="A66" i="53"/>
  <c r="A62" i="55" l="1"/>
  <c r="D62" i="55"/>
  <c r="D63" i="55" s="1"/>
  <c r="D64" i="55" s="1"/>
  <c r="D65" i="55" s="1"/>
  <c r="D66" i="55" s="1"/>
  <c r="E68" i="55"/>
  <c r="E69" i="55" s="1"/>
  <c r="E70" i="55"/>
  <c r="B67" i="55"/>
  <c r="D67" i="53"/>
  <c r="D68" i="53" s="1"/>
  <c r="D69" i="53" s="1"/>
  <c r="A67" i="53"/>
  <c r="E73" i="53"/>
  <c r="B70" i="53"/>
  <c r="E71" i="53"/>
  <c r="E72" i="53" s="1"/>
  <c r="A67" i="55" l="1"/>
  <c r="D67" i="55"/>
  <c r="D68" i="55" s="1"/>
  <c r="D69" i="55" s="1"/>
  <c r="E73" i="55"/>
  <c r="B70" i="55"/>
  <c r="E71" i="55"/>
  <c r="E72" i="55" s="1"/>
  <c r="D70" i="53"/>
  <c r="D71" i="53" s="1"/>
  <c r="D72" i="53" s="1"/>
  <c r="A70" i="53"/>
  <c r="B73" i="53"/>
  <c r="E74" i="53"/>
  <c r="E75" i="53" s="1"/>
  <c r="E76" i="53" s="1"/>
  <c r="E77" i="53"/>
  <c r="E75" i="55" l="1"/>
  <c r="B73" i="55"/>
  <c r="E74" i="55"/>
  <c r="A70" i="55"/>
  <c r="D70" i="55"/>
  <c r="D71" i="55" s="1"/>
  <c r="D72" i="55" s="1"/>
  <c r="B77" i="53"/>
  <c r="B80" i="53"/>
  <c r="E78" i="53"/>
  <c r="E79" i="53" s="1"/>
  <c r="E80" i="53"/>
  <c r="D73" i="53"/>
  <c r="D74" i="53" s="1"/>
  <c r="D75" i="53" s="1"/>
  <c r="D76" i="53" s="1"/>
  <c r="A73" i="53"/>
  <c r="A73" i="55" l="1"/>
  <c r="D73" i="55"/>
  <c r="D74" i="55" s="1"/>
  <c r="E76" i="55"/>
  <c r="B75" i="55"/>
  <c r="E81" i="53"/>
  <c r="E82" i="53" s="1"/>
  <c r="E83" i="53" s="1"/>
  <c r="E84" i="53"/>
  <c r="E85" i="53" s="1"/>
  <c r="A80" i="53"/>
  <c r="D80" i="53"/>
  <c r="D81" i="53" s="1"/>
  <c r="D82" i="53" s="1"/>
  <c r="D83" i="53" s="1"/>
  <c r="A77" i="53"/>
  <c r="D77" i="53"/>
  <c r="D78" i="53" s="1"/>
  <c r="D79" i="53" s="1"/>
  <c r="D75" i="55" l="1"/>
  <c r="A75" i="55"/>
  <c r="B76" i="55"/>
  <c r="B77" i="55"/>
  <c r="E77" i="55"/>
  <c r="E80" i="55" l="1"/>
  <c r="E78" i="55"/>
  <c r="E79" i="55" s="1"/>
  <c r="A77" i="55"/>
  <c r="D77" i="55"/>
  <c r="D78" i="55" s="1"/>
  <c r="D79" i="55" s="1"/>
  <c r="A76" i="55"/>
  <c r="D76" i="55"/>
</calcChain>
</file>

<file path=xl/sharedStrings.xml><?xml version="1.0" encoding="utf-8"?>
<sst xmlns="http://schemas.openxmlformats.org/spreadsheetml/2006/main" count="1318" uniqueCount="385">
  <si>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</si>
  <si>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</si>
  <si>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</si>
  <si>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</si>
  <si>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</si>
  <si>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</si>
  <si>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</si>
  <si>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</si>
  <si>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</si>
  <si>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</si>
  <si>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</si>
  <si>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</si>
  <si>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</si>
  <si>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</si>
  <si>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</si>
  <si>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</si>
  <si>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</si>
  <si>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</si>
  <si>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</si>
  <si>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</si>
  <si>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</si>
  <si>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</si>
  <si>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</si>
  <si>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</si>
  <si>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</si>
  <si>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</si>
  <si>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</si>
  <si>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</si>
  <si>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</si>
  <si>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</si>
  <si>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</si>
  <si>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</si>
  <si>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</si>
  <si>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</si>
  <si>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</si>
  <si>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</si>
  <si>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</si>
  <si>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</si>
  <si>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</si>
  <si>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</si>
  <si>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</si>
  <si>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</si>
  <si>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</si>
  <si>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</si>
  <si>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</si>
  <si>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</si>
  <si>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</si>
  <si>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</si>
  <si>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</si>
  <si>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</si>
  <si>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</si>
  <si>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</si>
  <si>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</si>
  <si>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TIME-202096</t>
  </si>
  <si>
    <t>TIME</t>
  </si>
  <si>
    <t>Orientation</t>
  </si>
  <si>
    <t>reviewed OIC Kick-Off slide</t>
  </si>
  <si>
    <t>summarized Cyber Security Plan</t>
  </si>
  <si>
    <t>Work from home</t>
  </si>
  <si>
    <t>Proofread Cyber Security Slide</t>
  </si>
  <si>
    <t>attend OIC Kick-off meeting</t>
  </si>
  <si>
    <t>Studied consulting slide</t>
  </si>
  <si>
    <t>translated PMC document- project initiation</t>
  </si>
  <si>
    <t>translated PMC document- project execution</t>
  </si>
  <si>
    <t>translated PMC document- project planning</t>
  </si>
  <si>
    <t>proof read Official meeting report</t>
  </si>
  <si>
    <t>เรียบเรียง Kick-Off MoM summary</t>
  </si>
  <si>
    <t>เขียน Cover letter ส่งงานงวด 1</t>
  </si>
  <si>
    <t>ช่วยพี่บีเรียบรายชื่อใน communication plan</t>
  </si>
  <si>
    <t xml:space="preserve">แก้ไข Official Mom </t>
  </si>
  <si>
    <t>รวบรวม TOR และประกาศจัดหา vendor ของ OIC</t>
  </si>
  <si>
    <t>เรียบเรียงรายชื่อใน NDA</t>
  </si>
  <si>
    <t>discuss งาน PMC กับพี่หนุ่ย</t>
  </si>
  <si>
    <t xml:space="preserve">เข้าประชุม OIC EA internal meeting </t>
  </si>
  <si>
    <t>จัดเรียงและแก้ไขสรุปประชุม OIC EA internal meeting</t>
  </si>
  <si>
    <t>รีวิวแผน IT Master Plan กับพี่หนุ่ย</t>
  </si>
  <si>
    <t>ประชุมกับ ดร. ธัชพล</t>
  </si>
  <si>
    <t>discuss PMC worksheet</t>
  </si>
  <si>
    <t>ประชุมกับพี่โดม</t>
  </si>
  <si>
    <t>เรียบเรียงสรุป MoM ที่คุยกับพี่โดม</t>
  </si>
  <si>
    <t>คุยกับ Expert</t>
  </si>
  <si>
    <t>เรียบเรียงสรุป MoM ที่คุยกับ Expert</t>
  </si>
  <si>
    <t>ทำตารางแจกแจงรายละเอียดโครงการ 30 โครงการในแผน 3 ของ OIC</t>
  </si>
  <si>
    <t>ทำแบบสอบถาม stakeholders ส่วนโครงการด้านกำกับ</t>
  </si>
  <si>
    <t>ทำแบบสอบถาม stakeholders ส่วนโครงการด้านคุ้มครอง</t>
  </si>
  <si>
    <t>ทำแบบสอบถาม stakeholders ส่วนโครงการด้านตรวจสอบ</t>
  </si>
  <si>
    <t>ทำแบบสอบถาม stakeholders ส่วนโครงการด้าน IT</t>
  </si>
  <si>
    <t>Fri</t>
  </si>
  <si>
    <t>ทำแบบสอบถาม stakeholders ส่วนโครงการด้านสนับสนุน และส่งเสริม</t>
  </si>
  <si>
    <t>แก้ไขแบบสอบถามเพิ่มเติม</t>
  </si>
  <si>
    <t>ศึกษา OIC research</t>
  </si>
  <si>
    <t>แปลเอกสารให้พี่หนุ่ย</t>
  </si>
  <si>
    <t>ช่วยพี่บีทำ communication plan</t>
  </si>
  <si>
    <t>ทำงานเอกสาร PMC ที่พี่หนุ่ยมอบหมาย</t>
  </si>
  <si>
    <t xml:space="preserve">ทำ PMC Worksheet </t>
  </si>
  <si>
    <t>แก้ตารางแจกแจงโครงการ</t>
  </si>
  <si>
    <t>ช่วยพี่บี proof read เอกสารส่งมอบ</t>
  </si>
  <si>
    <t>สรุป OIC research เพื่อเอาไปนำเสนอพี่หนุ่ย</t>
  </si>
  <si>
    <t>ช่วยพี่บีพรูฟเอกสารส่งมอบ</t>
  </si>
  <si>
    <t>คุยกับพี่หนุ่ยเรื่องเอกสารที่แปลมา</t>
  </si>
  <si>
    <t>แก้ไขเอกสารตามที่ได้รับคำแนะนำ</t>
  </si>
  <si>
    <t>สรุปตารางประชุมกับลูกค้า</t>
  </si>
  <si>
    <t>Panuwat</t>
  </si>
  <si>
    <t>Kummaboot</t>
  </si>
  <si>
    <t>TIME176</t>
  </si>
  <si>
    <t>แก้ไข PMC Worksheet</t>
  </si>
  <si>
    <t>proofread และแก้ไข cover letters</t>
  </si>
  <si>
    <t>Proofread Kick-Off slide</t>
  </si>
  <si>
    <t>Proofread OIC Kick-Off silde</t>
  </si>
  <si>
    <t>รีวิวโครงการ 30 โครงการเพื่อนำไปสรุป</t>
  </si>
  <si>
    <t xml:space="preserve">เรียบเรียง Official kick-off summary </t>
  </si>
  <si>
    <t>แปลเอกสาร Ad-hoc pmc</t>
  </si>
  <si>
    <t>FTE L&amp;D Program- Consulting Culture</t>
  </si>
  <si>
    <t xml:space="preserve">FTE L&amp;D Program- Data Collection </t>
  </si>
  <si>
    <t>FTE L&amp;D Program-Data Analysis</t>
  </si>
  <si>
    <t>OIC EA PMC : หารือโครงการท.9</t>
  </si>
  <si>
    <t>Internal Meeting</t>
  </si>
  <si>
    <t>OIC EA and PMC - Internal Meeting</t>
  </si>
  <si>
    <t>OIC EA PMC: หารือเรื่อง IT support และ RPA</t>
  </si>
  <si>
    <t xml:space="preserve">OIC EA PMC: ประชุมตรวจรับงานงวดที่ 1 </t>
  </si>
  <si>
    <t>Team A - Expert Weekly Meeting</t>
  </si>
  <si>
    <t>สรุป MoM expert meeting</t>
  </si>
  <si>
    <t>Discuss IT master plan</t>
  </si>
  <si>
    <t>Work from Home</t>
  </si>
  <si>
    <t>หารือการตั้งคณะ PMC ในโครงการ EA &amp; PMC</t>
  </si>
  <si>
    <t>PMC committee discussion</t>
  </si>
  <si>
    <t xml:space="preserve">ทำสรุป MOM </t>
  </si>
  <si>
    <t>หารือแบบสอบถาม PMC</t>
  </si>
  <si>
    <t>แก้แบบสอบถาม PMC</t>
  </si>
  <si>
    <t>หารือกับพีเรื่อง Expert Calendar</t>
  </si>
  <si>
    <t>Helpdesk-External Meeting</t>
  </si>
  <si>
    <t xml:space="preserve">ทำสรุป Internal MOM </t>
  </si>
  <si>
    <t>ทำงานที่พี่หนุ่ยมอบหมาย</t>
  </si>
  <si>
    <t>OIC EA and PMC - Internal Meeting เตรียมประชุม CIT</t>
  </si>
  <si>
    <t>OIC EA and PMC - Internal Meeting หารือกับกลุ่ม CIT</t>
  </si>
  <si>
    <t>OIC EA and PMC - Internal Meeting หารือเรื่องช่วงเวลาในการสัมภาษณ์</t>
  </si>
  <si>
    <t xml:space="preserve">ทำ MOM ของประชุมทั้งหมด </t>
  </si>
  <si>
    <t>ประชุม IT Project</t>
  </si>
  <si>
    <t>OIC EA and PMC - หารือระบบประกันภัยต่อกับระบบ IBS Life</t>
  </si>
  <si>
    <t xml:space="preserve">ทำ MOM </t>
  </si>
  <si>
    <t>ทำ official MOM - หารือระบบประกันภัยต่อ</t>
  </si>
  <si>
    <t>ทำ official MOM - หารือกลุ่ม CIT</t>
  </si>
  <si>
    <t>ทำ official MOM - PMC Committee</t>
  </si>
  <si>
    <t>OIC EA and PMC - Intermal update progress report I</t>
  </si>
  <si>
    <t>OIC EA PMC: ประชุมแก้สัญญา</t>
  </si>
  <si>
    <t>OIC EA and PMC - Weekly Update with P'Dome</t>
  </si>
  <si>
    <t>ทำ official MOM - ประชุมแก้สัญญา</t>
  </si>
  <si>
    <t>ทำ official MOM -  IT support และ RPA</t>
  </si>
  <si>
    <t>ทำ official MOM - IBS life and Non-life</t>
  </si>
  <si>
    <t>ทำ official MOM - โครงการ ท9</t>
  </si>
  <si>
    <t>ทำ Official MOM - หารือการตั้งคณะ PMC</t>
  </si>
  <si>
    <t xml:space="preserve">ทำ official MOM - หารือ Data and Application </t>
  </si>
  <si>
    <t>เขียน Coverletter ส่งงานงวด 1</t>
  </si>
  <si>
    <t>ร่างจดหมายส่งงานคุณนุ่น</t>
  </si>
  <si>
    <t>OIC EA and PMC - Review Pitch Deck</t>
  </si>
  <si>
    <t>สัมภาษณ์ [คณุอนุกรรมการ IT]</t>
  </si>
  <si>
    <t>Wrap up คอมเม้นจากพี่โดม</t>
  </si>
  <si>
    <t>ทำ MOM - สัมภาษณ์คณะอนุฯ</t>
  </si>
  <si>
    <t>ทำ Official MOM - รวบรวมทัศนคติของคณะอนุฯ</t>
  </si>
  <si>
    <t>OIC EA and PMC - หารือการทำงานร่วมกันระหว่างโครงการ EA&amp;PMC และ BPI</t>
  </si>
  <si>
    <t>สรุป MoM EA&amp;PMC และ BPI</t>
  </si>
  <si>
    <t>ประชุมกับคุณก้อย</t>
  </si>
  <si>
    <t>OIC EA and PMC Internal</t>
  </si>
  <si>
    <t>Expert Meeting</t>
  </si>
  <si>
    <t>OIC EA and PMC Internal Update+หารือแนวทางการจดสัมภาษณ์</t>
  </si>
  <si>
    <t>OIC EA and PMC -สัมภาษณ์ [สายกลยุทธ์องค์กร]</t>
  </si>
  <si>
    <t>ทำ MOM สายกลยุทธ์</t>
  </si>
  <si>
    <t>OIC EA and PMC - สัมภาษณ์ [สายกฎหมายและคดี]</t>
  </si>
  <si>
    <t>Thu</t>
  </si>
  <si>
    <t>OIC EA and PMC - หารือการทำงานร่วมกันระหว่าง โครงการ EA และ BPI</t>
  </si>
  <si>
    <t>ทำ MOM EA และ BPI</t>
  </si>
  <si>
    <t>OIC EA and PMC - สัมภาษณ์ [สายคุ้มครองสิทธิประโยชน์]</t>
  </si>
  <si>
    <t>OIC EA and PMC - สัมภาษณ์ [สายบริหาร]</t>
  </si>
  <si>
    <t>ทำ Official MOM สายคุ้มครองสิทธิฯ (progress = 40%)</t>
  </si>
  <si>
    <t>ทำ official MOM สายกลยุทธ์</t>
  </si>
  <si>
    <t>ทำ Official MOM สายบริหาร (progress = 50%)</t>
  </si>
  <si>
    <t>OIC EA and PMC - หารือเพิ่มเติม [IBS Non-life project]</t>
  </si>
  <si>
    <t>สรุป MOM</t>
  </si>
  <si>
    <t>OIC EA and PMC - Internal weekly update</t>
  </si>
  <si>
    <t>ทำ Official MOM สายบริหาร (progress = completed)</t>
  </si>
  <si>
    <t>ทำ Official MOM สายคุ้มครองสิทธิฯ (progress = completed)</t>
  </si>
  <si>
    <t>ทำ Official MOM กฎหมายและคดี</t>
  </si>
  <si>
    <t>Half-day leave for vacination</t>
  </si>
  <si>
    <t>ทำแบบสอบถามเวอร์ชัน Google Forms สำรวจ 30 โครงการใต้แผน 3</t>
  </si>
  <si>
    <t>พิมพ์แบบสอบถาม 30 โครงการเวอร์ชัน word</t>
  </si>
  <si>
    <t>ปรับแบบสอบถามเวอร์ชัน Google Forms สำรวจ 30 โครงการใต้แผน 3 ครั้งที่ 1</t>
  </si>
  <si>
    <t>เขียนหนังสือขอส่งแบบสอบถามให้สนง. คปภ.</t>
  </si>
  <si>
    <t>เขียน cover letter ขอจัดประชุมออนไลน์</t>
  </si>
  <si>
    <t>เขียนรายละเอียดขอจัดประชุมออนไลน์</t>
  </si>
  <si>
    <t>ปรับแก้งานตามที่พี่บีแนะนำ</t>
  </si>
  <si>
    <t>ปรับแก้ตาราง PMC ครั้งที่ 1</t>
  </si>
  <si>
    <t>ปรับแก้ตาราง PMC ครั้งที่ 2 ตามคำแนะนำพี่หนุ่ย</t>
  </si>
  <si>
    <t>ประชุมกับพี่หนุ่ยเรื่อง Data Requirement ครั้งที่ 2</t>
  </si>
  <si>
    <t>ปรึกษาพี่หนุ่ยเรื่อง Data Requirement ครั้งที่ 1</t>
  </si>
  <si>
    <t>ช่วยงานพี่หนุ่ย (จิปาถะ)</t>
  </si>
  <si>
    <t>ทำสรุป MOM  PMC ในโครงการ EA</t>
  </si>
  <si>
    <t>ศึกษา flow การทำงานของ OIC เพื่อให้เห็นภาพกว้าง</t>
  </si>
  <si>
    <t>ทำสรุป MOM  Helpdesk</t>
  </si>
  <si>
    <t>ปรับแก้ calendar</t>
  </si>
  <si>
    <t>อัปเดต Data Requirement</t>
  </si>
  <si>
    <t>งานจิปาถะเขียนรวบรวม requirement และนัดหมายขอหารือ</t>
  </si>
  <si>
    <t>Tue</t>
  </si>
  <si>
    <t>รวบรวม requirement จากทีมและประสานไปที่คุณนุ่น</t>
  </si>
  <si>
    <t>ปรับตาราง pmc</t>
  </si>
  <si>
    <t xml:space="preserve">หารือกับคุณนุ่นประเด็นโครงการฝ่าย IT </t>
  </si>
  <si>
    <t xml:space="preserve">อัปเดต/ปรับตาราง Data Requirement </t>
  </si>
  <si>
    <t>เขียนรีวิวแผน 3 (ข้อ 2)</t>
  </si>
  <si>
    <t>รวบรวม requirement จากทีมและรีเควสประชุมขอหารือ ประสานไปยังคุณนุ่น</t>
  </si>
  <si>
    <t>ทำ MOM Expert Meeting</t>
  </si>
  <si>
    <t>Wed</t>
  </si>
  <si>
    <t>งานจิปาถะเขียนรวบรวม requirement และนัดหมายขอหารือ ประสานหาคุณนุ่น</t>
  </si>
  <si>
    <t>ปรับแก้ตาราง Data Requirement ตามคำแนะนำคุณนุ่น</t>
  </si>
  <si>
    <t>ศึกษาการเขียน technical proposal จากแผนของพี่ไมค์ เพื่อนำไปปรับใช้กับ NCSA</t>
  </si>
  <si>
    <t>OIC EA and PMC - สัมภาษณ์ [สายตรวจสอบ]</t>
  </si>
  <si>
    <t>OIC EA and PMC - สัมภาษณ์ [สายวิเคราะห์ธุรกิจประกันภัย]</t>
  </si>
  <si>
    <t>OIC EA and PMC - สัมภาษณ์ [สายตรวจสอบคนกลางประกันภัย]</t>
  </si>
  <si>
    <t>OIC EA and PMC - สัมภาษณ์ [สายพัฒนามาตรฐานการกำกับ]</t>
  </si>
  <si>
    <t>NCSA - proposal preparing</t>
  </si>
  <si>
    <t>OIC EA and PMC - สัมภาษณ์ [สายกำกับผลิตภัฒฑ์ประกันภัย]</t>
  </si>
  <si>
    <t>OIC EA and PMC - สัมภาษณ์ [สายกำกับธุรกิจและการลงทุน]</t>
  </si>
  <si>
    <t>Sat</t>
  </si>
  <si>
    <t>NCSA - Technical Proposal Report</t>
  </si>
  <si>
    <t>NCSA - Technical Proposal Slide</t>
  </si>
  <si>
    <t>NCSA - Technical Proposal Discussion 3</t>
  </si>
  <si>
    <t>Sun</t>
  </si>
  <si>
    <t>NCSA - Technical Proposal Discussion 1</t>
  </si>
  <si>
    <t>NCSA - Technical Proposal Discussion 2</t>
  </si>
  <si>
    <t>OIC EA and PMC - สัมภาษณ์ [ฝ่ายตรวจสอบกิจการภายใน]</t>
  </si>
  <si>
    <t>OIC EA and PMC - สัมภาษณ์ [สำนักเลขาธิการ]</t>
  </si>
  <si>
    <t>OIC EA and PMC - BPI Weekly Meeting</t>
  </si>
  <si>
    <t>OIC EA and PMC - สัมภาษณ์ [ฝ่ายสถาบันวิทยาการประกันภัยระดับสูง]</t>
  </si>
  <si>
    <t>OIC EA and PMC - ขอหารือ Project Managers ของโครงการฝ่าย IT รวมกับประชุม IT process improvement ในโครงการ EA&amp;PMC</t>
  </si>
  <si>
    <t>NCSA - จัด Format รวมเล่ม Technical Proposal</t>
  </si>
  <si>
    <t>Team A - Expert Weekly Meeting (CF)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</si>
  <si>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</si>
  <si>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</si>
  <si>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PMC -สรุป สัมภาษณ์ส่วนภูมิภาคให้พี่หนุ่ย</t>
  </si>
  <si>
    <t>PMC - บรีฟงาน</t>
  </si>
  <si>
    <t>OIC EA and PMC - สัมภาษณ์ [สายกลยุทธ์องค์กร] เพิ่มเติม</t>
  </si>
  <si>
    <t>FTE L&amp;D-Result Presentation&amp;Communication (Week6)</t>
  </si>
  <si>
    <t xml:space="preserve">OIC EA and PMC - สัมภาษณ์ [ฝ่ายสำนักนายทะเบียนคุ้มครองผู้ประสบภัยจากรถ] </t>
  </si>
  <si>
    <t>OIC EA and PMC - สอบถามรายละเอียดของโครงการ OIC Stg. Mng.</t>
  </si>
  <si>
    <t>OIC EA and PMC - สัมภาษณ์ [ท่านรองเลขาธิการ ด้านตรวจสอบ]</t>
  </si>
  <si>
    <t>OIC EA and PMC - Project Status Update with P'Dome</t>
  </si>
  <si>
    <t xml:space="preserve">เข้าสำรวจโครงสร้างพื้นฐานด้านเทคโนโลยีสารสนเทศของสำนักงาน คปภ. </t>
  </si>
  <si>
    <t>NCSA: หารือการหาข้อมูลเพื่อใช้ทำงาน</t>
  </si>
  <si>
    <t>OIC EA and PMC - Weekly meeting update</t>
  </si>
  <si>
    <t>NCSA - NIST Discussion</t>
  </si>
  <si>
    <t>OIC - Infra Document Recheck</t>
  </si>
  <si>
    <t>NCSA - Expert Meeting</t>
  </si>
  <si>
    <t>NCSA - Pre Kickoff Meeting</t>
  </si>
  <si>
    <t>OIC EA and PMC - หารือกับสคร.เรื่องการดำเนินโครงการปรับปรุงกระบวนการฯ</t>
  </si>
  <si>
    <t>OIC EA and PMC - Meeting with BRIDGE Consulting</t>
  </si>
  <si>
    <t>Team A - Expert Meeting</t>
  </si>
  <si>
    <t>OIC EA and PMC - Training เจ้าหน้าที่</t>
  </si>
  <si>
    <t>Write BPI Official MOM</t>
  </si>
  <si>
    <t xml:space="preserve">NCSA - Write Official Pre kickoff Mom </t>
  </si>
  <si>
    <t>OIC - Write Openinig Script for ผู้ช่วยนก</t>
  </si>
  <si>
    <t>Mo</t>
  </si>
  <si>
    <t>OIC PMC - รีวิวตารางโครงการของ PMC ใหม่</t>
  </si>
  <si>
    <t>OIC - Official Mom Writing สัมภาษณ์ [สายตรวจสอบ]</t>
  </si>
  <si>
    <t>OIC - Official Mom Writing สัมภาษณ์ [สายกำกับผลิตภัฒฑ์ประกันภัย]</t>
  </si>
  <si>
    <t>NCSA - Report wirting</t>
  </si>
  <si>
    <t>OIC- Official Mom Writing สัมภาษณ์ [สายวิเคราะห์ธุรกิจประกันภัย]</t>
  </si>
  <si>
    <t>OIC-Writing Official Mom สัมภาษณ์ [สายตรวจสอบคนกลางประกันภัย]</t>
  </si>
  <si>
    <t>OIC - Writing Officail Mom สัมภาษณ์ [ส่วนภูมิภาค]</t>
  </si>
  <si>
    <t>OIC - Writing Official Mom สัมภาษณ์ [สายส่งเสริมและประกันภัยภูมิภาค (ส่วนกลาง)]</t>
  </si>
  <si>
    <t>OIC - Writing Officail Mom สายกลยุทธ์องค์กร เพิ่มเติม</t>
  </si>
  <si>
    <t>OIC - Writing Official Mom สัมภาษณ์ [สายตรวจสอบคนกลางประกันภัย]</t>
  </si>
  <si>
    <t>OIC - Writing Official Mom  สัมภาษณ์ [สายพัฒนามาตรฐานการกำกับ]</t>
  </si>
  <si>
    <t>OIC Writing Officail Mom สัมภาษณ์ [สายกำกับธุรกิจและการลงทุน]</t>
  </si>
  <si>
    <t>OIC - Writing Official Mom สัมภาษณ์ [ฝ่ายตรวจสอบกิจการภายใน]</t>
  </si>
  <si>
    <t>OIC - Writing Official Mom สัมภาษณ์ [สำนักเลขาธิการ]</t>
  </si>
  <si>
    <t>OIC - Writing Official Mom [ฝ่ายสถาบันวิทยาการประกันภัยระดับสูง]</t>
  </si>
  <si>
    <t xml:space="preserve">จัดเตรียมเอกสารสำหรับเข้าสำรวจสำนักงาน คปภ. </t>
  </si>
  <si>
    <t>แปล NIST FRAMEWORK</t>
  </si>
  <si>
    <t>TIME-202152</t>
  </si>
  <si>
    <t>Review task - Oic</t>
  </si>
  <si>
    <t>Review-COBIT 5 Risk Scenarios</t>
  </si>
  <si>
    <t>OIC - Writing Official Mom [รองตรวจสอบ]</t>
  </si>
  <si>
    <t xml:space="preserve">Expert Team A - Meeting </t>
  </si>
  <si>
    <t xml:space="preserve">ทำสรุปเข้าสำรวจคปภ. </t>
  </si>
  <si>
    <t>แก้ Mom ตามคอมเม้นลูกค้า</t>
  </si>
  <si>
    <t>ช่วยพี่บีคลีนสไลด์</t>
  </si>
  <si>
    <t>สรุป pain point ของ technology</t>
  </si>
  <si>
    <t>OIC - Writing Official Mom กองทุน</t>
  </si>
  <si>
    <t>NCSA: Expert Discussion 1</t>
  </si>
  <si>
    <t xml:space="preserve">OIC -Writing official Mom </t>
  </si>
  <si>
    <t>สำนักงาน คปภ.</t>
  </si>
  <si>
    <t>OIC Workshop เจ้าหน้าที่</t>
  </si>
  <si>
    <t>NCSA - Internal Meeting</t>
  </si>
  <si>
    <t xml:space="preserve">OIC EA and PMC - สัมภาษณ์ [ท่านรองเลขาธิการ ด้านกฏหมาย คดีและคุ้มครองสิทธิประโยชน์] </t>
  </si>
  <si>
    <t>ทำ Official MOM</t>
  </si>
  <si>
    <t>สกมช: Update project status</t>
  </si>
  <si>
    <t>NCSA: Weekly meeting with Expert</t>
  </si>
  <si>
    <t>ทำข้อคำถามสกมช</t>
  </si>
  <si>
    <t>OIC EA and PMC - Onsite สำนักงานฯ ครั้งที่ 2</t>
  </si>
  <si>
    <t>OIC EA and PMC - Internal Weekly Meeting</t>
  </si>
  <si>
    <t>EA-BPI Weekly Meeting</t>
  </si>
  <si>
    <t xml:space="preserve">สรุปประชุม Training </t>
  </si>
  <si>
    <t xml:space="preserve">NCSA </t>
  </si>
  <si>
    <t xml:space="preserve">สรุปประชุม Workshop </t>
  </si>
  <si>
    <t>OIC EA and PMC - [Optional] [SMART OIC -A5 BPI การปรับปรุงกระบวนการ Front-end] สัมภาษณ์สำนักงานกองทุนฯ สคร.</t>
  </si>
  <si>
    <t>(Kickoff) NCSA - ประชุมหารือเริ่มโครงการจัดจ้างที่ปรึกษาประเมินความเสี่ยงต่อภัยคุกคามไซเบอร์ของประเทศไทย</t>
  </si>
  <si>
    <t>OIC EA and PMC - ประชุมให้ข้อมูล IT Process</t>
  </si>
  <si>
    <t>อบรมหลักสูตรสถาปัตยกรรมองค์กรสำหรับผู้บริหารของสำนักงาน คปภ.</t>
  </si>
  <si>
    <t>นำเสนอผล As-is</t>
  </si>
  <si>
    <t>OIC EA and PMC - ประชุมนำเสนอผลการจัดทำสถาปัตยกรรมองค์กร</t>
  </si>
  <si>
    <t>NCSA</t>
  </si>
  <si>
    <t>NCSA - ประชุม</t>
  </si>
  <si>
    <t>NCSA- แก้ Report</t>
  </si>
  <si>
    <t>NCSA - คุยข้อคำถาม</t>
  </si>
  <si>
    <t xml:space="preserve">NCSA - แก้ Report รอบ 2 </t>
  </si>
  <si>
    <t>NCSA - หารือข้อคำถาม</t>
  </si>
  <si>
    <t>EA-PMC &amp; BPI Weekly Meeting</t>
  </si>
  <si>
    <t>OIC EA and PMC - Internal Meeting - แนวทางการทำ To-be</t>
  </si>
  <si>
    <t>Cybersecurity Training</t>
  </si>
  <si>
    <t>NCSA แก้รายงาน</t>
  </si>
  <si>
    <t>OIC EA and PMC - รายงานความคืบหน้าการดำเนินงานโครงการ EA ก่อนนำเสนอท่านเลขาธิการ</t>
  </si>
  <si>
    <t>NCSA - Deck Review ครั้งที่ 1</t>
  </si>
  <si>
    <t>NSCA: Prepare slide + report inception 1</t>
  </si>
  <si>
    <t>OIC EA PMC - Weekly Meeting Update</t>
  </si>
  <si>
    <t>OIC EA and PMC - Internal Meeting - เนื้อหานำเสนอท่านเลขาฯ</t>
  </si>
  <si>
    <t>OIC MOM</t>
  </si>
  <si>
    <t>NCSA ศึกษา Cybersecurity Framework</t>
  </si>
  <si>
    <t>OIC: Weekly meeting with Expert</t>
  </si>
  <si>
    <t>NCSA ศึกษากฎหมายที่เกี่ยวกับไซเบอร์</t>
  </si>
  <si>
    <t>NCSA ศึกษา NIST</t>
  </si>
  <si>
    <t>OIC ad hoc</t>
  </si>
  <si>
    <t>NCSA แก้คำถาม</t>
  </si>
  <si>
    <t>NCSA ทำหนังสือ ปริ้นงาน+adhoc</t>
  </si>
  <si>
    <t xml:space="preserve">OIC ช่วยพิสูจนอักษร </t>
  </si>
  <si>
    <t>OIC ศึกษา Framework</t>
  </si>
  <si>
    <t>Present Treranova - Cyber Security Awareness Platform </t>
  </si>
  <si>
    <t>NCSA ทำสไลด์</t>
  </si>
  <si>
    <t xml:space="preserve">ศึกษา Framework </t>
  </si>
  <si>
    <t>ศึกษา NIST COBIT ISO 27001</t>
  </si>
  <si>
    <t>ทำสไลด์ NCSA</t>
  </si>
  <si>
    <t>OIC EA and PMC - [With BPI Team] สัมภาษณ์​รองเลขาธิการด้านกำกับ</t>
  </si>
  <si>
    <t>OIC EA and PMC - Internal Meeting - เตรียมประชุมพี่โดมเพื่อนำเสนอ</t>
  </si>
  <si>
    <t>OIC EA and PMC - Internal meeting - เวียนคอนเฟิร์ม As Is report</t>
  </si>
  <si>
    <t>NCSA Report</t>
  </si>
  <si>
    <t>NCSA - presentation review</t>
  </si>
  <si>
    <t>Expert Team A Meeting</t>
  </si>
  <si>
    <t xml:space="preserve">NCSA: Update status </t>
  </si>
  <si>
    <t>OIC EA and PMC - เตรียมความพร้อมก่อนนำเสนอท่านเลขาธิการ</t>
  </si>
  <si>
    <t>OIC EA and PMC - นำเสนอผลการดำเนินโครงการ (As-Is) </t>
  </si>
  <si>
    <t>NCSA แก้ Report</t>
  </si>
  <si>
    <t>OIC EA and PMC - Onsite 3</t>
  </si>
  <si>
    <t>OIC</t>
  </si>
  <si>
    <t>NCSA: Review pitch slides</t>
  </si>
  <si>
    <t>NCSA: แก้สไลด์</t>
  </si>
  <si>
    <t xml:space="preserve"> OIC MOM</t>
  </si>
  <si>
    <t>Team A Expert Meeting</t>
  </si>
  <si>
    <t xml:space="preserve">NCSA Adhoc </t>
  </si>
  <si>
    <t>NSCA: Meeting การเตรียมความพร้อมสำหรับงานงวดที 2</t>
  </si>
  <si>
    <t xml:space="preserve">NCSA Report งวด 2 </t>
  </si>
  <si>
    <t>หารือประเด็นสำหรับประชุมร่วมกับ BPI</t>
  </si>
  <si>
    <t>OIC EA and PMC - หารือเรื่องแนวทางการจัดตั้ง EA &amp; IT Gov กับ อ.ปั้ม</t>
  </si>
  <si>
    <t>NCSA: Updated project status</t>
  </si>
  <si>
    <t>NSCA: Weekly Meeting</t>
  </si>
  <si>
    <t>NSCA Report</t>
  </si>
  <si>
    <t>OIC Official MOM</t>
  </si>
  <si>
    <t>NSCA</t>
  </si>
  <si>
    <t>NCSA - ประชุมรีวิวข้อคำถาม</t>
  </si>
  <si>
    <t>NSCA: Review Slide นำเสนอท่านรองและผู้เชี่ยวชาญ</t>
  </si>
  <si>
    <t>NCSA - ปรับสไลด์</t>
  </si>
  <si>
    <t>NSCA: คุยเรื่องการจัดทำร่างประกาศ</t>
  </si>
  <si>
    <t>NSCA: จัดทำร่างประกาศ สมกช. 800-37</t>
  </si>
  <si>
    <t>NCSA - บรีฟงาน</t>
  </si>
  <si>
    <t>NCSA - สัมภาษณ์เพื่อขอรับวิสัยทัศน์ด้านความมั่นคงปลอดภัยไซเบอร์</t>
  </si>
  <si>
    <t>OIC EA and PMC - สัมภาษณ์ทีม Dev &amp; Data หัวข้อ EA To be</t>
  </si>
  <si>
    <t>NCSA- ทำ Assessment Model</t>
  </si>
  <si>
    <t>NCSA - NIST SP 800-37 discussion</t>
  </si>
  <si>
    <t>NSCA: พูดคุยโครงการการติดตามผล (ร่าง) นโยบายและแผนฯ ปี พ.ศ. 2565</t>
  </si>
  <si>
    <t>[OIC] MFEC Security Solution</t>
  </si>
  <si>
    <t>OIC EA and PMC - ประชุมตรวจรับงวด 2</t>
  </si>
  <si>
    <t>NCSA บรีฟงาน</t>
  </si>
  <si>
    <t>NCSA Clean data</t>
  </si>
  <si>
    <t>NCSA  ร่างประกาศ NIST SP 800-39</t>
  </si>
  <si>
    <t>NCSA ร่างประกาศ NIST 800-39</t>
  </si>
  <si>
    <t>OIC EA and PMC - สัมภาษณ์ ทีม Infra หัวข้อ EA To be</t>
  </si>
  <si>
    <t>NCSA ประเมินผลความเสี่ยง</t>
  </si>
  <si>
    <t>[OIC] MFEC Present API Product and Solution</t>
  </si>
  <si>
    <t>NCSA แก้ร่างประกาศ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</si>
</sst>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7"/>
      <color rgb="FF99A0AC"/>
      <name val="Segoe UI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6"/>
      <color theme="0"/>
      <name val="TH SarabunPSK"/>
      <family val="2"/>
    </font>
    <font>
      <sz val="16"/>
      <color theme="0"/>
      <name val="TH SarabunPSK"/>
      <family val="2"/>
    </font>
    <font>
      <sz val="16"/>
      <name val="TH SarabunPSK"/>
      <family val="2"/>
    </font>
    <font>
      <sz val="16"/>
      <color rgb="FF3C4043"/>
      <name val="TH SarabunPSK"/>
      <family val="2"/>
    </font>
    <font>
      <sz val="16"/>
      <color theme="1"/>
      <name val="TH SarabunPSK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2F2F2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8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2" fillId="8" borderId="39" xfId="0" applyFont="1" applyFill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13" fillId="4" borderId="22" xfId="0" applyFont="1" applyFill="1" applyBorder="1" applyAlignment="1" applyProtection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21" xfId="0" applyFont="1" applyBorder="1" applyAlignment="1" applyProtection="1">
      <alignment vertical="center" wrapText="1"/>
      <protection locked="0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vertical="center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14" fontId="7" fillId="8" borderId="24" xfId="0" applyNumberFormat="1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43" fontId="7" fillId="0" borderId="14" xfId="0" applyNumberFormat="1" applyFont="1" applyBorder="1" applyAlignment="1">
      <alignment vertical="center"/>
    </xf>
    <xf numFmtId="0" fontId="7" fillId="0" borderId="37" xfId="0" applyFont="1" applyBorder="1" applyAlignment="1" applyProtection="1">
      <alignment horizontal="center" vertical="center" textRotation="90" wrapText="1"/>
      <protection locked="0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 applyProtection="1">
      <alignment vertical="center" wrapText="1"/>
      <protection locked="0"/>
    </xf>
    <xf numFmtId="17" fontId="15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2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20" fontId="17" fillId="0" borderId="30" xfId="0" applyNumberFormat="1" applyFont="1" applyBorder="1" applyAlignment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Fill="1" applyBorder="1"/>
    <xf numFmtId="2" fontId="17" fillId="0" borderId="3" xfId="0" applyNumberFormat="1" applyFont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0" fontId="18" fillId="0" borderId="0" xfId="0" applyFont="1" applyFill="1"/>
    <xf numFmtId="0" fontId="17" fillId="0" borderId="0" xfId="0" applyFont="1" applyFill="1" applyAlignment="1" applyProtection="1">
      <alignment vertical="center"/>
      <protection locked="0"/>
    </xf>
    <xf numFmtId="20" fontId="17" fillId="11" borderId="30" xfId="0" applyNumberFormat="1" applyFont="1" applyFill="1" applyBorder="1" applyAlignment="1">
      <alignment horizontal="center" vertical="center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20" fontId="17" fillId="0" borderId="8" xfId="0" applyNumberFormat="1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/>
    <xf numFmtId="0" fontId="17" fillId="11" borderId="11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vertical="center" wrapText="1"/>
      <protection locked="0"/>
    </xf>
    <xf numFmtId="2" fontId="1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11" borderId="0" xfId="0" applyFont="1" applyFill="1" applyAlignment="1" applyProtection="1">
      <alignment vertical="center"/>
      <protection locked="0"/>
    </xf>
    <xf numFmtId="20" fontId="17" fillId="8" borderId="43" xfId="0" applyNumberFormat="1" applyFont="1" applyFill="1" applyBorder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14" fontId="17" fillId="8" borderId="30" xfId="0" applyNumberFormat="1" applyFont="1" applyFill="1" applyBorder="1" applyAlignment="1">
      <alignment horizontal="center" vertical="center"/>
    </xf>
    <xf numFmtId="14" fontId="17" fillId="0" borderId="30" xfId="0" applyNumberFormat="1" applyFont="1" applyFill="1" applyBorder="1" applyAlignment="1">
      <alignment horizontal="center" vertical="center"/>
    </xf>
    <xf numFmtId="14" fontId="17" fillId="11" borderId="30" xfId="0" applyNumberFormat="1" applyFont="1" applyFill="1" applyBorder="1" applyAlignment="1">
      <alignment horizontal="center" vertical="center"/>
    </xf>
    <xf numFmtId="14" fontId="17" fillId="8" borderId="43" xfId="0" applyNumberFormat="1" applyFont="1" applyFill="1" applyBorder="1" applyAlignment="1">
      <alignment horizontal="center" vertical="center"/>
    </xf>
    <xf numFmtId="14" fontId="17" fillId="0" borderId="31" xfId="0" applyNumberFormat="1" applyFont="1" applyFill="1" applyBorder="1" applyAlignment="1" applyProtection="1">
      <alignment vertical="center"/>
      <protection locked="0"/>
    </xf>
    <xf numFmtId="17" fontId="15" fillId="10" borderId="26" xfId="0" applyNumberFormat="1" applyFont="1" applyFill="1" applyBorder="1" applyAlignment="1" applyProtection="1">
      <alignment horizontal="center" vertical="center"/>
      <protection locked="0"/>
    </xf>
    <xf numFmtId="17" fontId="15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0" fontId="19" fillId="8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 applyProtection="1">
      <alignment vertical="center" wrapText="1"/>
      <protection locked="0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1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0" borderId="0" xfId="0" applyFont="1"/>
    <xf numFmtId="0" fontId="17" fillId="0" borderId="10" xfId="0" applyFont="1" applyBorder="1"/>
    <xf numFmtId="20" fontId="17" fillId="8" borderId="30" xfId="0" applyNumberFormat="1" applyFont="1" applyFill="1" applyBorder="1" applyAlignment="1" applyProtection="1">
      <alignment horizontal="center" vertical="center"/>
    </xf>
    <xf numFmtId="14" fontId="17" fillId="8" borderId="33" xfId="0" applyNumberFormat="1" applyFont="1" applyFill="1" applyBorder="1" applyAlignment="1" applyProtection="1">
      <alignment horizontal="center" vertical="center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10" xfId="0" applyFont="1" applyBorder="1"/>
    <xf numFmtId="0" fontId="17" fillId="0" borderId="0" xfId="0" applyFont="1" applyAlignment="1" applyProtection="1">
      <alignment horizontal="center"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17" fontId="1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26" xfId="0" applyNumberFormat="1" applyFont="1" applyFill="1" applyBorder="1" applyAlignment="1" applyProtection="1">
      <alignment horizontal="center" vertical="center" wrapText="1"/>
      <protection locked="0"/>
    </xf>
    <xf numFmtId="17" fontId="15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4" borderId="22" xfId="0" applyFont="1" applyFill="1" applyBorder="1" applyAlignment="1" applyProtection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/>
    <xf numFmtId="20" fontId="7" fillId="0" borderId="10" xfId="0" applyNumberFormat="1" applyFont="1" applyFill="1" applyBorder="1" applyAlignment="1" applyProtection="1">
      <alignment horizontal="center" vertical="center"/>
    </xf>
    <xf numFmtId="14" fontId="7" fillId="0" borderId="10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7" fillId="0" borderId="5" xfId="0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</xf>
    <xf numFmtId="0" fontId="17" fillId="0" borderId="6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21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F2F2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F32F9BB-5820-4C84-8CEF-01F9BA415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5" sqref="B1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78" t="s">
        <v>24</v>
      </c>
      <c r="C2" s="279"/>
      <c r="D2" s="279"/>
      <c r="E2" s="279"/>
      <c r="F2" s="279"/>
      <c r="G2" s="280"/>
      <c r="H2" s="2"/>
      <c r="I2" s="2"/>
    </row>
    <row r="3" spans="2:9" x14ac:dyDescent="0.35">
      <c r="B3" s="7" t="s">
        <v>25</v>
      </c>
      <c r="C3" s="284" t="s">
        <v>45</v>
      </c>
      <c r="D3" s="285"/>
      <c r="E3" s="285"/>
      <c r="F3" s="285"/>
      <c r="G3" s="286"/>
      <c r="H3" s="3"/>
      <c r="I3" s="3"/>
    </row>
    <row r="4" spans="2:9" x14ac:dyDescent="0.35">
      <c r="B4" s="6" t="s">
        <v>26</v>
      </c>
      <c r="C4" s="287" t="s">
        <v>46</v>
      </c>
      <c r="D4" s="288"/>
      <c r="E4" s="288"/>
      <c r="F4" s="288"/>
      <c r="G4" s="289"/>
      <c r="H4" s="3"/>
      <c r="I4" s="3"/>
    </row>
    <row r="5" spans="2:9" x14ac:dyDescent="0.35">
      <c r="B5" s="6" t="s">
        <v>27</v>
      </c>
      <c r="C5" s="287" t="s">
        <v>47</v>
      </c>
      <c r="D5" s="288"/>
      <c r="E5" s="288"/>
      <c r="F5" s="288"/>
      <c r="G5" s="289"/>
      <c r="H5" s="3"/>
      <c r="I5" s="3"/>
    </row>
    <row r="7" spans="2:9" ht="32.25" customHeight="1" x14ac:dyDescent="0.35">
      <c r="B7" s="298" t="s">
        <v>31</v>
      </c>
      <c r="C7" s="299"/>
      <c r="D7" s="299"/>
      <c r="E7" s="299"/>
      <c r="F7" s="299"/>
      <c r="G7" s="300"/>
      <c r="H7" s="3"/>
      <c r="I7" s="3"/>
    </row>
    <row r="8" spans="2:9" x14ac:dyDescent="0.35">
      <c r="B8" s="281" t="s">
        <v>28</v>
      </c>
      <c r="C8" s="282"/>
      <c r="D8" s="282"/>
      <c r="E8" s="282"/>
      <c r="F8" s="282"/>
      <c r="G8" s="283"/>
      <c r="H8" s="3"/>
      <c r="I8" s="3"/>
    </row>
    <row r="9" spans="2:9" x14ac:dyDescent="0.35">
      <c r="B9" s="295" t="s">
        <v>29</v>
      </c>
      <c r="C9" s="296"/>
      <c r="D9" s="296"/>
      <c r="E9" s="296"/>
      <c r="F9" s="296"/>
      <c r="G9" s="297"/>
      <c r="H9" s="3"/>
      <c r="I9" s="3"/>
    </row>
    <row r="10" spans="2:9" x14ac:dyDescent="0.35">
      <c r="B10" s="266" t="s">
        <v>30</v>
      </c>
      <c r="C10" s="267"/>
      <c r="D10" s="267"/>
      <c r="E10" s="267"/>
      <c r="F10" s="267"/>
      <c r="G10" s="268"/>
      <c r="H10" s="3"/>
      <c r="I10" s="3"/>
    </row>
    <row r="12" spans="2:9" x14ac:dyDescent="0.35">
      <c r="B12" s="58" t="s">
        <v>49</v>
      </c>
      <c r="C12" s="290" t="s">
        <v>16</v>
      </c>
      <c r="D12" s="291"/>
      <c r="E12" s="291"/>
      <c r="F12" s="291"/>
      <c r="G12" s="291"/>
      <c r="H12" s="4"/>
      <c r="I12" s="4"/>
    </row>
    <row r="13" spans="2:9" ht="19.5" customHeight="1" x14ac:dyDescent="0.35">
      <c r="B13" s="60">
        <v>9001</v>
      </c>
      <c r="C13" s="260" t="s">
        <v>36</v>
      </c>
      <c r="D13" s="261"/>
      <c r="E13" s="261"/>
      <c r="F13" s="261"/>
      <c r="G13" s="262"/>
      <c r="H13" s="4"/>
      <c r="I13" s="4"/>
    </row>
    <row r="14" spans="2:9" ht="19.5" customHeight="1" x14ac:dyDescent="0.35">
      <c r="B14" s="7" t="s">
        <v>23</v>
      </c>
      <c r="C14" s="266"/>
      <c r="D14" s="267"/>
      <c r="E14" s="267"/>
      <c r="F14" s="267"/>
      <c r="G14" s="268"/>
      <c r="H14" s="4"/>
      <c r="I14" s="4"/>
    </row>
    <row r="15" spans="2:9" ht="18.75" customHeight="1" x14ac:dyDescent="0.35">
      <c r="B15" s="60">
        <v>9002</v>
      </c>
      <c r="C15" s="292" t="s">
        <v>48</v>
      </c>
      <c r="D15" s="293"/>
      <c r="E15" s="293"/>
      <c r="F15" s="293"/>
      <c r="G15" s="294"/>
      <c r="H15" s="4"/>
      <c r="I15" s="4"/>
    </row>
    <row r="16" spans="2:9" ht="18.75" customHeight="1" x14ac:dyDescent="0.35">
      <c r="B16" s="61"/>
      <c r="C16" s="301" t="s">
        <v>43</v>
      </c>
      <c r="D16" s="302"/>
      <c r="E16" s="302"/>
      <c r="F16" s="302"/>
      <c r="G16" s="303"/>
      <c r="H16" s="4"/>
      <c r="I16" s="4"/>
    </row>
    <row r="17" spans="2:9" ht="18.75" customHeight="1" x14ac:dyDescent="0.35">
      <c r="B17" s="7" t="s">
        <v>15</v>
      </c>
      <c r="C17" s="263" t="s">
        <v>44</v>
      </c>
      <c r="D17" s="264"/>
      <c r="E17" s="264"/>
      <c r="F17" s="264"/>
      <c r="G17" s="265"/>
      <c r="H17" s="4"/>
      <c r="I17" s="4"/>
    </row>
    <row r="18" spans="2:9" ht="19.5" customHeight="1" x14ac:dyDescent="0.35">
      <c r="B18" s="62">
        <v>9003</v>
      </c>
      <c r="C18" s="269" t="s">
        <v>37</v>
      </c>
      <c r="D18" s="270"/>
      <c r="E18" s="270"/>
      <c r="F18" s="270"/>
      <c r="G18" s="271"/>
      <c r="H18" s="4"/>
      <c r="I18" s="4"/>
    </row>
    <row r="19" spans="2:9" x14ac:dyDescent="0.35">
      <c r="B19" s="63" t="s">
        <v>17</v>
      </c>
      <c r="C19" s="272"/>
      <c r="D19" s="273"/>
      <c r="E19" s="273"/>
      <c r="F19" s="273"/>
      <c r="G19" s="274"/>
      <c r="H19" s="4"/>
      <c r="I19" s="4"/>
    </row>
    <row r="20" spans="2:9" ht="19.5" customHeight="1" x14ac:dyDescent="0.35">
      <c r="B20" s="62">
        <v>9004</v>
      </c>
      <c r="C20" s="269" t="s">
        <v>42</v>
      </c>
      <c r="D20" s="270"/>
      <c r="E20" s="270"/>
      <c r="F20" s="270"/>
      <c r="G20" s="271"/>
      <c r="H20" s="4"/>
      <c r="I20" s="4"/>
    </row>
    <row r="21" spans="2:9" ht="19.5" customHeight="1" x14ac:dyDescent="0.35">
      <c r="B21" s="63" t="s">
        <v>17</v>
      </c>
      <c r="C21" s="272"/>
      <c r="D21" s="273"/>
      <c r="E21" s="273"/>
      <c r="F21" s="273"/>
      <c r="G21" s="274"/>
      <c r="H21" s="4"/>
      <c r="I21" s="4"/>
    </row>
    <row r="22" spans="2:9" ht="19.5" customHeight="1" x14ac:dyDescent="0.35">
      <c r="B22" s="60">
        <v>9005</v>
      </c>
      <c r="C22" s="260" t="s">
        <v>41</v>
      </c>
      <c r="D22" s="261"/>
      <c r="E22" s="261"/>
      <c r="F22" s="261"/>
      <c r="G22" s="262"/>
    </row>
    <row r="23" spans="2:9" ht="19.5" customHeight="1" x14ac:dyDescent="0.35">
      <c r="B23" s="7" t="s">
        <v>32</v>
      </c>
      <c r="C23" s="266"/>
      <c r="D23" s="267"/>
      <c r="E23" s="267"/>
      <c r="F23" s="267"/>
      <c r="G23" s="268"/>
    </row>
    <row r="24" spans="2:9" ht="19.5" customHeight="1" x14ac:dyDescent="0.35">
      <c r="B24" s="60">
        <v>9006</v>
      </c>
      <c r="C24" s="269" t="s">
        <v>40</v>
      </c>
      <c r="D24" s="270"/>
      <c r="E24" s="270"/>
      <c r="F24" s="270"/>
      <c r="G24" s="271"/>
    </row>
    <row r="25" spans="2:9" x14ac:dyDescent="0.35">
      <c r="B25" s="7" t="s">
        <v>22</v>
      </c>
      <c r="C25" s="272"/>
      <c r="D25" s="273"/>
      <c r="E25" s="273"/>
      <c r="F25" s="273"/>
      <c r="G25" s="274"/>
    </row>
    <row r="26" spans="2:9" ht="19.5" customHeight="1" x14ac:dyDescent="0.35">
      <c r="B26" s="60">
        <v>9007</v>
      </c>
      <c r="C26" s="260" t="s">
        <v>39</v>
      </c>
      <c r="D26" s="261"/>
      <c r="E26" s="261"/>
      <c r="F26" s="261"/>
      <c r="G26" s="262"/>
    </row>
    <row r="27" spans="2:9" ht="19.5" customHeight="1" x14ac:dyDescent="0.35">
      <c r="B27" s="7" t="s">
        <v>9</v>
      </c>
      <c r="C27" s="266"/>
      <c r="D27" s="267"/>
      <c r="E27" s="267"/>
      <c r="F27" s="267"/>
      <c r="G27" s="268"/>
    </row>
    <row r="28" spans="2:9" ht="19.5" customHeight="1" x14ac:dyDescent="0.35">
      <c r="B28" s="60">
        <v>9008</v>
      </c>
      <c r="C28" s="260" t="s">
        <v>38</v>
      </c>
      <c r="D28" s="261"/>
      <c r="E28" s="261"/>
      <c r="F28" s="261"/>
      <c r="G28" s="262"/>
    </row>
    <row r="29" spans="2:9" ht="19.5" customHeight="1" x14ac:dyDescent="0.35">
      <c r="B29" s="7" t="s">
        <v>10</v>
      </c>
      <c r="C29" s="266"/>
      <c r="D29" s="267"/>
      <c r="E29" s="267"/>
      <c r="F29" s="267"/>
      <c r="G29" s="268"/>
    </row>
    <row r="30" spans="2:9" ht="15" customHeight="1" x14ac:dyDescent="0.35">
      <c r="B30" s="60">
        <v>9009</v>
      </c>
      <c r="C30" s="269" t="s">
        <v>50</v>
      </c>
      <c r="D30" s="270"/>
      <c r="E30" s="270"/>
      <c r="F30" s="270"/>
      <c r="G30" s="271"/>
    </row>
    <row r="31" spans="2:9" x14ac:dyDescent="0.35">
      <c r="B31" s="61"/>
      <c r="C31" s="275" t="s">
        <v>51</v>
      </c>
      <c r="D31" s="276"/>
      <c r="E31" s="276"/>
      <c r="F31" s="276"/>
      <c r="G31" s="277"/>
    </row>
    <row r="32" spans="2:9" ht="19.5" customHeight="1" x14ac:dyDescent="0.35">
      <c r="B32" s="7" t="s">
        <v>21</v>
      </c>
      <c r="C32" s="272" t="s">
        <v>52</v>
      </c>
      <c r="D32" s="273"/>
      <c r="E32" s="273"/>
      <c r="F32" s="273"/>
      <c r="G32" s="274"/>
    </row>
    <row r="33" spans="2:7" ht="19.5" customHeight="1" x14ac:dyDescent="0.35">
      <c r="B33" s="60">
        <v>9010</v>
      </c>
      <c r="C33" s="260" t="s">
        <v>18</v>
      </c>
      <c r="D33" s="261"/>
      <c r="E33" s="261"/>
      <c r="F33" s="261"/>
      <c r="G33" s="262"/>
    </row>
    <row r="34" spans="2:7" ht="19.5" customHeight="1" x14ac:dyDescent="0.35">
      <c r="B34" s="7" t="s">
        <v>11</v>
      </c>
      <c r="C34" s="266"/>
      <c r="D34" s="267"/>
      <c r="E34" s="267"/>
      <c r="F34" s="267"/>
      <c r="G34" s="268"/>
    </row>
    <row r="35" spans="2:7" ht="19.5" customHeight="1" x14ac:dyDescent="0.35">
      <c r="B35" s="60">
        <v>9013</v>
      </c>
      <c r="C35" s="260" t="s">
        <v>19</v>
      </c>
      <c r="D35" s="261"/>
      <c r="E35" s="261"/>
      <c r="F35" s="261"/>
      <c r="G35" s="262"/>
    </row>
    <row r="36" spans="2:7" ht="19.5" customHeight="1" x14ac:dyDescent="0.35">
      <c r="B36" s="7" t="s">
        <v>12</v>
      </c>
      <c r="C36" s="266"/>
      <c r="D36" s="267"/>
      <c r="E36" s="267"/>
      <c r="F36" s="267"/>
      <c r="G36" s="268"/>
    </row>
    <row r="37" spans="2:7" ht="19.5" customHeight="1" x14ac:dyDescent="0.35">
      <c r="B37" s="60">
        <v>9014</v>
      </c>
      <c r="C37" s="260" t="s">
        <v>13</v>
      </c>
      <c r="D37" s="261"/>
      <c r="E37" s="261"/>
      <c r="F37" s="261"/>
      <c r="G37" s="262"/>
    </row>
    <row r="38" spans="2:7" ht="19.5" customHeight="1" x14ac:dyDescent="0.35">
      <c r="B38" s="64" t="s">
        <v>13</v>
      </c>
      <c r="C38" s="263"/>
      <c r="D38" s="264"/>
      <c r="E38" s="264"/>
      <c r="F38" s="264"/>
      <c r="G38" s="265"/>
    </row>
    <row r="39" spans="2:7" ht="19.5" customHeight="1" x14ac:dyDescent="0.35">
      <c r="B39" s="60">
        <v>9015</v>
      </c>
      <c r="C39" s="260" t="s">
        <v>20</v>
      </c>
      <c r="D39" s="261"/>
      <c r="E39" s="261"/>
      <c r="F39" s="261"/>
      <c r="G39" s="262"/>
    </row>
    <row r="40" spans="2:7" ht="19.5" customHeight="1" x14ac:dyDescent="0.35">
      <c r="B40" s="64" t="s">
        <v>14</v>
      </c>
      <c r="C40" s="266"/>
      <c r="D40" s="267"/>
      <c r="E40" s="267"/>
      <c r="F40" s="267"/>
      <c r="G40" s="26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E38F-F34B-475B-BB1C-4F66B2FB399C}">
  <dimension ref="A1:J273"/>
  <sheetViews>
    <sheetView topLeftCell="D1" zoomScale="97" zoomScaleNormal="85" workbookViewId="0">
      <selection activeCell="D3" sqref="D3:E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906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309" t="s">
        <v>5</v>
      </c>
      <c r="E1" s="310"/>
      <c r="F1" s="310"/>
      <c r="G1" s="310"/>
      <c r="H1" s="310"/>
      <c r="I1" s="310"/>
      <c r="J1" s="311"/>
    </row>
    <row r="2" spans="1:10" ht="13.5" customHeight="1" x14ac:dyDescent="0.25">
      <c r="D2" s="142"/>
      <c r="E2" s="142"/>
      <c r="F2" s="142"/>
      <c r="G2" s="142"/>
      <c r="H2" s="155"/>
      <c r="I2" s="142"/>
      <c r="J2" s="143"/>
    </row>
    <row r="3" spans="1:10" ht="20.25" customHeight="1" x14ac:dyDescent="0.25">
      <c r="D3" s="144" t="s">
        <v>0</v>
      </c>
      <c r="E3" s="145"/>
      <c r="F3" s="146" t="s">
        <v>102</v>
      </c>
      <c r="G3" s="147"/>
      <c r="I3" s="148"/>
      <c r="J3" s="148"/>
    </row>
    <row r="4" spans="1:10" ht="20.25" customHeight="1" x14ac:dyDescent="0.25">
      <c r="D4" s="312" t="s">
        <v>8</v>
      </c>
      <c r="E4" s="313"/>
      <c r="F4" s="146" t="s">
        <v>103</v>
      </c>
      <c r="G4" s="147"/>
      <c r="I4" s="148"/>
      <c r="J4" s="148"/>
    </row>
    <row r="5" spans="1:10" ht="20.25" customHeight="1" x14ac:dyDescent="0.25">
      <c r="D5" s="144" t="s">
        <v>7</v>
      </c>
      <c r="E5" s="149"/>
      <c r="F5" s="146" t="s">
        <v>104</v>
      </c>
      <c r="G5" s="147"/>
      <c r="I5" s="148"/>
      <c r="J5" s="148"/>
    </row>
    <row r="6" spans="1:10" ht="20.25" customHeight="1" x14ac:dyDescent="0.25">
      <c r="E6" s="148"/>
      <c r="F6" s="148"/>
      <c r="G6" s="148"/>
      <c r="H6" s="156"/>
      <c r="I6" s="148"/>
      <c r="J6" s="19"/>
    </row>
    <row r="7" spans="1:10" x14ac:dyDescent="0.25">
      <c r="G7" s="150"/>
      <c r="H7" s="156"/>
      <c r="I7" s="21" t="s">
        <v>34</v>
      </c>
      <c r="J7" s="151" t="s">
        <v>35</v>
      </c>
    </row>
    <row r="8" spans="1:10" ht="43.5" customHeight="1" x14ac:dyDescent="0.25">
      <c r="G8" s="148"/>
      <c r="H8" s="156"/>
      <c r="I8" s="24">
        <f>SUM(J10:J139)</f>
        <v>176.5</v>
      </c>
      <c r="J8" s="152">
        <f>I8/8</f>
        <v>22.0625</v>
      </c>
    </row>
    <row r="9" spans="1:10" ht="20.25" customHeight="1" thickBot="1" x14ac:dyDescent="0.3">
      <c r="E9" s="148"/>
      <c r="F9" s="148"/>
      <c r="G9" s="148"/>
      <c r="H9" s="156"/>
      <c r="I9" s="148"/>
      <c r="J9" s="19"/>
    </row>
    <row r="10" spans="1:10" ht="22.5" customHeight="1" thickBot="1" x14ac:dyDescent="0.3">
      <c r="B10" s="8">
        <f>MONTH(E11)</f>
        <v>9</v>
      </c>
      <c r="C10" s="153"/>
      <c r="D10" s="158">
        <v>44440</v>
      </c>
      <c r="E10" s="158" t="s">
        <v>33</v>
      </c>
      <c r="F10" s="201" t="s">
        <v>4</v>
      </c>
      <c r="G10" s="200" t="s">
        <v>6</v>
      </c>
      <c r="H10" s="159" t="s">
        <v>3</v>
      </c>
      <c r="I10" s="160" t="s">
        <v>1</v>
      </c>
      <c r="J10" s="161" t="s">
        <v>2</v>
      </c>
    </row>
    <row r="11" spans="1:10" ht="22.5" customHeight="1" x14ac:dyDescent="0.45">
      <c r="A11" s="8">
        <f t="shared" ref="A11:A61" si="0">IF(OR(C11="f",C11="u",C11="F",C11="U"),"",IF(OR(B11=1,B11=2,B11=3,B11=4,B11=5),1,""))</f>
        <v>1</v>
      </c>
      <c r="B11" s="8">
        <f t="shared" ref="B11:B114" si="1">WEEKDAY(E11,2)</f>
        <v>3</v>
      </c>
      <c r="C11" s="73"/>
      <c r="D11" s="162" t="str">
        <f>IF(B11=1,"Mo",IF(B11=2,"Tue",IF(B11=3,"Wed",IF(B11=4,"Thu",IF(B11=5,"Fri",IF(B11=6,"Sat",IF(B11=7,"Sun","")))))))</f>
        <v>Wed</v>
      </c>
      <c r="E11" s="194">
        <f>+D10</f>
        <v>44440</v>
      </c>
      <c r="F11" s="164" t="s">
        <v>53</v>
      </c>
      <c r="G11" s="163">
        <v>9002</v>
      </c>
      <c r="H11" s="165" t="s">
        <v>213</v>
      </c>
      <c r="I11" s="164" t="s">
        <v>54</v>
      </c>
      <c r="J11" s="166">
        <v>2.5</v>
      </c>
    </row>
    <row r="12" spans="1:10" ht="22.5" customHeight="1" x14ac:dyDescent="0.45">
      <c r="C12" s="75"/>
      <c r="D12" s="162" t="str">
        <f>D11</f>
        <v>Wed</v>
      </c>
      <c r="E12" s="194">
        <f>E11</f>
        <v>44440</v>
      </c>
      <c r="F12" s="164" t="s">
        <v>53</v>
      </c>
      <c r="G12" s="163">
        <v>9002</v>
      </c>
      <c r="H12" s="165" t="s">
        <v>214</v>
      </c>
      <c r="I12" s="164" t="s">
        <v>54</v>
      </c>
      <c r="J12" s="166">
        <v>2.5</v>
      </c>
    </row>
    <row r="13" spans="1:10" ht="22.5" customHeight="1" x14ac:dyDescent="0.25">
      <c r="C13" s="75"/>
      <c r="D13" s="162" t="str">
        <f t="shared" ref="D13:E14" si="2">D12</f>
        <v>Wed</v>
      </c>
      <c r="E13" s="194">
        <f t="shared" si="2"/>
        <v>44440</v>
      </c>
      <c r="F13" s="164" t="s">
        <v>53</v>
      </c>
      <c r="G13" s="163">
        <v>9002</v>
      </c>
      <c r="H13" s="167" t="s">
        <v>120</v>
      </c>
      <c r="I13" s="164" t="s">
        <v>54</v>
      </c>
      <c r="J13" s="166">
        <v>2</v>
      </c>
    </row>
    <row r="14" spans="1:10" ht="22.5" customHeight="1" x14ac:dyDescent="0.25">
      <c r="C14" s="75"/>
      <c r="D14" s="162" t="str">
        <f t="shared" si="2"/>
        <v>Wed</v>
      </c>
      <c r="E14" s="194">
        <f t="shared" si="2"/>
        <v>44440</v>
      </c>
      <c r="F14" s="164" t="s">
        <v>53</v>
      </c>
      <c r="G14" s="163">
        <v>9002</v>
      </c>
      <c r="H14" s="167" t="s">
        <v>259</v>
      </c>
      <c r="I14" s="164" t="s">
        <v>54</v>
      </c>
      <c r="J14" s="166">
        <v>0.5</v>
      </c>
    </row>
    <row r="15" spans="1:10" ht="22.5" customHeight="1" x14ac:dyDescent="0.45">
      <c r="A15" s="8">
        <f t="shared" si="0"/>
        <v>1</v>
      </c>
      <c r="B15" s="8">
        <f t="shared" si="1"/>
        <v>4</v>
      </c>
      <c r="C15" s="76"/>
      <c r="D15" s="169" t="str">
        <f>IF(B15=1,"Mo",IF(B15=2,"Tue",IF(B15=3,"Wed",IF(B15=4,"Thu",IF(B15=5,"Fri",IF(B15=6,"Sat",IF(B15=7,"Sun","")))))))</f>
        <v>Thu</v>
      </c>
      <c r="E15" s="195">
        <f>+E11+1</f>
        <v>44441</v>
      </c>
      <c r="F15" s="171" t="s">
        <v>53</v>
      </c>
      <c r="G15" s="170">
        <v>9002</v>
      </c>
      <c r="H15" s="187" t="s">
        <v>215</v>
      </c>
      <c r="I15" s="171" t="s">
        <v>54</v>
      </c>
      <c r="J15" s="172">
        <v>2.5</v>
      </c>
    </row>
    <row r="16" spans="1:10" ht="22.5" customHeight="1" x14ac:dyDescent="0.45">
      <c r="C16" s="76"/>
      <c r="D16" s="169" t="str">
        <f>D15</f>
        <v>Thu</v>
      </c>
      <c r="E16" s="195">
        <f>E15</f>
        <v>44441</v>
      </c>
      <c r="F16" s="171" t="s">
        <v>53</v>
      </c>
      <c r="G16" s="170">
        <v>9002</v>
      </c>
      <c r="H16" s="187" t="s">
        <v>216</v>
      </c>
      <c r="I16" s="171" t="s">
        <v>54</v>
      </c>
      <c r="J16" s="172">
        <v>2.5</v>
      </c>
    </row>
    <row r="17" spans="1:10" ht="22.5" customHeight="1" x14ac:dyDescent="0.25">
      <c r="C17" s="76"/>
      <c r="D17" s="169" t="str">
        <f t="shared" ref="D17:E18" si="3">D16</f>
        <v>Thu</v>
      </c>
      <c r="E17" s="195">
        <f t="shared" si="3"/>
        <v>44441</v>
      </c>
      <c r="F17" s="171" t="s">
        <v>53</v>
      </c>
      <c r="G17" s="170">
        <v>9002</v>
      </c>
      <c r="H17" s="168" t="s">
        <v>260</v>
      </c>
      <c r="I17" s="171" t="s">
        <v>54</v>
      </c>
      <c r="J17" s="172">
        <v>4</v>
      </c>
    </row>
    <row r="18" spans="1:10" ht="22.5" customHeight="1" x14ac:dyDescent="0.45">
      <c r="C18" s="76"/>
      <c r="D18" s="169" t="str">
        <f t="shared" si="3"/>
        <v>Thu</v>
      </c>
      <c r="E18" s="195">
        <f t="shared" si="3"/>
        <v>44441</v>
      </c>
      <c r="F18" s="171"/>
      <c r="G18" s="170">
        <v>9004</v>
      </c>
      <c r="H18" s="187" t="s">
        <v>217</v>
      </c>
      <c r="I18" s="171" t="s">
        <v>54</v>
      </c>
      <c r="J18" s="172">
        <v>1</v>
      </c>
    </row>
    <row r="19" spans="1:10" ht="22.5" customHeight="1" x14ac:dyDescent="0.45">
      <c r="A19" s="8">
        <f t="shared" si="0"/>
        <v>1</v>
      </c>
      <c r="B19" s="8">
        <f t="shared" si="1"/>
        <v>5</v>
      </c>
      <c r="C19" s="76"/>
      <c r="D19" s="162" t="str">
        <f>IF(B19=1,"Mo",IF(B19=2,"Tue",IF(B19=3,"Wed",IF(B19=4,"Thu",IF(B19=5,"Fri",IF(B19=6,"Sat",IF(B19=7,"Sun","")))))))</f>
        <v>Fri</v>
      </c>
      <c r="E19" s="194">
        <f>+E15+1</f>
        <v>44442</v>
      </c>
      <c r="F19" s="164" t="s">
        <v>53</v>
      </c>
      <c r="G19" s="163">
        <v>9002</v>
      </c>
      <c r="H19" s="165" t="s">
        <v>218</v>
      </c>
      <c r="I19" s="164" t="s">
        <v>54</v>
      </c>
      <c r="J19" s="166">
        <v>2.5</v>
      </c>
    </row>
    <row r="20" spans="1:10" ht="22.5" customHeight="1" x14ac:dyDescent="0.45">
      <c r="C20" s="76"/>
      <c r="D20" s="162" t="str">
        <f>D19</f>
        <v>Fri</v>
      </c>
      <c r="E20" s="194">
        <f>E19</f>
        <v>44442</v>
      </c>
      <c r="F20" s="164" t="s">
        <v>53</v>
      </c>
      <c r="G20" s="163">
        <v>9002</v>
      </c>
      <c r="H20" s="165" t="s">
        <v>219</v>
      </c>
      <c r="I20" s="164" t="s">
        <v>54</v>
      </c>
      <c r="J20" s="166">
        <v>2.5</v>
      </c>
    </row>
    <row r="21" spans="1:10" ht="22.5" customHeight="1" x14ac:dyDescent="0.25">
      <c r="C21" s="76"/>
      <c r="D21" s="162" t="str">
        <f t="shared" ref="D21:E21" si="4">D20</f>
        <v>Fri</v>
      </c>
      <c r="E21" s="194">
        <f t="shared" si="4"/>
        <v>44442</v>
      </c>
      <c r="F21" s="164" t="s">
        <v>53</v>
      </c>
      <c r="G21" s="163">
        <v>9002</v>
      </c>
      <c r="H21" s="205" t="s">
        <v>261</v>
      </c>
      <c r="I21" s="164" t="s">
        <v>54</v>
      </c>
      <c r="J21" s="166">
        <v>4</v>
      </c>
    </row>
    <row r="22" spans="1:10" ht="22.5" customHeight="1" x14ac:dyDescent="0.25">
      <c r="A22" s="8" t="str">
        <f t="shared" si="0"/>
        <v/>
      </c>
      <c r="B22" s="8">
        <f t="shared" si="1"/>
        <v>6</v>
      </c>
      <c r="C22" s="76"/>
      <c r="D22" s="181" t="str">
        <f t="shared" ref="D22:D114" si="5">IF(B22=1,"Mo",IF(B22=2,"Tue",IF(B22=3,"Wed",IF(B22=4,"Thu",IF(B22=5,"Fri",IF(B22=6,"Sat",IF(B22=7,"Sun","")))))))</f>
        <v>Sat</v>
      </c>
      <c r="E22" s="196">
        <f>+E19+1</f>
        <v>44443</v>
      </c>
      <c r="F22" s="171"/>
      <c r="G22" s="170">
        <v>9004</v>
      </c>
      <c r="H22" s="168" t="s">
        <v>225</v>
      </c>
      <c r="I22" s="171" t="s">
        <v>123</v>
      </c>
      <c r="J22" s="172">
        <v>1.5</v>
      </c>
    </row>
    <row r="23" spans="1:10" ht="22.5" customHeight="1" x14ac:dyDescent="0.25">
      <c r="A23" s="8" t="str">
        <f t="shared" si="0"/>
        <v/>
      </c>
      <c r="B23" s="8">
        <f t="shared" si="1"/>
        <v>6</v>
      </c>
      <c r="C23" s="76"/>
      <c r="D23" s="181" t="s">
        <v>220</v>
      </c>
      <c r="E23" s="196">
        <v>44443</v>
      </c>
      <c r="F23" s="171"/>
      <c r="G23" s="170">
        <v>9004</v>
      </c>
      <c r="H23" s="168" t="s">
        <v>222</v>
      </c>
      <c r="I23" s="171" t="s">
        <v>123</v>
      </c>
      <c r="J23" s="172">
        <v>4</v>
      </c>
    </row>
    <row r="24" spans="1:10" ht="22.5" customHeight="1" x14ac:dyDescent="0.25">
      <c r="A24" s="8" t="str">
        <f t="shared" si="0"/>
        <v/>
      </c>
      <c r="B24" s="8">
        <f t="shared" si="1"/>
        <v>7</v>
      </c>
      <c r="C24" s="76"/>
      <c r="D24" s="181" t="str">
        <f t="shared" si="5"/>
        <v>Sun</v>
      </c>
      <c r="E24" s="196">
        <f>+E23+1</f>
        <v>44444</v>
      </c>
      <c r="F24" s="171"/>
      <c r="G24" s="170">
        <v>9004</v>
      </c>
      <c r="H24" s="168" t="s">
        <v>221</v>
      </c>
      <c r="I24" s="171" t="s">
        <v>123</v>
      </c>
      <c r="J24" s="172">
        <v>8</v>
      </c>
    </row>
    <row r="25" spans="1:10" ht="22.5" customHeight="1" x14ac:dyDescent="0.45">
      <c r="C25" s="76"/>
      <c r="D25" s="169" t="s">
        <v>224</v>
      </c>
      <c r="E25" s="195">
        <v>44444</v>
      </c>
      <c r="F25" s="171"/>
      <c r="G25" s="170">
        <v>9004</v>
      </c>
      <c r="H25" s="187" t="s">
        <v>226</v>
      </c>
      <c r="I25" s="171" t="s">
        <v>123</v>
      </c>
      <c r="J25" s="172">
        <v>1.5</v>
      </c>
    </row>
    <row r="26" spans="1:10" ht="22.5" customHeight="1" x14ac:dyDescent="0.45">
      <c r="C26" s="76"/>
      <c r="D26" s="169" t="s">
        <v>224</v>
      </c>
      <c r="E26" s="195">
        <v>44444</v>
      </c>
      <c r="F26" s="171"/>
      <c r="G26" s="170">
        <v>9004</v>
      </c>
      <c r="H26" s="187" t="s">
        <v>223</v>
      </c>
      <c r="I26" s="171" t="s">
        <v>123</v>
      </c>
      <c r="J26" s="172">
        <v>0.5</v>
      </c>
    </row>
    <row r="27" spans="1:10" ht="22.5" customHeight="1" x14ac:dyDescent="0.45">
      <c r="C27" s="76"/>
      <c r="D27" s="181" t="s">
        <v>258</v>
      </c>
      <c r="E27" s="196">
        <v>44445</v>
      </c>
      <c r="F27" s="179" t="s">
        <v>53</v>
      </c>
      <c r="G27" s="178">
        <v>9002</v>
      </c>
      <c r="H27" s="165" t="s">
        <v>227</v>
      </c>
      <c r="I27" s="179" t="s">
        <v>54</v>
      </c>
      <c r="J27" s="180">
        <v>2.5</v>
      </c>
    </row>
    <row r="28" spans="1:10" ht="22.5" customHeight="1" x14ac:dyDescent="0.45">
      <c r="C28" s="76"/>
      <c r="D28" s="181" t="str">
        <f t="shared" ref="D28:E28" si="6">D27</f>
        <v>Mo</v>
      </c>
      <c r="E28" s="196">
        <f t="shared" si="6"/>
        <v>44445</v>
      </c>
      <c r="F28" s="179" t="s">
        <v>53</v>
      </c>
      <c r="G28" s="178">
        <v>9002</v>
      </c>
      <c r="H28" s="165" t="s">
        <v>228</v>
      </c>
      <c r="I28" s="179" t="s">
        <v>54</v>
      </c>
      <c r="J28" s="180">
        <v>2.5</v>
      </c>
    </row>
    <row r="29" spans="1:10" ht="22.5" customHeight="1" x14ac:dyDescent="0.45">
      <c r="A29" s="8">
        <f t="shared" si="0"/>
        <v>1</v>
      </c>
      <c r="B29" s="8">
        <f t="shared" si="1"/>
        <v>1</v>
      </c>
      <c r="C29" s="76"/>
      <c r="D29" s="181" t="str">
        <f t="shared" si="5"/>
        <v>Mo</v>
      </c>
      <c r="E29" s="196">
        <f>+E24+1</f>
        <v>44445</v>
      </c>
      <c r="F29" s="179" t="s">
        <v>53</v>
      </c>
      <c r="G29" s="178">
        <v>9002</v>
      </c>
      <c r="H29" s="165" t="s">
        <v>229</v>
      </c>
      <c r="I29" s="179" t="s">
        <v>54</v>
      </c>
      <c r="J29" s="180">
        <v>1</v>
      </c>
    </row>
    <row r="30" spans="1:10" ht="22.5" customHeight="1" x14ac:dyDescent="0.25">
      <c r="C30" s="76"/>
      <c r="D30" s="181" t="str">
        <f>D29</f>
        <v>Mo</v>
      </c>
      <c r="E30" s="196">
        <f>E29</f>
        <v>44445</v>
      </c>
      <c r="F30" s="179"/>
      <c r="G30" s="178">
        <v>9004</v>
      </c>
      <c r="H30" s="182" t="s">
        <v>262</v>
      </c>
      <c r="I30" s="179" t="s">
        <v>54</v>
      </c>
      <c r="J30" s="180">
        <v>1</v>
      </c>
    </row>
    <row r="31" spans="1:10" ht="22.5" hidden="1" customHeight="1" x14ac:dyDescent="0.25">
      <c r="C31" s="76"/>
      <c r="D31" s="181" t="str">
        <f t="shared" ref="D31:E33" si="7">D30</f>
        <v>Mo</v>
      </c>
      <c r="E31" s="196">
        <f t="shared" si="7"/>
        <v>44445</v>
      </c>
      <c r="F31" s="179"/>
      <c r="G31" s="178"/>
      <c r="I31" s="179" t="s">
        <v>54</v>
      </c>
      <c r="J31" s="180"/>
    </row>
    <row r="32" spans="1:10" ht="22.5" customHeight="1" x14ac:dyDescent="0.45">
      <c r="C32" s="76"/>
      <c r="D32" s="169" t="s">
        <v>201</v>
      </c>
      <c r="E32" s="195">
        <v>44446</v>
      </c>
      <c r="F32" s="171" t="s">
        <v>53</v>
      </c>
      <c r="G32" s="170">
        <v>9002</v>
      </c>
      <c r="H32" s="187" t="s">
        <v>230</v>
      </c>
      <c r="I32" s="171" t="s">
        <v>54</v>
      </c>
      <c r="J32" s="172">
        <v>2.5</v>
      </c>
    </row>
    <row r="33" spans="1:10" ht="39.5" customHeight="1" x14ac:dyDescent="0.25">
      <c r="C33" s="76"/>
      <c r="D33" s="169" t="str">
        <f t="shared" si="7"/>
        <v>Tue</v>
      </c>
      <c r="E33" s="195">
        <v>44446</v>
      </c>
      <c r="F33" s="171" t="s">
        <v>53</v>
      </c>
      <c r="G33" s="170">
        <v>9002</v>
      </c>
      <c r="H33" s="168" t="s">
        <v>231</v>
      </c>
      <c r="I33" s="171" t="s">
        <v>54</v>
      </c>
      <c r="J33" s="172">
        <v>2</v>
      </c>
    </row>
    <row r="34" spans="1:10" ht="22.5" customHeight="1" x14ac:dyDescent="0.25">
      <c r="A34" s="8">
        <f t="shared" si="0"/>
        <v>1</v>
      </c>
      <c r="B34" s="8">
        <f t="shared" si="1"/>
        <v>2</v>
      </c>
      <c r="C34" s="76"/>
      <c r="D34" s="169" t="str">
        <f>IF(B34=1,"Mo",IF(B34=2,"Tue",IF(B34=3,"Wed",IF(B34=4,"Thu",IF(B34=5,"Fri",IF(B34=6,"Sat",IF(B34=7,"Sun","")))))))</f>
        <v>Tue</v>
      </c>
      <c r="E34" s="195">
        <f>+E29+1</f>
        <v>44446</v>
      </c>
      <c r="F34" s="171"/>
      <c r="G34" s="170">
        <v>9004</v>
      </c>
      <c r="H34" s="168" t="s">
        <v>232</v>
      </c>
      <c r="I34" s="171" t="s">
        <v>54</v>
      </c>
      <c r="J34" s="172">
        <v>1.5</v>
      </c>
    </row>
    <row r="35" spans="1:10" ht="23.5" hidden="1" customHeight="1" x14ac:dyDescent="0.25">
      <c r="C35" s="76"/>
      <c r="D35" s="162" t="str">
        <f t="shared" ref="D35:E38" si="8">D34</f>
        <v>Tue</v>
      </c>
      <c r="E35" s="194">
        <f t="shared" si="8"/>
        <v>44446</v>
      </c>
      <c r="F35" s="171"/>
      <c r="G35" s="170"/>
      <c r="H35" s="168"/>
      <c r="I35" s="179" t="s">
        <v>54</v>
      </c>
      <c r="J35" s="172"/>
    </row>
    <row r="36" spans="1:10" ht="22.5" hidden="1" customHeight="1" x14ac:dyDescent="0.25">
      <c r="C36" s="76"/>
      <c r="D36" s="162" t="str">
        <f t="shared" si="8"/>
        <v>Tue</v>
      </c>
      <c r="E36" s="194">
        <f t="shared" si="8"/>
        <v>44446</v>
      </c>
      <c r="F36" s="171"/>
      <c r="G36" s="170"/>
      <c r="H36" s="168"/>
      <c r="I36" s="179" t="s">
        <v>54</v>
      </c>
      <c r="J36" s="172"/>
    </row>
    <row r="37" spans="1:10" ht="22.5" customHeight="1" x14ac:dyDescent="0.25">
      <c r="C37" s="76"/>
      <c r="D37" s="181" t="s">
        <v>209</v>
      </c>
      <c r="E37" s="196">
        <v>44447</v>
      </c>
      <c r="F37" s="179" t="s">
        <v>53</v>
      </c>
      <c r="G37" s="178">
        <v>9002</v>
      </c>
      <c r="H37" s="167" t="s">
        <v>117</v>
      </c>
      <c r="I37" s="179" t="s">
        <v>54</v>
      </c>
      <c r="J37" s="180">
        <v>1</v>
      </c>
    </row>
    <row r="38" spans="1:10" ht="22.5" customHeight="1" x14ac:dyDescent="0.25">
      <c r="C38" s="76"/>
      <c r="D38" s="181" t="str">
        <f t="shared" si="8"/>
        <v>Wed</v>
      </c>
      <c r="E38" s="196">
        <f t="shared" si="8"/>
        <v>44447</v>
      </c>
      <c r="F38" s="179" t="s">
        <v>53</v>
      </c>
      <c r="G38" s="178">
        <v>9002</v>
      </c>
      <c r="H38" s="167" t="s">
        <v>233</v>
      </c>
      <c r="I38" s="179" t="s">
        <v>54</v>
      </c>
      <c r="J38" s="180">
        <v>2</v>
      </c>
    </row>
    <row r="39" spans="1:10" ht="22.5" hidden="1" customHeight="1" x14ac:dyDescent="0.25">
      <c r="A39" s="8">
        <f t="shared" si="0"/>
        <v>1</v>
      </c>
      <c r="B39" s="8">
        <f t="shared" si="1"/>
        <v>3</v>
      </c>
      <c r="C39" s="76"/>
      <c r="D39" s="181" t="str">
        <f>IF(B39=1,"Mo",IF(B39=2,"Tue",IF(B39=3,"Wed",IF(B39=4,"Thu",IF(B39=5,"Fri",IF(B39=6,"Sat",IF(B39=7,"Sun","")))))))</f>
        <v>Wed</v>
      </c>
      <c r="E39" s="196">
        <f>E37</f>
        <v>44447</v>
      </c>
      <c r="F39" s="179"/>
      <c r="G39" s="178"/>
      <c r="I39" s="179"/>
      <c r="J39" s="180"/>
    </row>
    <row r="40" spans="1:10" ht="22.5" hidden="1" customHeight="1" x14ac:dyDescent="0.25">
      <c r="C40" s="76"/>
      <c r="D40" s="181" t="str">
        <f>D39</f>
        <v>Wed</v>
      </c>
      <c r="E40" s="196">
        <f>E39</f>
        <v>44447</v>
      </c>
      <c r="F40" s="179"/>
      <c r="G40" s="178"/>
      <c r="H40" s="167"/>
      <c r="I40" s="179" t="s">
        <v>54</v>
      </c>
      <c r="J40" s="180"/>
    </row>
    <row r="41" spans="1:10" ht="22.5" hidden="1" customHeight="1" x14ac:dyDescent="0.25">
      <c r="C41" s="76"/>
      <c r="D41" s="181" t="str">
        <f t="shared" ref="D41:E43" si="9">D40</f>
        <v>Wed</v>
      </c>
      <c r="E41" s="196">
        <f t="shared" si="9"/>
        <v>44447</v>
      </c>
      <c r="F41" s="179"/>
      <c r="G41" s="178"/>
      <c r="H41" s="167"/>
      <c r="I41" s="179" t="s">
        <v>54</v>
      </c>
      <c r="J41" s="180"/>
    </row>
    <row r="42" spans="1:10" ht="22.5" customHeight="1" x14ac:dyDescent="0.25">
      <c r="C42" s="76"/>
      <c r="D42" s="181" t="str">
        <f>D41</f>
        <v>Wed</v>
      </c>
      <c r="E42" s="196">
        <f>E41</f>
        <v>44447</v>
      </c>
      <c r="F42" s="179" t="s">
        <v>53</v>
      </c>
      <c r="G42" s="178">
        <v>9002</v>
      </c>
      <c r="H42" s="167" t="s">
        <v>234</v>
      </c>
      <c r="I42" s="179" t="s">
        <v>54</v>
      </c>
      <c r="J42" s="180">
        <v>2.5</v>
      </c>
    </row>
    <row r="43" spans="1:10" ht="22.5" customHeight="1" x14ac:dyDescent="0.45">
      <c r="C43" s="76"/>
      <c r="D43" s="181" t="str">
        <f t="shared" si="9"/>
        <v>Wed</v>
      </c>
      <c r="E43" s="196">
        <f t="shared" si="9"/>
        <v>44447</v>
      </c>
      <c r="F43" s="179" t="s">
        <v>53</v>
      </c>
      <c r="G43" s="206">
        <v>9002</v>
      </c>
      <c r="H43" s="174" t="s">
        <v>235</v>
      </c>
      <c r="I43" s="179" t="s">
        <v>54</v>
      </c>
      <c r="J43" s="180">
        <v>2.5</v>
      </c>
    </row>
    <row r="44" spans="1:10" ht="22.5" customHeight="1" x14ac:dyDescent="0.45">
      <c r="A44" s="8">
        <f t="shared" si="0"/>
        <v>1</v>
      </c>
      <c r="B44" s="8">
        <f t="shared" si="1"/>
        <v>4</v>
      </c>
      <c r="C44" s="76"/>
      <c r="D44" s="169" t="str">
        <f>IF(B44=1,"Mo",IF(B44=2,"Tue",IF(B44=3,"Wed",IF(B44=4,"Thu",IF(B44=5,"Fri",IF(B44=6,"Sat",IF(B44=7,"Sun","")))))))</f>
        <v>Thu</v>
      </c>
      <c r="E44" s="195">
        <f>+E39+1</f>
        <v>44448</v>
      </c>
      <c r="F44" s="171" t="s">
        <v>53</v>
      </c>
      <c r="G44" s="171">
        <v>9002</v>
      </c>
      <c r="H44" s="187" t="s">
        <v>236</v>
      </c>
      <c r="I44" s="171" t="s">
        <v>54</v>
      </c>
      <c r="J44" s="172">
        <v>0.5</v>
      </c>
    </row>
    <row r="45" spans="1:10" ht="22.5" customHeight="1" x14ac:dyDescent="0.25">
      <c r="C45" s="76"/>
      <c r="D45" s="169" t="str">
        <f>D44</f>
        <v>Thu</v>
      </c>
      <c r="E45" s="195">
        <f>E44</f>
        <v>44448</v>
      </c>
      <c r="F45" s="171" t="s">
        <v>53</v>
      </c>
      <c r="G45" s="171">
        <v>9002</v>
      </c>
      <c r="H45" s="168" t="s">
        <v>265</v>
      </c>
      <c r="I45" s="171" t="s">
        <v>54</v>
      </c>
      <c r="J45" s="172">
        <v>2</v>
      </c>
    </row>
    <row r="46" spans="1:10" ht="22.5" hidden="1" customHeight="1" x14ac:dyDescent="0.25">
      <c r="C46" s="76"/>
      <c r="D46" s="169" t="str">
        <f t="shared" ref="D46:E48" si="10">D45</f>
        <v>Thu</v>
      </c>
      <c r="E46" s="195">
        <f t="shared" si="10"/>
        <v>44448</v>
      </c>
      <c r="F46" s="171"/>
      <c r="G46" s="171"/>
      <c r="H46" s="207"/>
      <c r="I46" s="171" t="s">
        <v>54</v>
      </c>
      <c r="J46" s="172"/>
    </row>
    <row r="47" spans="1:10" ht="22.5" customHeight="1" x14ac:dyDescent="0.25">
      <c r="C47" s="76"/>
      <c r="D47" s="169" t="str">
        <f t="shared" si="10"/>
        <v>Thu</v>
      </c>
      <c r="E47" s="195">
        <f t="shared" si="10"/>
        <v>44448</v>
      </c>
      <c r="F47" s="171" t="s">
        <v>53</v>
      </c>
      <c r="G47" s="171">
        <v>9002</v>
      </c>
      <c r="H47" s="168" t="s">
        <v>238</v>
      </c>
      <c r="I47" s="171" t="s">
        <v>54</v>
      </c>
      <c r="J47" s="172">
        <v>2.5</v>
      </c>
    </row>
    <row r="48" spans="1:10" ht="22.5" customHeight="1" x14ac:dyDescent="0.25">
      <c r="C48" s="76"/>
      <c r="D48" s="169" t="str">
        <f t="shared" si="10"/>
        <v>Thu</v>
      </c>
      <c r="E48" s="195">
        <f t="shared" si="10"/>
        <v>44448</v>
      </c>
      <c r="F48" s="171" t="s">
        <v>53</v>
      </c>
      <c r="G48" s="171">
        <v>9002</v>
      </c>
      <c r="H48" s="207" t="s">
        <v>267</v>
      </c>
      <c r="I48" s="171" t="s">
        <v>54</v>
      </c>
      <c r="J48" s="172">
        <v>3</v>
      </c>
    </row>
    <row r="49" spans="1:10" ht="22.5" customHeight="1" x14ac:dyDescent="0.25">
      <c r="A49" s="8">
        <f t="shared" si="0"/>
        <v>1</v>
      </c>
      <c r="B49" s="8">
        <f t="shared" si="1"/>
        <v>5</v>
      </c>
      <c r="C49" s="76"/>
      <c r="D49" s="181" t="str">
        <f t="shared" si="5"/>
        <v>Fri</v>
      </c>
      <c r="E49" s="196">
        <f>+E44+1</f>
        <v>44449</v>
      </c>
      <c r="F49" s="179" t="s">
        <v>53</v>
      </c>
      <c r="G49" s="163">
        <v>9002</v>
      </c>
      <c r="H49" s="167" t="s">
        <v>266</v>
      </c>
      <c r="I49" s="179" t="s">
        <v>54</v>
      </c>
      <c r="J49" s="166">
        <v>3</v>
      </c>
    </row>
    <row r="50" spans="1:10" s="109" customFormat="1" ht="22.5" customHeight="1" x14ac:dyDescent="0.25">
      <c r="A50" s="109" t="str">
        <f t="shared" si="0"/>
        <v/>
      </c>
      <c r="B50" s="109">
        <f t="shared" si="1"/>
        <v>6</v>
      </c>
      <c r="C50" s="110"/>
      <c r="D50" s="169" t="str">
        <f t="shared" si="5"/>
        <v>Sat</v>
      </c>
      <c r="E50" s="195">
        <f>+E49+1</f>
        <v>44450</v>
      </c>
      <c r="F50" s="164"/>
      <c r="G50" s="163">
        <v>9002</v>
      </c>
      <c r="H50" s="173" t="s">
        <v>268</v>
      </c>
      <c r="I50" s="164" t="s">
        <v>123</v>
      </c>
      <c r="J50" s="166">
        <v>4</v>
      </c>
    </row>
    <row r="51" spans="1:10" ht="22.5" customHeight="1" x14ac:dyDescent="0.25">
      <c r="A51" s="8" t="str">
        <f t="shared" si="0"/>
        <v/>
      </c>
      <c r="B51" s="8">
        <f t="shared" si="1"/>
        <v>7</v>
      </c>
      <c r="C51" s="76"/>
      <c r="D51" s="181" t="s">
        <v>224</v>
      </c>
      <c r="E51" s="196">
        <f>+E50+1</f>
        <v>44451</v>
      </c>
      <c r="F51" s="179"/>
      <c r="G51" s="178">
        <v>9002</v>
      </c>
      <c r="H51" s="167" t="s">
        <v>269</v>
      </c>
      <c r="I51" s="179" t="s">
        <v>123</v>
      </c>
      <c r="J51" s="180">
        <v>3.5</v>
      </c>
    </row>
    <row r="52" spans="1:10" ht="22.5" customHeight="1" x14ac:dyDescent="0.45">
      <c r="C52" s="76"/>
      <c r="D52" s="181" t="s">
        <v>224</v>
      </c>
      <c r="E52" s="196">
        <f>E51</f>
        <v>44451</v>
      </c>
      <c r="F52" s="179" t="s">
        <v>53</v>
      </c>
      <c r="G52" s="178">
        <v>9002</v>
      </c>
      <c r="H52" s="174" t="s">
        <v>237</v>
      </c>
      <c r="I52" s="179" t="s">
        <v>123</v>
      </c>
      <c r="J52" s="180">
        <v>1</v>
      </c>
    </row>
    <row r="53" spans="1:10" ht="22.5" hidden="1" customHeight="1" x14ac:dyDescent="0.25">
      <c r="C53" s="76"/>
      <c r="D53" s="162" t="str">
        <f>D52</f>
        <v>Sun</v>
      </c>
      <c r="E53" s="194">
        <f>E52</f>
        <v>44451</v>
      </c>
      <c r="F53" s="171"/>
      <c r="G53" s="170"/>
      <c r="H53" s="177"/>
      <c r="I53" s="171" t="s">
        <v>54</v>
      </c>
      <c r="J53" s="172"/>
    </row>
    <row r="54" spans="1:10" ht="22.5" customHeight="1" x14ac:dyDescent="0.25">
      <c r="C54" s="76"/>
      <c r="D54" s="176" t="s">
        <v>258</v>
      </c>
      <c r="E54" s="197">
        <v>44452</v>
      </c>
      <c r="F54" s="189"/>
      <c r="G54" s="188">
        <v>9009</v>
      </c>
      <c r="H54" s="190" t="s">
        <v>239</v>
      </c>
      <c r="I54" s="171" t="s">
        <v>54</v>
      </c>
      <c r="J54" s="191">
        <v>2</v>
      </c>
    </row>
    <row r="55" spans="1:10" ht="22.5" hidden="1" customHeight="1" x14ac:dyDescent="0.25">
      <c r="C55" s="76"/>
      <c r="D55" s="176" t="str">
        <f t="shared" ref="D55:E55" si="11">D54</f>
        <v>Mo</v>
      </c>
      <c r="E55" s="197">
        <f t="shared" si="11"/>
        <v>44452</v>
      </c>
      <c r="F55" s="202"/>
      <c r="G55" s="192"/>
      <c r="H55" s="192"/>
      <c r="I55" s="171" t="s">
        <v>54</v>
      </c>
      <c r="J55" s="192"/>
    </row>
    <row r="56" spans="1:10" ht="22.5" customHeight="1" x14ac:dyDescent="0.25">
      <c r="A56" s="8">
        <f t="shared" si="0"/>
        <v>1</v>
      </c>
      <c r="B56" s="8">
        <f t="shared" si="1"/>
        <v>1</v>
      </c>
      <c r="C56" s="76"/>
      <c r="D56" s="176" t="str">
        <f t="shared" si="5"/>
        <v>Mo</v>
      </c>
      <c r="E56" s="197">
        <f>+E51+1</f>
        <v>44452</v>
      </c>
      <c r="F56" s="189" t="s">
        <v>53</v>
      </c>
      <c r="G56" s="188">
        <v>9002</v>
      </c>
      <c r="H56" s="190" t="s">
        <v>270</v>
      </c>
      <c r="I56" s="171" t="s">
        <v>54</v>
      </c>
      <c r="J56" s="191">
        <v>4</v>
      </c>
    </row>
    <row r="57" spans="1:10" ht="22.5" customHeight="1" x14ac:dyDescent="0.25">
      <c r="C57" s="76"/>
      <c r="D57" s="176" t="str">
        <f>D56</f>
        <v>Mo</v>
      </c>
      <c r="E57" s="197">
        <f>E56</f>
        <v>44452</v>
      </c>
      <c r="F57" s="189" t="s">
        <v>53</v>
      </c>
      <c r="G57" s="188">
        <v>9002</v>
      </c>
      <c r="H57" s="190" t="s">
        <v>240</v>
      </c>
      <c r="I57" s="171" t="s">
        <v>54</v>
      </c>
      <c r="J57" s="191">
        <v>3.5</v>
      </c>
    </row>
    <row r="58" spans="1:10" ht="22.5" hidden="1" customHeight="1" x14ac:dyDescent="0.25">
      <c r="C58" s="76"/>
      <c r="D58" s="169" t="str">
        <f t="shared" ref="D58:E60" si="12">D57</f>
        <v>Mo</v>
      </c>
      <c r="E58" s="195">
        <f t="shared" si="12"/>
        <v>44452</v>
      </c>
      <c r="F58" s="164"/>
      <c r="G58" s="163"/>
      <c r="H58" s="173"/>
      <c r="I58" s="171" t="s">
        <v>54</v>
      </c>
      <c r="J58" s="166"/>
    </row>
    <row r="59" spans="1:10" ht="22.5" hidden="1" customHeight="1" x14ac:dyDescent="0.25">
      <c r="C59" s="76"/>
      <c r="D59" s="169" t="str">
        <f t="shared" si="12"/>
        <v>Mo</v>
      </c>
      <c r="E59" s="195">
        <f>E58</f>
        <v>44452</v>
      </c>
      <c r="F59" s="171"/>
      <c r="G59" s="170"/>
      <c r="H59" s="168"/>
      <c r="I59" s="171" t="s">
        <v>54</v>
      </c>
      <c r="J59" s="172"/>
    </row>
    <row r="60" spans="1:10" ht="22.5" hidden="1" customHeight="1" x14ac:dyDescent="0.25">
      <c r="C60" s="76"/>
      <c r="D60" s="169" t="str">
        <f t="shared" si="12"/>
        <v>Mo</v>
      </c>
      <c r="E60" s="195">
        <f t="shared" si="12"/>
        <v>44452</v>
      </c>
      <c r="F60" s="171"/>
      <c r="G60" s="170"/>
      <c r="H60" s="168"/>
      <c r="I60" s="171" t="s">
        <v>54</v>
      </c>
      <c r="J60" s="172"/>
    </row>
    <row r="61" spans="1:10" ht="22.5" customHeight="1" x14ac:dyDescent="0.45">
      <c r="A61" s="8">
        <f t="shared" si="0"/>
        <v>1</v>
      </c>
      <c r="B61" s="8">
        <f t="shared" si="1"/>
        <v>2</v>
      </c>
      <c r="C61" s="76"/>
      <c r="D61" s="181" t="str">
        <f t="shared" si="5"/>
        <v>Tue</v>
      </c>
      <c r="E61" s="196">
        <f>+E56+1</f>
        <v>44453</v>
      </c>
      <c r="F61" s="179" t="s">
        <v>53</v>
      </c>
      <c r="G61" s="178">
        <v>9002</v>
      </c>
      <c r="H61" s="165" t="s">
        <v>271</v>
      </c>
      <c r="I61" s="179" t="s">
        <v>54</v>
      </c>
      <c r="J61" s="180">
        <v>2.5</v>
      </c>
    </row>
    <row r="62" spans="1:10" ht="22.5" customHeight="1" x14ac:dyDescent="0.25">
      <c r="C62" s="76"/>
      <c r="D62" s="181" t="str">
        <f>D61</f>
        <v>Tue</v>
      </c>
      <c r="E62" s="196">
        <f>E61</f>
        <v>44453</v>
      </c>
      <c r="F62" s="179" t="s">
        <v>53</v>
      </c>
      <c r="G62" s="178">
        <v>9002</v>
      </c>
      <c r="H62" s="167" t="s">
        <v>272</v>
      </c>
      <c r="I62" s="179" t="s">
        <v>54</v>
      </c>
      <c r="J62" s="180">
        <v>2</v>
      </c>
    </row>
    <row r="63" spans="1:10" ht="22.5" hidden="1" customHeight="1" x14ac:dyDescent="0.25">
      <c r="C63" s="76"/>
      <c r="D63" s="162" t="str">
        <f t="shared" ref="D63:E63" si="13">D62</f>
        <v>Tue</v>
      </c>
      <c r="E63" s="194">
        <f t="shared" si="13"/>
        <v>44453</v>
      </c>
      <c r="F63" s="171"/>
      <c r="G63" s="170"/>
      <c r="H63" s="168"/>
      <c r="I63" s="171" t="s">
        <v>54</v>
      </c>
      <c r="J63" s="172"/>
    </row>
    <row r="64" spans="1:10" ht="22.5" customHeight="1" x14ac:dyDescent="0.25">
      <c r="C64" s="76"/>
      <c r="D64" s="176" t="s">
        <v>209</v>
      </c>
      <c r="E64" s="197">
        <v>44454</v>
      </c>
      <c r="F64" s="189" t="s">
        <v>53</v>
      </c>
      <c r="G64" s="188">
        <v>9002</v>
      </c>
      <c r="H64" s="190" t="s">
        <v>241</v>
      </c>
      <c r="I64" s="171" t="s">
        <v>54</v>
      </c>
      <c r="J64" s="191">
        <v>1</v>
      </c>
    </row>
    <row r="65" spans="1:10" ht="22.5" customHeight="1" x14ac:dyDescent="0.25">
      <c r="C65" s="76"/>
      <c r="D65" s="176" t="s">
        <v>209</v>
      </c>
      <c r="E65" s="197">
        <v>44454</v>
      </c>
      <c r="F65" s="189" t="s">
        <v>53</v>
      </c>
      <c r="G65" s="188">
        <v>9002</v>
      </c>
      <c r="H65" s="190" t="s">
        <v>287</v>
      </c>
      <c r="I65" s="171" t="s">
        <v>54</v>
      </c>
      <c r="J65" s="191">
        <v>3</v>
      </c>
    </row>
    <row r="66" spans="1:10" ht="22.5" customHeight="1" x14ac:dyDescent="0.25">
      <c r="A66" s="167" t="s">
        <v>264</v>
      </c>
      <c r="C66" s="76"/>
      <c r="D66" s="176" t="s">
        <v>209</v>
      </c>
      <c r="E66" s="197">
        <v>44454</v>
      </c>
      <c r="F66" s="189" t="s">
        <v>53</v>
      </c>
      <c r="G66" s="188">
        <v>9002</v>
      </c>
      <c r="H66" s="190" t="s">
        <v>229</v>
      </c>
      <c r="I66" s="171" t="s">
        <v>54</v>
      </c>
      <c r="J66" s="191">
        <v>1</v>
      </c>
    </row>
    <row r="67" spans="1:10" ht="22.5" customHeight="1" x14ac:dyDescent="0.25">
      <c r="B67" s="8">
        <f t="shared" si="1"/>
        <v>3</v>
      </c>
      <c r="C67" s="76"/>
      <c r="D67" s="176" t="s">
        <v>209</v>
      </c>
      <c r="E67" s="197">
        <f>+E61+1</f>
        <v>44454</v>
      </c>
      <c r="F67" s="189" t="s">
        <v>53</v>
      </c>
      <c r="G67" s="188">
        <v>9002</v>
      </c>
      <c r="H67" s="190" t="s">
        <v>120</v>
      </c>
      <c r="I67" s="171" t="s">
        <v>54</v>
      </c>
      <c r="J67" s="191">
        <v>2</v>
      </c>
    </row>
    <row r="68" spans="1:10" ht="22.5" hidden="1" customHeight="1" x14ac:dyDescent="0.25">
      <c r="A68" s="8">
        <f>IF(OR(C67="f",C67="u",C67="F",C67="U"),"",IF(OR(B67=1,B67=2,B67=3,B67=4,B67=5),1,""))</f>
        <v>1</v>
      </c>
      <c r="C68" s="76"/>
      <c r="D68" s="169" t="str">
        <f>D67</f>
        <v>Wed</v>
      </c>
      <c r="E68" s="195">
        <f>E67</f>
        <v>44454</v>
      </c>
      <c r="F68" s="164"/>
      <c r="G68" s="163"/>
      <c r="H68" s="173"/>
      <c r="I68" s="171" t="s">
        <v>54</v>
      </c>
      <c r="J68" s="166"/>
    </row>
    <row r="69" spans="1:10" ht="22.5" hidden="1" customHeight="1" x14ac:dyDescent="0.25">
      <c r="C69" s="76"/>
      <c r="D69" s="169" t="str">
        <f t="shared" ref="D69:E71" si="14">D68</f>
        <v>Wed</v>
      </c>
      <c r="E69" s="195">
        <f t="shared" si="14"/>
        <v>44454</v>
      </c>
      <c r="F69" s="164"/>
      <c r="G69" s="163"/>
      <c r="H69" s="173"/>
      <c r="I69" s="171" t="s">
        <v>54</v>
      </c>
      <c r="J69" s="166"/>
    </row>
    <row r="70" spans="1:10" ht="22.5" hidden="1" customHeight="1" x14ac:dyDescent="0.25">
      <c r="C70" s="76"/>
      <c r="D70" s="169" t="str">
        <f t="shared" si="14"/>
        <v>Wed</v>
      </c>
      <c r="E70" s="195">
        <f t="shared" si="14"/>
        <v>44454</v>
      </c>
      <c r="F70" s="171"/>
      <c r="G70" s="170"/>
      <c r="H70" s="168"/>
      <c r="I70" s="171" t="s">
        <v>54</v>
      </c>
      <c r="J70" s="172"/>
    </row>
    <row r="71" spans="1:10" ht="22.5" hidden="1" customHeight="1" x14ac:dyDescent="0.25">
      <c r="C71" s="76"/>
      <c r="D71" s="169" t="str">
        <f t="shared" si="14"/>
        <v>Wed</v>
      </c>
      <c r="E71" s="195">
        <f t="shared" si="14"/>
        <v>44454</v>
      </c>
      <c r="F71" s="171"/>
      <c r="G71" s="170"/>
      <c r="H71" s="168"/>
      <c r="I71" s="171" t="s">
        <v>54</v>
      </c>
      <c r="J71" s="172"/>
    </row>
    <row r="72" spans="1:10" ht="22.5" customHeight="1" x14ac:dyDescent="0.25">
      <c r="B72" s="8">
        <f t="shared" si="1"/>
        <v>4</v>
      </c>
      <c r="C72" s="76"/>
      <c r="D72" s="181" t="str">
        <f t="shared" si="5"/>
        <v>Thu</v>
      </c>
      <c r="E72" s="196">
        <f>+E67+1</f>
        <v>44455</v>
      </c>
      <c r="F72" s="179" t="s">
        <v>53</v>
      </c>
      <c r="G72" s="178">
        <v>9002</v>
      </c>
      <c r="H72" s="167" t="s">
        <v>284</v>
      </c>
      <c r="I72" s="179" t="s">
        <v>54</v>
      </c>
      <c r="J72" s="180">
        <v>3</v>
      </c>
    </row>
    <row r="73" spans="1:10" ht="22.5" customHeight="1" x14ac:dyDescent="0.25">
      <c r="A73" s="8">
        <f>IF(OR(C72="f",C72="u",C72="F",C72="U"),"",IF(OR(B72=1,B72=2,B72=3,B72=4,B72=5),1,""))</f>
        <v>1</v>
      </c>
      <c r="C73" s="76"/>
      <c r="D73" s="181" t="str">
        <f>D72</f>
        <v>Thu</v>
      </c>
      <c r="E73" s="196">
        <f>E72</f>
        <v>44455</v>
      </c>
      <c r="F73" s="179" t="s">
        <v>53</v>
      </c>
      <c r="G73" s="178">
        <v>9002</v>
      </c>
      <c r="H73" s="182" t="s">
        <v>263</v>
      </c>
      <c r="I73" s="179" t="s">
        <v>54</v>
      </c>
      <c r="J73" s="180">
        <v>4</v>
      </c>
    </row>
    <row r="74" spans="1:10" ht="22.5" hidden="1" customHeight="1" x14ac:dyDescent="0.25">
      <c r="C74" s="76"/>
      <c r="D74" s="181" t="str">
        <f t="shared" ref="D74:E76" si="15">D73</f>
        <v>Thu</v>
      </c>
      <c r="E74" s="196">
        <f t="shared" si="15"/>
        <v>44455</v>
      </c>
      <c r="F74" s="179"/>
      <c r="G74" s="178"/>
      <c r="H74" s="167"/>
      <c r="I74" s="171" t="s">
        <v>54</v>
      </c>
      <c r="J74" s="180"/>
    </row>
    <row r="75" spans="1:10" ht="22.5" hidden="1" customHeight="1" x14ac:dyDescent="0.25">
      <c r="C75" s="76"/>
      <c r="D75" s="162" t="str">
        <f t="shared" si="15"/>
        <v>Thu</v>
      </c>
      <c r="E75" s="194">
        <f t="shared" si="15"/>
        <v>44455</v>
      </c>
      <c r="F75" s="164"/>
      <c r="G75" s="163"/>
      <c r="H75" s="173"/>
      <c r="I75" s="171" t="s">
        <v>54</v>
      </c>
      <c r="J75" s="166"/>
    </row>
    <row r="76" spans="1:10" ht="22.5" hidden="1" customHeight="1" x14ac:dyDescent="0.25">
      <c r="C76" s="76"/>
      <c r="D76" s="162" t="str">
        <f t="shared" si="15"/>
        <v>Thu</v>
      </c>
      <c r="E76" s="194">
        <f t="shared" si="15"/>
        <v>44455</v>
      </c>
      <c r="F76" s="164"/>
      <c r="G76" s="163"/>
      <c r="H76" s="173"/>
      <c r="I76" s="171" t="s">
        <v>54</v>
      </c>
      <c r="J76" s="166"/>
    </row>
    <row r="77" spans="1:10" ht="22.5" customHeight="1" x14ac:dyDescent="0.25">
      <c r="C77" s="76"/>
      <c r="D77" s="169" t="s">
        <v>87</v>
      </c>
      <c r="E77" s="195">
        <v>44456</v>
      </c>
      <c r="F77" s="171" t="s">
        <v>53</v>
      </c>
      <c r="G77" s="170">
        <v>9002</v>
      </c>
      <c r="H77" s="168" t="s">
        <v>285</v>
      </c>
      <c r="I77" s="171" t="s">
        <v>54</v>
      </c>
      <c r="J77" s="172">
        <v>4</v>
      </c>
    </row>
    <row r="78" spans="1:10" ht="22.5" customHeight="1" x14ac:dyDescent="0.25">
      <c r="B78" s="8">
        <f t="shared" si="1"/>
        <v>5</v>
      </c>
      <c r="C78" s="76"/>
      <c r="D78" s="169" t="str">
        <f t="shared" si="5"/>
        <v>Fri</v>
      </c>
      <c r="E78" s="195">
        <f t="shared" ref="E78" si="16">+E72+1</f>
        <v>44456</v>
      </c>
      <c r="F78" s="171" t="s">
        <v>53</v>
      </c>
      <c r="G78" s="170">
        <v>9002</v>
      </c>
      <c r="H78" s="168" t="s">
        <v>273</v>
      </c>
      <c r="I78" s="171" t="s">
        <v>54</v>
      </c>
      <c r="J78" s="172">
        <v>3</v>
      </c>
    </row>
    <row r="79" spans="1:10" s="109" customFormat="1" ht="22.5" customHeight="1" x14ac:dyDescent="0.25">
      <c r="A79" s="8">
        <f>IF(OR(C78="f",C78="u",C78="F",C78="U"),"",IF(OR(B78=1,B78=2,B78=3,B78=4,B78=5),1,""))</f>
        <v>1</v>
      </c>
      <c r="B79" s="109">
        <f t="shared" si="1"/>
        <v>6</v>
      </c>
      <c r="C79" s="110"/>
      <c r="D79" s="169" t="str">
        <f t="shared" si="5"/>
        <v>Sat</v>
      </c>
      <c r="E79" s="195">
        <f>+E78+1</f>
        <v>44457</v>
      </c>
      <c r="F79" s="164"/>
      <c r="G79" s="163"/>
      <c r="H79" s="175"/>
      <c r="I79" s="164"/>
      <c r="J79" s="166"/>
    </row>
    <row r="80" spans="1:10" ht="22.5" customHeight="1" x14ac:dyDescent="0.25">
      <c r="A80" s="109" t="str">
        <f>IF(OR(C79="f",C79="u",C79="F",C79="U"),"",IF(OR(B79=1,B79=2,B79=3,B79=4,B79=5),1,""))</f>
        <v/>
      </c>
      <c r="B80" s="8">
        <f t="shared" si="1"/>
        <v>7</v>
      </c>
      <c r="C80" s="76"/>
      <c r="D80" s="162" t="str">
        <f t="shared" si="5"/>
        <v>Sun</v>
      </c>
      <c r="E80" s="194">
        <f>+E79+1</f>
        <v>44458</v>
      </c>
      <c r="F80" s="164"/>
      <c r="G80" s="163"/>
      <c r="H80" s="173"/>
      <c r="I80" s="164"/>
      <c r="J80" s="166"/>
    </row>
    <row r="81" spans="1:10" ht="22.5" hidden="1" customHeight="1" x14ac:dyDescent="0.25">
      <c r="A81" s="8" t="str">
        <f>IF(OR(C80="f",C80="u",C80="F",C80="U"),"",IF(OR(B80=1,B80=2,B80=3,B80=4,B80=5),1,""))</f>
        <v/>
      </c>
      <c r="C81" s="76"/>
      <c r="D81" s="162" t="str">
        <f>D80</f>
        <v>Sun</v>
      </c>
      <c r="E81" s="194">
        <f>E80</f>
        <v>44458</v>
      </c>
      <c r="F81" s="171"/>
      <c r="G81" s="170"/>
      <c r="H81" s="168"/>
      <c r="I81" s="171"/>
      <c r="J81" s="172"/>
    </row>
    <row r="82" spans="1:10" ht="22.5" hidden="1" customHeight="1" x14ac:dyDescent="0.25">
      <c r="C82" s="76"/>
      <c r="D82" s="162" t="str">
        <f t="shared" ref="D82:E82" si="17">D81</f>
        <v>Sun</v>
      </c>
      <c r="E82" s="194">
        <f t="shared" si="17"/>
        <v>44458</v>
      </c>
      <c r="F82" s="171"/>
      <c r="G82" s="170"/>
      <c r="H82" s="168"/>
      <c r="I82" s="171"/>
      <c r="J82" s="172"/>
    </row>
    <row r="83" spans="1:10" ht="22.5" customHeight="1" x14ac:dyDescent="0.45">
      <c r="C83" s="76"/>
      <c r="D83" s="169" t="str">
        <f>D84</f>
        <v>Mo</v>
      </c>
      <c r="E83" s="195">
        <v>44459</v>
      </c>
      <c r="F83" s="171" t="s">
        <v>53</v>
      </c>
      <c r="G83" s="170">
        <v>9002</v>
      </c>
      <c r="H83" s="187" t="s">
        <v>242</v>
      </c>
      <c r="I83" s="171" t="s">
        <v>54</v>
      </c>
      <c r="J83" s="172">
        <v>1</v>
      </c>
    </row>
    <row r="84" spans="1:10" ht="22.5" customHeight="1" x14ac:dyDescent="0.45">
      <c r="C84" s="76"/>
      <c r="D84" s="169" t="str">
        <f>D86</f>
        <v>Mo</v>
      </c>
      <c r="E84" s="195">
        <f>E83</f>
        <v>44459</v>
      </c>
      <c r="F84" s="171" t="s">
        <v>53</v>
      </c>
      <c r="G84" s="170">
        <v>9002</v>
      </c>
      <c r="H84" s="187" t="s">
        <v>243</v>
      </c>
      <c r="I84" s="171" t="s">
        <v>54</v>
      </c>
      <c r="J84" s="172">
        <v>1</v>
      </c>
    </row>
    <row r="85" spans="1:10" ht="22.5" customHeight="1" x14ac:dyDescent="0.45">
      <c r="C85" s="76"/>
      <c r="D85" s="169" t="s">
        <v>258</v>
      </c>
      <c r="E85" s="195">
        <f>E84</f>
        <v>44459</v>
      </c>
      <c r="F85" s="171" t="s">
        <v>53</v>
      </c>
      <c r="G85" s="170">
        <v>9002</v>
      </c>
      <c r="H85" s="187" t="s">
        <v>279</v>
      </c>
      <c r="I85" s="171" t="s">
        <v>54</v>
      </c>
      <c r="J85" s="172">
        <v>2</v>
      </c>
    </row>
    <row r="86" spans="1:10" ht="22.5" customHeight="1" x14ac:dyDescent="0.25">
      <c r="B86" s="8">
        <f t="shared" si="1"/>
        <v>1</v>
      </c>
      <c r="C86" s="76"/>
      <c r="D86" s="169" t="str">
        <f t="shared" si="5"/>
        <v>Mo</v>
      </c>
      <c r="E86" s="195">
        <f>+E80+1</f>
        <v>44459</v>
      </c>
      <c r="F86" s="203" t="s">
        <v>276</v>
      </c>
      <c r="G86" s="170">
        <v>9002</v>
      </c>
      <c r="H86" s="168" t="s">
        <v>286</v>
      </c>
      <c r="I86" s="171" t="s">
        <v>54</v>
      </c>
      <c r="J86" s="172">
        <v>1</v>
      </c>
    </row>
    <row r="87" spans="1:10" ht="22.5" customHeight="1" x14ac:dyDescent="0.25">
      <c r="A87" s="8">
        <f>IF(OR(C86="f",C86="u",C86="F",C86="U"),"",IF(OR(B86=1,B86=2,B86=3,B86=4,B86=5),1,""))</f>
        <v>1</v>
      </c>
      <c r="C87" s="76"/>
      <c r="D87" s="181" t="s">
        <v>201</v>
      </c>
      <c r="E87" s="196">
        <v>44460</v>
      </c>
      <c r="F87" s="179" t="s">
        <v>53</v>
      </c>
      <c r="G87" s="178">
        <v>9002</v>
      </c>
      <c r="H87" s="175" t="s">
        <v>274</v>
      </c>
      <c r="I87" s="179" t="s">
        <v>54</v>
      </c>
      <c r="J87" s="180">
        <v>2</v>
      </c>
    </row>
    <row r="88" spans="1:10" ht="22.5" hidden="1" customHeight="1" x14ac:dyDescent="0.25">
      <c r="C88" s="76"/>
      <c r="D88" s="181" t="str">
        <f t="shared" ref="D88:E90" si="18">D87</f>
        <v>Tue</v>
      </c>
      <c r="E88" s="196">
        <f t="shared" si="18"/>
        <v>44460</v>
      </c>
      <c r="F88" s="179"/>
      <c r="G88" s="178"/>
      <c r="H88" s="167"/>
      <c r="I88" s="179"/>
      <c r="J88" s="180"/>
    </row>
    <row r="89" spans="1:10" ht="22.5" hidden="1" customHeight="1" x14ac:dyDescent="0.25">
      <c r="C89" s="76"/>
      <c r="D89" s="181" t="str">
        <f t="shared" si="18"/>
        <v>Tue</v>
      </c>
      <c r="E89" s="196">
        <f t="shared" si="18"/>
        <v>44460</v>
      </c>
      <c r="F89" s="179"/>
      <c r="G89" s="178"/>
      <c r="H89" s="167"/>
      <c r="I89" s="179"/>
      <c r="J89" s="180"/>
    </row>
    <row r="90" spans="1:10" ht="22.5" hidden="1" customHeight="1" x14ac:dyDescent="0.25">
      <c r="C90" s="76"/>
      <c r="D90" s="181" t="str">
        <f t="shared" si="18"/>
        <v>Tue</v>
      </c>
      <c r="E90" s="196">
        <f t="shared" si="18"/>
        <v>44460</v>
      </c>
      <c r="F90" s="179"/>
      <c r="G90" s="178"/>
      <c r="H90" s="167"/>
      <c r="I90" s="179"/>
      <c r="J90" s="180"/>
    </row>
    <row r="91" spans="1:10" ht="22.5" customHeight="1" x14ac:dyDescent="0.25">
      <c r="B91" s="8">
        <f t="shared" si="1"/>
        <v>2</v>
      </c>
      <c r="C91" s="76"/>
      <c r="D91" s="181" t="str">
        <f t="shared" si="5"/>
        <v>Tue</v>
      </c>
      <c r="E91" s="196">
        <f>+E86+1</f>
        <v>44460</v>
      </c>
      <c r="F91" s="179" t="s">
        <v>53</v>
      </c>
      <c r="G91" s="178">
        <v>9002</v>
      </c>
      <c r="H91" s="167" t="s">
        <v>283</v>
      </c>
      <c r="I91" s="179" t="s">
        <v>54</v>
      </c>
      <c r="J91" s="180">
        <v>1</v>
      </c>
    </row>
    <row r="92" spans="1:10" ht="22.5" hidden="1" customHeight="1" x14ac:dyDescent="0.25">
      <c r="A92" s="8">
        <f>IF(OR(C91="f",C91="u",C91="F",C91="U"),"",IF(OR(B91=1,B91=2,B91=3,B91=4,B91=5),1,""))</f>
        <v>1</v>
      </c>
      <c r="C92" s="76"/>
      <c r="D92" s="162" t="str">
        <f>D91</f>
        <v>Tue</v>
      </c>
      <c r="E92" s="194">
        <f>E91</f>
        <v>44460</v>
      </c>
      <c r="F92" s="171"/>
      <c r="G92" s="170"/>
      <c r="H92" s="168"/>
      <c r="I92" s="171"/>
      <c r="J92" s="172"/>
    </row>
    <row r="93" spans="1:10" ht="22.5" hidden="1" customHeight="1" x14ac:dyDescent="0.25">
      <c r="C93" s="76"/>
      <c r="D93" s="162" t="str">
        <f t="shared" ref="D93:E96" si="19">D92</f>
        <v>Tue</v>
      </c>
      <c r="E93" s="194">
        <f t="shared" si="19"/>
        <v>44460</v>
      </c>
      <c r="F93" s="171"/>
      <c r="G93" s="170"/>
      <c r="H93" s="168"/>
      <c r="I93" s="171"/>
      <c r="J93" s="172"/>
    </row>
    <row r="94" spans="1:10" ht="22.5" hidden="1" customHeight="1" x14ac:dyDescent="0.25">
      <c r="C94" s="76"/>
      <c r="D94" s="162" t="str">
        <f t="shared" si="19"/>
        <v>Tue</v>
      </c>
      <c r="E94" s="194">
        <f t="shared" si="19"/>
        <v>44460</v>
      </c>
      <c r="F94" s="164"/>
      <c r="G94" s="163"/>
      <c r="H94" s="173"/>
      <c r="I94" s="164"/>
      <c r="J94" s="166"/>
    </row>
    <row r="95" spans="1:10" ht="22.5" hidden="1" customHeight="1" x14ac:dyDescent="0.25">
      <c r="C95" s="76"/>
      <c r="D95" s="162" t="str">
        <f t="shared" si="19"/>
        <v>Tue</v>
      </c>
      <c r="E95" s="194">
        <f t="shared" si="19"/>
        <v>44460</v>
      </c>
      <c r="F95" s="164"/>
      <c r="G95" s="163"/>
      <c r="H95" s="173"/>
      <c r="I95" s="164"/>
      <c r="J95" s="166"/>
    </row>
    <row r="96" spans="1:10" ht="22.5" hidden="1" customHeight="1" x14ac:dyDescent="0.25">
      <c r="C96" s="76"/>
      <c r="D96" s="162" t="str">
        <f t="shared" si="19"/>
        <v>Tue</v>
      </c>
      <c r="E96" s="194">
        <f t="shared" si="19"/>
        <v>44460</v>
      </c>
      <c r="F96" s="164"/>
      <c r="G96" s="163"/>
      <c r="H96" s="173"/>
      <c r="I96" s="164"/>
      <c r="J96" s="166"/>
    </row>
    <row r="97" spans="1:10" ht="22.5" customHeight="1" x14ac:dyDescent="0.25">
      <c r="B97" s="8">
        <f t="shared" si="1"/>
        <v>3</v>
      </c>
      <c r="C97" s="76"/>
      <c r="D97" s="169" t="str">
        <f>IF(B97=1,"Mo",IF(B97=2,"Tue",IF(B97=3,"Wed",IF(B97=4,"Thu",IF(B97=5,"Fri",IF(B97=6,"Sat",IF(B97=7,"Sun","")))))))</f>
        <v>Wed</v>
      </c>
      <c r="E97" s="195">
        <f>+E91+1</f>
        <v>44461</v>
      </c>
      <c r="F97" s="171" t="s">
        <v>53</v>
      </c>
      <c r="G97" s="170">
        <v>9002</v>
      </c>
      <c r="H97" s="168" t="s">
        <v>244</v>
      </c>
      <c r="I97" s="171" t="s">
        <v>288</v>
      </c>
      <c r="J97" s="172">
        <v>8</v>
      </c>
    </row>
    <row r="98" spans="1:10" ht="22.5" customHeight="1" x14ac:dyDescent="0.25">
      <c r="A98" s="8">
        <f>IF(OR(C97="f",C97="u",C97="F",C97="U"),"",IF(OR(B97=1,B97=2,B97=3,B97=4,B97=5),1,""))</f>
        <v>1</v>
      </c>
      <c r="C98" s="76"/>
      <c r="D98" s="169" t="str">
        <f>D97</f>
        <v>Wed</v>
      </c>
      <c r="E98" s="195">
        <f>E97</f>
        <v>44461</v>
      </c>
      <c r="F98" s="171" t="s">
        <v>53</v>
      </c>
      <c r="G98" s="170">
        <v>9002</v>
      </c>
      <c r="H98" s="168" t="s">
        <v>280</v>
      </c>
      <c r="I98" s="171" t="s">
        <v>54</v>
      </c>
      <c r="J98" s="172">
        <v>2</v>
      </c>
    </row>
    <row r="99" spans="1:10" ht="22.5" hidden="1" customHeight="1" x14ac:dyDescent="0.25">
      <c r="C99" s="76"/>
      <c r="D99" s="169" t="str">
        <f t="shared" ref="D99:E101" si="20">D98</f>
        <v>Wed</v>
      </c>
      <c r="E99" s="195">
        <f t="shared" si="20"/>
        <v>44461</v>
      </c>
      <c r="F99" s="164"/>
      <c r="G99" s="163"/>
      <c r="H99" s="173"/>
      <c r="I99" s="164"/>
      <c r="J99" s="166"/>
    </row>
    <row r="100" spans="1:10" ht="22.5" hidden="1" customHeight="1" x14ac:dyDescent="0.25">
      <c r="C100" s="76"/>
      <c r="D100" s="169" t="str">
        <f t="shared" si="20"/>
        <v>Wed</v>
      </c>
      <c r="E100" s="195">
        <f t="shared" si="20"/>
        <v>44461</v>
      </c>
      <c r="F100" s="171"/>
      <c r="G100" s="170"/>
      <c r="H100" s="168"/>
      <c r="I100" s="171"/>
      <c r="J100" s="172"/>
    </row>
    <row r="101" spans="1:10" ht="22.5" hidden="1" customHeight="1" x14ac:dyDescent="0.25">
      <c r="C101" s="76"/>
      <c r="D101" s="169" t="str">
        <f t="shared" si="20"/>
        <v>Wed</v>
      </c>
      <c r="E101" s="195">
        <f t="shared" si="20"/>
        <v>44461</v>
      </c>
      <c r="F101" s="171"/>
      <c r="G101" s="170"/>
      <c r="H101" s="168"/>
      <c r="I101" s="171"/>
      <c r="J101" s="172"/>
    </row>
    <row r="102" spans="1:10" ht="22.5" customHeight="1" x14ac:dyDescent="0.25">
      <c r="B102" s="8">
        <f t="shared" si="1"/>
        <v>4</v>
      </c>
      <c r="C102" s="76"/>
      <c r="D102" s="181" t="str">
        <f t="shared" si="5"/>
        <v>Thu</v>
      </c>
      <c r="E102" s="196">
        <f>+E97+1</f>
        <v>44462</v>
      </c>
      <c r="F102" s="179" t="s">
        <v>53</v>
      </c>
      <c r="G102" s="178">
        <v>9002</v>
      </c>
      <c r="H102" s="167" t="s">
        <v>281</v>
      </c>
      <c r="I102" s="179" t="s">
        <v>54</v>
      </c>
      <c r="J102" s="180">
        <v>3</v>
      </c>
    </row>
    <row r="103" spans="1:10" ht="22.5" customHeight="1" x14ac:dyDescent="0.25">
      <c r="A103" s="8">
        <f>IF(OR(C102="f",C102="u",C102="F",C102="U"),"",IF(OR(B102=1,B102=2,B102=3,B102=4,B102=5),1,""))</f>
        <v>1</v>
      </c>
      <c r="C103" s="76"/>
      <c r="D103" s="181" t="str">
        <f>D102</f>
        <v>Thu</v>
      </c>
      <c r="E103" s="196">
        <f>E102</f>
        <v>44462</v>
      </c>
      <c r="F103" s="179" t="s">
        <v>53</v>
      </c>
      <c r="G103" s="178">
        <v>9002</v>
      </c>
      <c r="H103" s="167" t="s">
        <v>282</v>
      </c>
      <c r="I103" s="179" t="s">
        <v>54</v>
      </c>
      <c r="J103" s="180">
        <v>4</v>
      </c>
    </row>
    <row r="104" spans="1:10" ht="22.5" hidden="1" customHeight="1" x14ac:dyDescent="0.25">
      <c r="C104" s="76"/>
      <c r="D104" s="181" t="str">
        <f t="shared" ref="D104:E106" si="21">D103</f>
        <v>Thu</v>
      </c>
      <c r="E104" s="196">
        <f t="shared" si="21"/>
        <v>44462</v>
      </c>
      <c r="F104" s="179"/>
      <c r="G104" s="178"/>
      <c r="H104" s="167"/>
      <c r="I104" s="179" t="s">
        <v>54</v>
      </c>
      <c r="J104" s="180"/>
    </row>
    <row r="105" spans="1:10" ht="22.5" customHeight="1" x14ac:dyDescent="0.25">
      <c r="C105" s="76"/>
      <c r="D105" s="181" t="str">
        <f t="shared" si="21"/>
        <v>Thu</v>
      </c>
      <c r="E105" s="196">
        <f t="shared" si="21"/>
        <v>44462</v>
      </c>
      <c r="F105" s="204" t="s">
        <v>276</v>
      </c>
      <c r="G105" s="178">
        <v>9002</v>
      </c>
      <c r="H105" s="167" t="s">
        <v>245</v>
      </c>
      <c r="I105" s="179" t="s">
        <v>54</v>
      </c>
      <c r="J105" s="180">
        <v>1</v>
      </c>
    </row>
    <row r="106" spans="1:10" ht="22.5" customHeight="1" x14ac:dyDescent="0.25">
      <c r="C106" s="76"/>
      <c r="D106" s="181" t="str">
        <f t="shared" si="21"/>
        <v>Thu</v>
      </c>
      <c r="E106" s="196">
        <f t="shared" si="21"/>
        <v>44462</v>
      </c>
      <c r="F106" s="179" t="s">
        <v>53</v>
      </c>
      <c r="G106" s="178">
        <v>9002</v>
      </c>
      <c r="H106" s="167" t="s">
        <v>246</v>
      </c>
      <c r="I106" s="179" t="s">
        <v>54</v>
      </c>
      <c r="J106" s="180">
        <v>1</v>
      </c>
    </row>
    <row r="107" spans="1:10" ht="22.5" customHeight="1" x14ac:dyDescent="0.25">
      <c r="B107" s="8">
        <f t="shared" si="1"/>
        <v>5</v>
      </c>
      <c r="C107" s="76"/>
      <c r="D107" s="169" t="str">
        <f t="shared" si="5"/>
        <v>Fri</v>
      </c>
      <c r="E107" s="195">
        <f t="shared" ref="E107" si="22">+E102+1</f>
        <v>44463</v>
      </c>
      <c r="F107" s="171" t="s">
        <v>53</v>
      </c>
      <c r="G107" s="170">
        <v>9002</v>
      </c>
      <c r="H107" s="168" t="s">
        <v>277</v>
      </c>
      <c r="I107" s="171" t="s">
        <v>54</v>
      </c>
      <c r="J107" s="172">
        <v>0.5</v>
      </c>
    </row>
    <row r="108" spans="1:10" s="109" customFormat="1" ht="22.5" customHeight="1" x14ac:dyDescent="0.25">
      <c r="A108" s="8">
        <f>IF(OR(C107="f",C107="u",C107="F",C107="U"),"",IF(OR(B107=1,B107=2,B107=3,B107=4,B107=5),1,""))</f>
        <v>1</v>
      </c>
      <c r="B108" s="109">
        <f t="shared" si="1"/>
        <v>6</v>
      </c>
      <c r="C108" s="110"/>
      <c r="D108" s="181" t="str">
        <f t="shared" si="5"/>
        <v>Sat</v>
      </c>
      <c r="E108" s="196">
        <f>+E107+1</f>
        <v>44464</v>
      </c>
      <c r="F108" s="164"/>
      <c r="G108" s="163"/>
      <c r="H108" s="173"/>
      <c r="I108" s="164"/>
      <c r="J108" s="166"/>
    </row>
    <row r="109" spans="1:10" ht="22.5" customHeight="1" x14ac:dyDescent="0.25">
      <c r="A109" s="109" t="str">
        <f>IF(OR(C108="f",C108="u",C108="F",C108="U"),"",IF(OR(B108=1,B108=2,B108=3,B108=4,B108=5),1,""))</f>
        <v/>
      </c>
      <c r="B109" s="8">
        <f t="shared" si="1"/>
        <v>7</v>
      </c>
      <c r="C109" s="76"/>
      <c r="D109" s="181" t="str">
        <f t="shared" si="5"/>
        <v>Sun</v>
      </c>
      <c r="E109" s="196">
        <f>+E108+1</f>
        <v>44465</v>
      </c>
      <c r="F109" s="164"/>
      <c r="G109" s="163"/>
      <c r="H109" s="173"/>
      <c r="I109" s="164"/>
      <c r="J109" s="166"/>
    </row>
    <row r="110" spans="1:10" ht="22.5" hidden="1" customHeight="1" x14ac:dyDescent="0.25">
      <c r="A110" s="8" t="str">
        <f>IF(OR(C109="f",C109="u",C109="F",C109="U"),"",IF(OR(B109=1,B109=2,B109=3,B109=4,B109=5),1,""))</f>
        <v/>
      </c>
      <c r="C110" s="76"/>
      <c r="D110" s="181" t="str">
        <f>D109</f>
        <v>Sun</v>
      </c>
      <c r="E110" s="196">
        <f>E109</f>
        <v>44465</v>
      </c>
      <c r="F110" s="171"/>
      <c r="G110" s="170"/>
      <c r="H110" s="168"/>
      <c r="I110" s="171"/>
      <c r="J110" s="172"/>
    </row>
    <row r="111" spans="1:10" ht="22.5" customHeight="1" x14ac:dyDescent="0.25">
      <c r="C111" s="76"/>
      <c r="D111" s="169" t="s">
        <v>258</v>
      </c>
      <c r="E111" s="195">
        <v>44466</v>
      </c>
      <c r="F111" s="203" t="s">
        <v>276</v>
      </c>
      <c r="G111" s="170">
        <v>9002</v>
      </c>
      <c r="H111" s="168" t="s">
        <v>247</v>
      </c>
      <c r="I111" s="171" t="s">
        <v>54</v>
      </c>
      <c r="J111" s="172">
        <v>1</v>
      </c>
    </row>
    <row r="112" spans="1:10" ht="22.5" customHeight="1" x14ac:dyDescent="0.25">
      <c r="C112" s="76"/>
      <c r="D112" s="169" t="s">
        <v>258</v>
      </c>
      <c r="E112" s="195">
        <v>44466</v>
      </c>
      <c r="F112" s="171" t="s">
        <v>53</v>
      </c>
      <c r="G112" s="170">
        <v>9002</v>
      </c>
      <c r="H112" s="168" t="s">
        <v>248</v>
      </c>
      <c r="I112" s="171" t="s">
        <v>54</v>
      </c>
      <c r="J112" s="172">
        <v>1</v>
      </c>
    </row>
    <row r="113" spans="1:10" ht="22.5" customHeight="1" x14ac:dyDescent="0.25">
      <c r="C113" s="76"/>
      <c r="D113" s="169" t="s">
        <v>258</v>
      </c>
      <c r="E113" s="195">
        <v>44466</v>
      </c>
      <c r="F113" s="203" t="s">
        <v>276</v>
      </c>
      <c r="G113" s="170">
        <v>9002</v>
      </c>
      <c r="H113" s="168" t="s">
        <v>249</v>
      </c>
      <c r="I113" s="171" t="s">
        <v>54</v>
      </c>
      <c r="J113" s="172">
        <v>1</v>
      </c>
    </row>
    <row r="114" spans="1:10" ht="22.5" customHeight="1" x14ac:dyDescent="0.25">
      <c r="B114" s="8">
        <f t="shared" si="1"/>
        <v>1</v>
      </c>
      <c r="C114" s="76"/>
      <c r="D114" s="169" t="str">
        <f t="shared" si="5"/>
        <v>Mo</v>
      </c>
      <c r="E114" s="195">
        <f>+E109+1</f>
        <v>44466</v>
      </c>
      <c r="F114" s="203" t="s">
        <v>276</v>
      </c>
      <c r="G114" s="170">
        <v>9002</v>
      </c>
      <c r="H114" s="168" t="s">
        <v>278</v>
      </c>
      <c r="I114" s="171" t="s">
        <v>54</v>
      </c>
      <c r="J114" s="172">
        <v>4</v>
      </c>
    </row>
    <row r="115" spans="1:10" ht="22.5" hidden="1" customHeight="1" x14ac:dyDescent="0.25">
      <c r="A115" s="8">
        <f>IF(OR(C114="f",C114="u",C114="F",C114="U"),"",IF(OR(B114=1,B114=2,B114=3,B114=4,B114=5),1,""))</f>
        <v>1</v>
      </c>
      <c r="C115" s="76"/>
      <c r="D115" s="169" t="str">
        <f>D114</f>
        <v>Mo</v>
      </c>
      <c r="E115" s="195">
        <f>E114</f>
        <v>44466</v>
      </c>
      <c r="F115" s="171"/>
      <c r="G115" s="170"/>
      <c r="H115" s="168"/>
      <c r="I115" s="171" t="s">
        <v>54</v>
      </c>
      <c r="J115" s="172"/>
    </row>
    <row r="116" spans="1:10" ht="22.5" hidden="1" customHeight="1" x14ac:dyDescent="0.25">
      <c r="C116" s="76"/>
      <c r="D116" s="169" t="str">
        <f t="shared" ref="D116:E118" si="23">D115</f>
        <v>Mo</v>
      </c>
      <c r="E116" s="195">
        <f t="shared" si="23"/>
        <v>44466</v>
      </c>
      <c r="F116" s="171"/>
      <c r="G116" s="170"/>
      <c r="H116" s="168"/>
      <c r="I116" s="171" t="s">
        <v>54</v>
      </c>
      <c r="J116" s="172"/>
    </row>
    <row r="117" spans="1:10" ht="22.5" customHeight="1" x14ac:dyDescent="0.25">
      <c r="C117" s="76"/>
      <c r="D117" s="169" t="str">
        <f t="shared" si="23"/>
        <v>Mo</v>
      </c>
      <c r="E117" s="195">
        <f t="shared" si="23"/>
        <v>44466</v>
      </c>
      <c r="F117" s="203" t="s">
        <v>276</v>
      </c>
      <c r="G117" s="170">
        <v>9002</v>
      </c>
      <c r="H117" s="177" t="s">
        <v>250</v>
      </c>
      <c r="I117" s="171" t="s">
        <v>54</v>
      </c>
      <c r="J117" s="172">
        <v>1</v>
      </c>
    </row>
    <row r="118" spans="1:10" ht="22.5" customHeight="1" x14ac:dyDescent="0.25">
      <c r="C118" s="76"/>
      <c r="D118" s="169" t="str">
        <f t="shared" si="23"/>
        <v>Mo</v>
      </c>
      <c r="E118" s="195">
        <f t="shared" si="23"/>
        <v>44466</v>
      </c>
      <c r="F118" s="203" t="s">
        <v>276</v>
      </c>
      <c r="G118" s="170">
        <v>9002</v>
      </c>
      <c r="H118" s="177" t="s">
        <v>256</v>
      </c>
      <c r="I118" s="171" t="s">
        <v>54</v>
      </c>
      <c r="J118" s="172">
        <v>0.5</v>
      </c>
    </row>
    <row r="119" spans="1:10" ht="22.5" customHeight="1" x14ac:dyDescent="0.25">
      <c r="B119" s="8">
        <f>WEEKDAY(E114+1,2)</f>
        <v>2</v>
      </c>
      <c r="C119" s="76"/>
      <c r="D119" s="181" t="s">
        <v>201</v>
      </c>
      <c r="E119" s="196">
        <f>IF(MONTH(E114+1)&gt;MONTH(E114),"",E114+1)</f>
        <v>44467</v>
      </c>
      <c r="F119" s="204" t="s">
        <v>276</v>
      </c>
      <c r="G119" s="178">
        <v>9002</v>
      </c>
      <c r="H119" s="182" t="s">
        <v>275</v>
      </c>
      <c r="I119" s="179" t="s">
        <v>54</v>
      </c>
      <c r="J119" s="180">
        <v>8</v>
      </c>
    </row>
    <row r="120" spans="1:10" ht="22.5" hidden="1" customHeight="1" x14ac:dyDescent="0.25">
      <c r="A120" s="8">
        <f>IF(OR(C119="f",C119="u",C119="F",C119="U"),"",IF(OR(B119=1,B119=2,B119=3,B119=4,B119=5),1,""))</f>
        <v>1</v>
      </c>
      <c r="C120" s="76"/>
      <c r="D120" s="181" t="str">
        <f>D119</f>
        <v>Tue</v>
      </c>
      <c r="E120" s="196">
        <f>E119</f>
        <v>44467</v>
      </c>
      <c r="F120" s="179"/>
      <c r="G120" s="178"/>
      <c r="H120" s="182"/>
      <c r="I120" s="171" t="s">
        <v>54</v>
      </c>
      <c r="J120" s="180"/>
    </row>
    <row r="121" spans="1:10" ht="22.5" hidden="1" customHeight="1" x14ac:dyDescent="0.25">
      <c r="C121" s="76"/>
      <c r="D121" s="181" t="str">
        <f t="shared" ref="D121:E123" si="24">D120</f>
        <v>Tue</v>
      </c>
      <c r="E121" s="196">
        <f t="shared" si="24"/>
        <v>44467</v>
      </c>
      <c r="F121" s="179"/>
      <c r="G121" s="178"/>
      <c r="H121" s="182"/>
      <c r="I121" s="171" t="s">
        <v>54</v>
      </c>
      <c r="J121" s="180"/>
    </row>
    <row r="122" spans="1:10" ht="22.5" customHeight="1" x14ac:dyDescent="0.25">
      <c r="C122" s="76"/>
      <c r="D122" s="169" t="s">
        <v>209</v>
      </c>
      <c r="E122" s="195">
        <v>44468</v>
      </c>
      <c r="F122" s="171" t="s">
        <v>53</v>
      </c>
      <c r="G122" s="170">
        <v>9002</v>
      </c>
      <c r="H122" s="168" t="s">
        <v>251</v>
      </c>
      <c r="I122" s="171" t="s">
        <v>54</v>
      </c>
      <c r="J122" s="172">
        <v>1</v>
      </c>
    </row>
    <row r="123" spans="1:10" ht="22.5" customHeight="1" x14ac:dyDescent="0.25">
      <c r="C123" s="76"/>
      <c r="D123" s="169" t="s">
        <v>209</v>
      </c>
      <c r="E123" s="195">
        <f t="shared" si="24"/>
        <v>44468</v>
      </c>
      <c r="F123" s="171" t="s">
        <v>53</v>
      </c>
      <c r="G123" s="170">
        <v>9002</v>
      </c>
      <c r="H123" s="168" t="s">
        <v>252</v>
      </c>
      <c r="I123" s="171" t="s">
        <v>54</v>
      </c>
      <c r="J123" s="172">
        <v>1</v>
      </c>
    </row>
    <row r="124" spans="1:10" ht="22.5" customHeight="1" x14ac:dyDescent="0.25">
      <c r="B124" s="8">
        <v>3</v>
      </c>
      <c r="C124" s="76"/>
      <c r="D124" s="169" t="s">
        <v>209</v>
      </c>
      <c r="E124" s="195">
        <f>IF(MONTH(E119+1)&gt;MONTH(E119),"",E119+1)</f>
        <v>44468</v>
      </c>
      <c r="F124" s="171" t="s">
        <v>53</v>
      </c>
      <c r="G124" s="170">
        <v>9002</v>
      </c>
      <c r="H124" s="168" t="s">
        <v>253</v>
      </c>
      <c r="I124" s="171" t="s">
        <v>54</v>
      </c>
      <c r="J124" s="172">
        <v>2</v>
      </c>
    </row>
    <row r="125" spans="1:10" ht="22.5" customHeight="1" x14ac:dyDescent="0.25">
      <c r="A125" s="8">
        <f>IF(OR(C124="f",C124="u",C124="F",C124="U"),"",IF(OR(B124=1,B124=2,B124=3,B124=4,B124=5),1,""))</f>
        <v>1</v>
      </c>
      <c r="C125" s="76"/>
      <c r="D125" s="193" t="s">
        <v>209</v>
      </c>
      <c r="E125" s="198">
        <f>E124</f>
        <v>44468</v>
      </c>
      <c r="F125" s="171" t="s">
        <v>53</v>
      </c>
      <c r="G125" s="170">
        <v>9002</v>
      </c>
      <c r="H125" s="168" t="s">
        <v>255</v>
      </c>
      <c r="I125" s="171" t="s">
        <v>54</v>
      </c>
      <c r="J125" s="172">
        <v>1</v>
      </c>
    </row>
    <row r="126" spans="1:10" ht="22.5" customHeight="1" x14ac:dyDescent="0.25">
      <c r="C126" s="76"/>
      <c r="D126" s="193" t="s">
        <v>209</v>
      </c>
      <c r="E126" s="198">
        <f t="shared" ref="D126:E128" si="25">E125</f>
        <v>44468</v>
      </c>
      <c r="F126" s="171" t="s">
        <v>53</v>
      </c>
      <c r="G126" s="170">
        <v>9002</v>
      </c>
      <c r="H126" s="168" t="s">
        <v>257</v>
      </c>
      <c r="I126" s="171" t="s">
        <v>54</v>
      </c>
      <c r="J126" s="172">
        <v>2</v>
      </c>
    </row>
    <row r="127" spans="1:10" ht="21.75" hidden="1" customHeight="1" x14ac:dyDescent="0.25">
      <c r="C127" s="76"/>
      <c r="D127" s="183" t="s">
        <v>209</v>
      </c>
      <c r="E127" s="196">
        <f t="shared" si="25"/>
        <v>44468</v>
      </c>
      <c r="F127" s="179"/>
      <c r="G127" s="178"/>
      <c r="H127" s="184"/>
      <c r="I127" s="171" t="s">
        <v>54</v>
      </c>
      <c r="J127" s="180"/>
    </row>
    <row r="128" spans="1:10" ht="21.75" hidden="1" customHeight="1" thickBot="1" x14ac:dyDescent="0.3">
      <c r="C128" s="83"/>
      <c r="D128" s="183" t="str">
        <f t="shared" si="25"/>
        <v>Wed</v>
      </c>
      <c r="E128" s="196">
        <f t="shared" si="25"/>
        <v>44468</v>
      </c>
      <c r="F128" s="179"/>
      <c r="G128" s="178"/>
      <c r="H128" s="184"/>
      <c r="I128" s="171" t="s">
        <v>54</v>
      </c>
      <c r="J128" s="185"/>
    </row>
    <row r="129" spans="4:10" ht="22.5" customHeight="1" thickBot="1" x14ac:dyDescent="0.3">
      <c r="D129" s="186" t="s">
        <v>168</v>
      </c>
      <c r="E129" s="199">
        <v>44469</v>
      </c>
      <c r="F129" s="179" t="s">
        <v>53</v>
      </c>
      <c r="G129" s="178">
        <v>9002</v>
      </c>
      <c r="H129" s="167" t="s">
        <v>254</v>
      </c>
      <c r="I129" s="179" t="s">
        <v>54</v>
      </c>
      <c r="J129" s="185">
        <v>8</v>
      </c>
    </row>
    <row r="130" spans="4:10" ht="30" customHeight="1" x14ac:dyDescent="0.25">
      <c r="F130" s="135"/>
      <c r="G130" s="135"/>
      <c r="H130" s="157"/>
      <c r="I130" s="135"/>
      <c r="J130" s="154"/>
    </row>
    <row r="131" spans="4:10" ht="30" customHeight="1" x14ac:dyDescent="0.25">
      <c r="F131" s="135"/>
      <c r="G131" s="135"/>
      <c r="H131" s="157"/>
      <c r="I131" s="135"/>
      <c r="J131" s="154"/>
    </row>
    <row r="132" spans="4:10" ht="30" customHeight="1" x14ac:dyDescent="0.25"/>
    <row r="133" spans="4:10" ht="30" customHeight="1" x14ac:dyDescent="0.25"/>
    <row r="134" spans="4:10" ht="30" customHeight="1" x14ac:dyDescent="0.25"/>
    <row r="135" spans="4:10" ht="30" customHeight="1" x14ac:dyDescent="0.25"/>
    <row r="136" spans="4:10" ht="30" customHeight="1" x14ac:dyDescent="0.25"/>
    <row r="137" spans="4:10" ht="30" customHeight="1" x14ac:dyDescent="0.25"/>
    <row r="138" spans="4:10" ht="30" customHeight="1" x14ac:dyDescent="0.25"/>
    <row r="139" spans="4:10" ht="30" customHeight="1" x14ac:dyDescent="0.25"/>
    <row r="140" spans="4:10" ht="30" customHeight="1" x14ac:dyDescent="0.25"/>
    <row r="141" spans="4:10" ht="30" customHeight="1" x14ac:dyDescent="0.25"/>
    <row r="142" spans="4:10" ht="30" customHeight="1" x14ac:dyDescent="0.25"/>
    <row r="143" spans="4:10" ht="30" customHeight="1" x14ac:dyDescent="0.25"/>
    <row r="144" spans="4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phoneticPr fontId="2" type="noConversion"/>
  <conditionalFormatting sqref="C11:C65">
    <cfRule type="expression" dxfId="1941" priority="213" stopIfTrue="1">
      <formula>IF($A11=1,B11,)</formula>
    </cfRule>
    <cfRule type="expression" dxfId="1940" priority="214" stopIfTrue="1">
      <formula>IF($A11="",B11,)</formula>
    </cfRule>
  </conditionalFormatting>
  <conditionalFormatting sqref="E11:E14">
    <cfRule type="expression" dxfId="1939" priority="215" stopIfTrue="1">
      <formula>IF($A11="",B11,"")</formula>
    </cfRule>
  </conditionalFormatting>
  <conditionalFormatting sqref="E15:E65">
    <cfRule type="expression" dxfId="1938" priority="216" stopIfTrue="1">
      <formula>IF($A15&lt;&gt;1,B15,"")</formula>
    </cfRule>
  </conditionalFormatting>
  <conditionalFormatting sqref="D11:D65">
    <cfRule type="expression" dxfId="1937" priority="217" stopIfTrue="1">
      <formula>IF($A11="",B11,)</formula>
    </cfRule>
  </conditionalFormatting>
  <conditionalFormatting sqref="G22:G26 G18 G30 G34:G36 G40:G41 G46 G53:G54 G57:G60 G68:G71 G83:G121 G63 G73:G81">
    <cfRule type="expression" dxfId="1936" priority="207" stopIfTrue="1">
      <formula>#REF!="Freelancer"</formula>
    </cfRule>
    <cfRule type="expression" dxfId="1935" priority="208" stopIfTrue="1">
      <formula>#REF!="DTC Int. Staff"</formula>
    </cfRule>
  </conditionalFormatting>
  <conditionalFormatting sqref="G34:G36 G59:G60 G22:G23 G40:G41 G46 G68:G71 G117:G121 G89:G110 G63 G73:G81">
    <cfRule type="expression" dxfId="1934" priority="205" stopIfTrue="1">
      <formula>$F$5="Freelancer"</formula>
    </cfRule>
    <cfRule type="expression" dxfId="1933" priority="206" stopIfTrue="1">
      <formula>$F$5="DTC Int. Staff"</formula>
    </cfRule>
  </conditionalFormatting>
  <conditionalFormatting sqref="G18">
    <cfRule type="expression" dxfId="1932" priority="203" stopIfTrue="1">
      <formula>#REF!="Freelancer"</formula>
    </cfRule>
    <cfRule type="expression" dxfId="1931" priority="204" stopIfTrue="1">
      <formula>#REF!="DTC Int. Staff"</formula>
    </cfRule>
  </conditionalFormatting>
  <conditionalFormatting sqref="G18">
    <cfRule type="expression" dxfId="1930" priority="201" stopIfTrue="1">
      <formula>$F$5="Freelancer"</formula>
    </cfRule>
    <cfRule type="expression" dxfId="1929" priority="202" stopIfTrue="1">
      <formula>$F$5="DTC Int. Staff"</formula>
    </cfRule>
  </conditionalFormatting>
  <conditionalFormatting sqref="G54 G57:G58">
    <cfRule type="expression" dxfId="1928" priority="195" stopIfTrue="1">
      <formula>$F$5="Freelancer"</formula>
    </cfRule>
    <cfRule type="expression" dxfId="1927" priority="196" stopIfTrue="1">
      <formula>$F$5="DTC Int. Staff"</formula>
    </cfRule>
  </conditionalFormatting>
  <conditionalFormatting sqref="G82">
    <cfRule type="expression" dxfId="1926" priority="193" stopIfTrue="1">
      <formula>#REF!="Freelancer"</formula>
    </cfRule>
    <cfRule type="expression" dxfId="1925" priority="194" stopIfTrue="1">
      <formula>#REF!="DTC Int. Staff"</formula>
    </cfRule>
  </conditionalFormatting>
  <conditionalFormatting sqref="G82">
    <cfRule type="expression" dxfId="1924" priority="191" stopIfTrue="1">
      <formula>$F$5="Freelancer"</formula>
    </cfRule>
    <cfRule type="expression" dxfId="1923" priority="192" stopIfTrue="1">
      <formula>$F$5="DTC Int. Staff"</formula>
    </cfRule>
  </conditionalFormatting>
  <conditionalFormatting sqref="G11 G14 G16">
    <cfRule type="expression" dxfId="1922" priority="189" stopIfTrue="1">
      <formula>#REF!="Freelancer"</formula>
    </cfRule>
    <cfRule type="expression" dxfId="1921" priority="190" stopIfTrue="1">
      <formula>#REF!="DTC Int. Staff"</formula>
    </cfRule>
  </conditionalFormatting>
  <conditionalFormatting sqref="G11 G14 G16">
    <cfRule type="expression" dxfId="1920" priority="187" stopIfTrue="1">
      <formula>$F$5="Freelancer"</formula>
    </cfRule>
    <cfRule type="expression" dxfId="1919" priority="188" stopIfTrue="1">
      <formula>$F$5="DTC Int. Staff"</formula>
    </cfRule>
  </conditionalFormatting>
  <conditionalFormatting sqref="G11 G14 G16">
    <cfRule type="expression" dxfId="1918" priority="185" stopIfTrue="1">
      <formula>#REF!="Freelancer"</formula>
    </cfRule>
    <cfRule type="expression" dxfId="1917" priority="186" stopIfTrue="1">
      <formula>#REF!="DTC Int. Staff"</formula>
    </cfRule>
  </conditionalFormatting>
  <conditionalFormatting sqref="G12">
    <cfRule type="expression" dxfId="1916" priority="183" stopIfTrue="1">
      <formula>#REF!="Freelancer"</formula>
    </cfRule>
    <cfRule type="expression" dxfId="1915" priority="184" stopIfTrue="1">
      <formula>#REF!="DTC Int. Staff"</formula>
    </cfRule>
  </conditionalFormatting>
  <conditionalFormatting sqref="G12">
    <cfRule type="expression" dxfId="1914" priority="181" stopIfTrue="1">
      <formula>$F$5="Freelancer"</formula>
    </cfRule>
    <cfRule type="expression" dxfId="1913" priority="182" stopIfTrue="1">
      <formula>$F$5="DTC Int. Staff"</formula>
    </cfRule>
  </conditionalFormatting>
  <conditionalFormatting sqref="G12">
    <cfRule type="expression" dxfId="1912" priority="179" stopIfTrue="1">
      <formula>#REF!="Freelancer"</formula>
    </cfRule>
    <cfRule type="expression" dxfId="1911" priority="180" stopIfTrue="1">
      <formula>#REF!="DTC Int. Staff"</formula>
    </cfRule>
  </conditionalFormatting>
  <conditionalFormatting sqref="G13 G15 G17">
    <cfRule type="expression" dxfId="1910" priority="177" stopIfTrue="1">
      <formula>#REF!="Freelancer"</formula>
    </cfRule>
    <cfRule type="expression" dxfId="1909" priority="178" stopIfTrue="1">
      <formula>#REF!="DTC Int. Staff"</formula>
    </cfRule>
  </conditionalFormatting>
  <conditionalFormatting sqref="G13 G15 G17">
    <cfRule type="expression" dxfId="1908" priority="175" stopIfTrue="1">
      <formula>$F$5="Freelancer"</formula>
    </cfRule>
    <cfRule type="expression" dxfId="1907" priority="176" stopIfTrue="1">
      <formula>$F$5="DTC Int. Staff"</formula>
    </cfRule>
  </conditionalFormatting>
  <conditionalFormatting sqref="G13 G15 G17">
    <cfRule type="expression" dxfId="1906" priority="173" stopIfTrue="1">
      <formula>#REF!="Freelancer"</formula>
    </cfRule>
    <cfRule type="expression" dxfId="1905" priority="174" stopIfTrue="1">
      <formula>#REF!="DTC Int. Staff"</formula>
    </cfRule>
  </conditionalFormatting>
  <conditionalFormatting sqref="G20">
    <cfRule type="expression" dxfId="1904" priority="171" stopIfTrue="1">
      <formula>#REF!="Freelancer"</formula>
    </cfRule>
    <cfRule type="expression" dxfId="1903" priority="172" stopIfTrue="1">
      <formula>#REF!="DTC Int. Staff"</formula>
    </cfRule>
  </conditionalFormatting>
  <conditionalFormatting sqref="G20">
    <cfRule type="expression" dxfId="1902" priority="169" stopIfTrue="1">
      <formula>$F$5="Freelancer"</formula>
    </cfRule>
    <cfRule type="expression" dxfId="1901" priority="170" stopIfTrue="1">
      <formula>$F$5="DTC Int. Staff"</formula>
    </cfRule>
  </conditionalFormatting>
  <conditionalFormatting sqref="G20">
    <cfRule type="expression" dxfId="1900" priority="167" stopIfTrue="1">
      <formula>#REF!="Freelancer"</formula>
    </cfRule>
    <cfRule type="expression" dxfId="1899" priority="168" stopIfTrue="1">
      <formula>#REF!="DTC Int. Staff"</formula>
    </cfRule>
  </conditionalFormatting>
  <conditionalFormatting sqref="G19 G21">
    <cfRule type="expression" dxfId="1898" priority="165" stopIfTrue="1">
      <formula>#REF!="Freelancer"</formula>
    </cfRule>
    <cfRule type="expression" dxfId="1897" priority="166" stopIfTrue="1">
      <formula>#REF!="DTC Int. Staff"</formula>
    </cfRule>
  </conditionalFormatting>
  <conditionalFormatting sqref="G19 G21">
    <cfRule type="expression" dxfId="1896" priority="163" stopIfTrue="1">
      <formula>$F$5="Freelancer"</formula>
    </cfRule>
    <cfRule type="expression" dxfId="1895" priority="164" stopIfTrue="1">
      <formula>$F$5="DTC Int. Staff"</formula>
    </cfRule>
  </conditionalFormatting>
  <conditionalFormatting sqref="G19 G21">
    <cfRule type="expression" dxfId="1894" priority="161" stopIfTrue="1">
      <formula>#REF!="Freelancer"</formula>
    </cfRule>
    <cfRule type="expression" dxfId="1893" priority="162" stopIfTrue="1">
      <formula>#REF!="DTC Int. Staff"</formula>
    </cfRule>
  </conditionalFormatting>
  <conditionalFormatting sqref="G27">
    <cfRule type="expression" dxfId="1892" priority="159" stopIfTrue="1">
      <formula>#REF!="Freelancer"</formula>
    </cfRule>
    <cfRule type="expression" dxfId="1891" priority="160" stopIfTrue="1">
      <formula>#REF!="DTC Int. Staff"</formula>
    </cfRule>
  </conditionalFormatting>
  <conditionalFormatting sqref="G27">
    <cfRule type="expression" dxfId="1890" priority="157" stopIfTrue="1">
      <formula>$F$5="Freelancer"</formula>
    </cfRule>
    <cfRule type="expression" dxfId="1889" priority="158" stopIfTrue="1">
      <formula>$F$5="DTC Int. Staff"</formula>
    </cfRule>
  </conditionalFormatting>
  <conditionalFormatting sqref="G27">
    <cfRule type="expression" dxfId="1888" priority="155" stopIfTrue="1">
      <formula>#REF!="Freelancer"</formula>
    </cfRule>
    <cfRule type="expression" dxfId="1887" priority="156" stopIfTrue="1">
      <formula>#REF!="DTC Int. Staff"</formula>
    </cfRule>
  </conditionalFormatting>
  <conditionalFormatting sqref="G28">
    <cfRule type="expression" dxfId="1886" priority="153" stopIfTrue="1">
      <formula>#REF!="Freelancer"</formula>
    </cfRule>
    <cfRule type="expression" dxfId="1885" priority="154" stopIfTrue="1">
      <formula>#REF!="DTC Int. Staff"</formula>
    </cfRule>
  </conditionalFormatting>
  <conditionalFormatting sqref="G28">
    <cfRule type="expression" dxfId="1884" priority="151" stopIfTrue="1">
      <formula>$F$5="Freelancer"</formula>
    </cfRule>
    <cfRule type="expression" dxfId="1883" priority="152" stopIfTrue="1">
      <formula>$F$5="DTC Int. Staff"</formula>
    </cfRule>
  </conditionalFormatting>
  <conditionalFormatting sqref="G28">
    <cfRule type="expression" dxfId="1882" priority="149" stopIfTrue="1">
      <formula>#REF!="Freelancer"</formula>
    </cfRule>
    <cfRule type="expression" dxfId="1881" priority="150" stopIfTrue="1">
      <formula>#REF!="DTC Int. Staff"</formula>
    </cfRule>
  </conditionalFormatting>
  <conditionalFormatting sqref="G29">
    <cfRule type="expression" dxfId="1880" priority="147" stopIfTrue="1">
      <formula>#REF!="Freelancer"</formula>
    </cfRule>
    <cfRule type="expression" dxfId="1879" priority="148" stopIfTrue="1">
      <formula>#REF!="DTC Int. Staff"</formula>
    </cfRule>
  </conditionalFormatting>
  <conditionalFormatting sqref="G29">
    <cfRule type="expression" dxfId="1878" priority="145" stopIfTrue="1">
      <formula>$F$5="Freelancer"</formula>
    </cfRule>
    <cfRule type="expression" dxfId="1877" priority="146" stopIfTrue="1">
      <formula>$F$5="DTC Int. Staff"</formula>
    </cfRule>
  </conditionalFormatting>
  <conditionalFormatting sqref="G29">
    <cfRule type="expression" dxfId="1876" priority="143" stopIfTrue="1">
      <formula>#REF!="Freelancer"</formula>
    </cfRule>
    <cfRule type="expression" dxfId="1875" priority="144" stopIfTrue="1">
      <formula>#REF!="DTC Int. Staff"</formula>
    </cfRule>
  </conditionalFormatting>
  <conditionalFormatting sqref="G31">
    <cfRule type="expression" dxfId="1874" priority="141" stopIfTrue="1">
      <formula>#REF!="Freelancer"</formula>
    </cfRule>
    <cfRule type="expression" dxfId="1873" priority="142" stopIfTrue="1">
      <formula>#REF!="DTC Int. Staff"</formula>
    </cfRule>
  </conditionalFormatting>
  <conditionalFormatting sqref="G31">
    <cfRule type="expression" dxfId="1872" priority="139" stopIfTrue="1">
      <formula>$F$5="Freelancer"</formula>
    </cfRule>
    <cfRule type="expression" dxfId="1871" priority="140" stopIfTrue="1">
      <formula>$F$5="DTC Int. Staff"</formula>
    </cfRule>
  </conditionalFormatting>
  <conditionalFormatting sqref="G31">
    <cfRule type="expression" dxfId="1870" priority="137" stopIfTrue="1">
      <formula>#REF!="Freelancer"</formula>
    </cfRule>
    <cfRule type="expression" dxfId="1869" priority="138" stopIfTrue="1">
      <formula>#REF!="DTC Int. Staff"</formula>
    </cfRule>
  </conditionalFormatting>
  <conditionalFormatting sqref="G32">
    <cfRule type="expression" dxfId="1868" priority="135" stopIfTrue="1">
      <formula>#REF!="Freelancer"</formula>
    </cfRule>
    <cfRule type="expression" dxfId="1867" priority="136" stopIfTrue="1">
      <formula>#REF!="DTC Int. Staff"</formula>
    </cfRule>
  </conditionalFormatting>
  <conditionalFormatting sqref="G32">
    <cfRule type="expression" dxfId="1866" priority="133" stopIfTrue="1">
      <formula>$F$5="Freelancer"</formula>
    </cfRule>
    <cfRule type="expression" dxfId="1865" priority="134" stopIfTrue="1">
      <formula>$F$5="DTC Int. Staff"</formula>
    </cfRule>
  </conditionalFormatting>
  <conditionalFormatting sqref="G32">
    <cfRule type="expression" dxfId="1864" priority="131" stopIfTrue="1">
      <formula>#REF!="Freelancer"</formula>
    </cfRule>
    <cfRule type="expression" dxfId="1863" priority="132" stopIfTrue="1">
      <formula>#REF!="DTC Int. Staff"</formula>
    </cfRule>
  </conditionalFormatting>
  <conditionalFormatting sqref="G33">
    <cfRule type="expression" dxfId="1862" priority="129" stopIfTrue="1">
      <formula>#REF!="Freelancer"</formula>
    </cfRule>
    <cfRule type="expression" dxfId="1861" priority="130" stopIfTrue="1">
      <formula>#REF!="DTC Int. Staff"</formula>
    </cfRule>
  </conditionalFormatting>
  <conditionalFormatting sqref="G33">
    <cfRule type="expression" dxfId="1860" priority="127" stopIfTrue="1">
      <formula>$F$5="Freelancer"</formula>
    </cfRule>
    <cfRule type="expression" dxfId="1859" priority="128" stopIfTrue="1">
      <formula>$F$5="DTC Int. Staff"</formula>
    </cfRule>
  </conditionalFormatting>
  <conditionalFormatting sqref="G33">
    <cfRule type="expression" dxfId="1858" priority="125" stopIfTrue="1">
      <formula>#REF!="Freelancer"</formula>
    </cfRule>
    <cfRule type="expression" dxfId="1857" priority="126" stopIfTrue="1">
      <formula>#REF!="DTC Int. Staff"</formula>
    </cfRule>
  </conditionalFormatting>
  <conditionalFormatting sqref="G37 G39">
    <cfRule type="expression" dxfId="1856" priority="123" stopIfTrue="1">
      <formula>#REF!="Freelancer"</formula>
    </cfRule>
    <cfRule type="expression" dxfId="1855" priority="124" stopIfTrue="1">
      <formula>#REF!="DTC Int. Staff"</formula>
    </cfRule>
  </conditionalFormatting>
  <conditionalFormatting sqref="G37 G39">
    <cfRule type="expression" dxfId="1854" priority="121" stopIfTrue="1">
      <formula>$F$5="Freelancer"</formula>
    </cfRule>
    <cfRule type="expression" dxfId="1853" priority="122" stopIfTrue="1">
      <formula>$F$5="DTC Int. Staff"</formula>
    </cfRule>
  </conditionalFormatting>
  <conditionalFormatting sqref="G37 G39">
    <cfRule type="expression" dxfId="1852" priority="119" stopIfTrue="1">
      <formula>#REF!="Freelancer"</formula>
    </cfRule>
    <cfRule type="expression" dxfId="1851" priority="120" stopIfTrue="1">
      <formula>#REF!="DTC Int. Staff"</formula>
    </cfRule>
  </conditionalFormatting>
  <conditionalFormatting sqref="G38">
    <cfRule type="expression" dxfId="1850" priority="117" stopIfTrue="1">
      <formula>#REF!="Freelancer"</formula>
    </cfRule>
    <cfRule type="expression" dxfId="1849" priority="118" stopIfTrue="1">
      <formula>#REF!="DTC Int. Staff"</formula>
    </cfRule>
  </conditionalFormatting>
  <conditionalFormatting sqref="G38">
    <cfRule type="expression" dxfId="1848" priority="115" stopIfTrue="1">
      <formula>$F$5="Freelancer"</formula>
    </cfRule>
    <cfRule type="expression" dxfId="1847" priority="116" stopIfTrue="1">
      <formula>$F$5="DTC Int. Staff"</formula>
    </cfRule>
  </conditionalFormatting>
  <conditionalFormatting sqref="G38">
    <cfRule type="expression" dxfId="1846" priority="113" stopIfTrue="1">
      <formula>#REF!="Freelancer"</formula>
    </cfRule>
    <cfRule type="expression" dxfId="1845" priority="114" stopIfTrue="1">
      <formula>#REF!="DTC Int. Staff"</formula>
    </cfRule>
  </conditionalFormatting>
  <conditionalFormatting sqref="G42 G44">
    <cfRule type="expression" dxfId="1844" priority="111" stopIfTrue="1">
      <formula>#REF!="Freelancer"</formula>
    </cfRule>
    <cfRule type="expression" dxfId="1843" priority="112" stopIfTrue="1">
      <formula>#REF!="DTC Int. Staff"</formula>
    </cfRule>
  </conditionalFormatting>
  <conditionalFormatting sqref="G42 G44">
    <cfRule type="expression" dxfId="1842" priority="109" stopIfTrue="1">
      <formula>$F$5="Freelancer"</formula>
    </cfRule>
    <cfRule type="expression" dxfId="1841" priority="110" stopIfTrue="1">
      <formula>$F$5="DTC Int. Staff"</formula>
    </cfRule>
  </conditionalFormatting>
  <conditionalFormatting sqref="G42 G44">
    <cfRule type="expression" dxfId="1840" priority="107" stopIfTrue="1">
      <formula>#REF!="Freelancer"</formula>
    </cfRule>
    <cfRule type="expression" dxfId="1839" priority="108" stopIfTrue="1">
      <formula>#REF!="DTC Int. Staff"</formula>
    </cfRule>
  </conditionalFormatting>
  <conditionalFormatting sqref="G43 G45">
    <cfRule type="expression" dxfId="1838" priority="105" stopIfTrue="1">
      <formula>#REF!="Freelancer"</formula>
    </cfRule>
    <cfRule type="expression" dxfId="1837" priority="106" stopIfTrue="1">
      <formula>#REF!="DTC Int. Staff"</formula>
    </cfRule>
  </conditionalFormatting>
  <conditionalFormatting sqref="G43 G45">
    <cfRule type="expression" dxfId="1836" priority="103" stopIfTrue="1">
      <formula>$F$5="Freelancer"</formula>
    </cfRule>
    <cfRule type="expression" dxfId="1835" priority="104" stopIfTrue="1">
      <formula>$F$5="DTC Int. Staff"</formula>
    </cfRule>
  </conditionalFormatting>
  <conditionalFormatting sqref="G43 G45">
    <cfRule type="expression" dxfId="1834" priority="101" stopIfTrue="1">
      <formula>#REF!="Freelancer"</formula>
    </cfRule>
    <cfRule type="expression" dxfId="1833" priority="102" stopIfTrue="1">
      <formula>#REF!="DTC Int. Staff"</formula>
    </cfRule>
  </conditionalFormatting>
  <conditionalFormatting sqref="G47 G49 G51">
    <cfRule type="expression" dxfId="1832" priority="99" stopIfTrue="1">
      <formula>#REF!="Freelancer"</formula>
    </cfRule>
    <cfRule type="expression" dxfId="1831" priority="100" stopIfTrue="1">
      <formula>#REF!="DTC Int. Staff"</formula>
    </cfRule>
  </conditionalFormatting>
  <conditionalFormatting sqref="G47 G49 G51">
    <cfRule type="expression" dxfId="1830" priority="97" stopIfTrue="1">
      <formula>$F$5="Freelancer"</formula>
    </cfRule>
    <cfRule type="expression" dxfId="1829" priority="98" stopIfTrue="1">
      <formula>$F$5="DTC Int. Staff"</formula>
    </cfRule>
  </conditionalFormatting>
  <conditionalFormatting sqref="G47 G49 G51">
    <cfRule type="expression" dxfId="1828" priority="95" stopIfTrue="1">
      <formula>#REF!="Freelancer"</formula>
    </cfRule>
    <cfRule type="expression" dxfId="1827" priority="96" stopIfTrue="1">
      <formula>#REF!="DTC Int. Staff"</formula>
    </cfRule>
  </conditionalFormatting>
  <conditionalFormatting sqref="G48 G50 G52">
    <cfRule type="expression" dxfId="1826" priority="93" stopIfTrue="1">
      <formula>#REF!="Freelancer"</formula>
    </cfRule>
    <cfRule type="expression" dxfId="1825" priority="94" stopIfTrue="1">
      <formula>#REF!="DTC Int. Staff"</formula>
    </cfRule>
  </conditionalFormatting>
  <conditionalFormatting sqref="G48 G50 G52">
    <cfRule type="expression" dxfId="1824" priority="91" stopIfTrue="1">
      <formula>$F$5="Freelancer"</formula>
    </cfRule>
    <cfRule type="expression" dxfId="1823" priority="92" stopIfTrue="1">
      <formula>$F$5="DTC Int. Staff"</formula>
    </cfRule>
  </conditionalFormatting>
  <conditionalFormatting sqref="G48 G50 G52">
    <cfRule type="expression" dxfId="1822" priority="89" stopIfTrue="1">
      <formula>#REF!="Freelancer"</formula>
    </cfRule>
    <cfRule type="expression" dxfId="1821" priority="90" stopIfTrue="1">
      <formula>#REF!="DTC Int. Staff"</formula>
    </cfRule>
  </conditionalFormatting>
  <conditionalFormatting sqref="G57">
    <cfRule type="expression" dxfId="1820" priority="87" stopIfTrue="1">
      <formula>#REF!="Freelancer"</formula>
    </cfRule>
    <cfRule type="expression" dxfId="1819" priority="88" stopIfTrue="1">
      <formula>#REF!="DTC Int. Staff"</formula>
    </cfRule>
  </conditionalFormatting>
  <conditionalFormatting sqref="G57">
    <cfRule type="expression" dxfId="1818" priority="85" stopIfTrue="1">
      <formula>$F$5="Freelancer"</formula>
    </cfRule>
    <cfRule type="expression" dxfId="1817" priority="86" stopIfTrue="1">
      <formula>$F$5="DTC Int. Staff"</formula>
    </cfRule>
  </conditionalFormatting>
  <conditionalFormatting sqref="G57">
    <cfRule type="expression" dxfId="1816" priority="83" stopIfTrue="1">
      <formula>#REF!="Freelancer"</formula>
    </cfRule>
    <cfRule type="expression" dxfId="1815" priority="84" stopIfTrue="1">
      <formula>#REF!="DTC Int. Staff"</formula>
    </cfRule>
  </conditionalFormatting>
  <conditionalFormatting sqref="G56">
    <cfRule type="expression" dxfId="1814" priority="81" stopIfTrue="1">
      <formula>#REF!="Freelancer"</formula>
    </cfRule>
    <cfRule type="expression" dxfId="1813" priority="82" stopIfTrue="1">
      <formula>#REF!="DTC Int. Staff"</formula>
    </cfRule>
  </conditionalFormatting>
  <conditionalFormatting sqref="G56">
    <cfRule type="expression" dxfId="1812" priority="79" stopIfTrue="1">
      <formula>$F$5="Freelancer"</formula>
    </cfRule>
    <cfRule type="expression" dxfId="1811" priority="80" stopIfTrue="1">
      <formula>$F$5="DTC Int. Staff"</formula>
    </cfRule>
  </conditionalFormatting>
  <conditionalFormatting sqref="G56">
    <cfRule type="expression" dxfId="1810" priority="77" stopIfTrue="1">
      <formula>#REF!="Freelancer"</formula>
    </cfRule>
    <cfRule type="expression" dxfId="1809" priority="78" stopIfTrue="1">
      <formula>#REF!="DTC Int. Staff"</formula>
    </cfRule>
  </conditionalFormatting>
  <conditionalFormatting sqref="G64:G65">
    <cfRule type="expression" dxfId="1808" priority="75" stopIfTrue="1">
      <formula>#REF!="Freelancer"</formula>
    </cfRule>
    <cfRule type="expression" dxfId="1807" priority="76" stopIfTrue="1">
      <formula>#REF!="DTC Int. Staff"</formula>
    </cfRule>
  </conditionalFormatting>
  <conditionalFormatting sqref="G64:G65">
    <cfRule type="expression" dxfId="1806" priority="73" stopIfTrue="1">
      <formula>$F$5="Freelancer"</formula>
    </cfRule>
    <cfRule type="expression" dxfId="1805" priority="74" stopIfTrue="1">
      <formula>$F$5="DTC Int. Staff"</formula>
    </cfRule>
  </conditionalFormatting>
  <conditionalFormatting sqref="G64:G65">
    <cfRule type="expression" dxfId="1804" priority="71" stopIfTrue="1">
      <formula>#REF!="Freelancer"</formula>
    </cfRule>
    <cfRule type="expression" dxfId="1803" priority="72" stopIfTrue="1">
      <formula>#REF!="DTC Int. Staff"</formula>
    </cfRule>
  </conditionalFormatting>
  <conditionalFormatting sqref="G66">
    <cfRule type="expression" dxfId="1802" priority="69" stopIfTrue="1">
      <formula>#REF!="Freelancer"</formula>
    </cfRule>
    <cfRule type="expression" dxfId="1801" priority="70" stopIfTrue="1">
      <formula>#REF!="DTC Int. Staff"</formula>
    </cfRule>
  </conditionalFormatting>
  <conditionalFormatting sqref="G66">
    <cfRule type="expression" dxfId="1800" priority="67" stopIfTrue="1">
      <formula>$F$5="Freelancer"</formula>
    </cfRule>
    <cfRule type="expression" dxfId="1799" priority="68" stopIfTrue="1">
      <formula>$F$5="DTC Int. Staff"</formula>
    </cfRule>
  </conditionalFormatting>
  <conditionalFormatting sqref="G66">
    <cfRule type="expression" dxfId="1798" priority="65" stopIfTrue="1">
      <formula>#REF!="Freelancer"</formula>
    </cfRule>
    <cfRule type="expression" dxfId="1797" priority="66" stopIfTrue="1">
      <formula>#REF!="DTC Int. Staff"</formula>
    </cfRule>
  </conditionalFormatting>
  <conditionalFormatting sqref="G67">
    <cfRule type="expression" dxfId="1796" priority="63" stopIfTrue="1">
      <formula>#REF!="Freelancer"</formula>
    </cfRule>
    <cfRule type="expression" dxfId="1795" priority="64" stopIfTrue="1">
      <formula>#REF!="DTC Int. Staff"</formula>
    </cfRule>
  </conditionalFormatting>
  <conditionalFormatting sqref="G67">
    <cfRule type="expression" dxfId="1794" priority="61" stopIfTrue="1">
      <formula>$F$5="Freelancer"</formula>
    </cfRule>
    <cfRule type="expression" dxfId="1793" priority="62" stopIfTrue="1">
      <formula>$F$5="DTC Int. Staff"</formula>
    </cfRule>
  </conditionalFormatting>
  <conditionalFormatting sqref="G67">
    <cfRule type="expression" dxfId="1792" priority="59" stopIfTrue="1">
      <formula>#REF!="Freelancer"</formula>
    </cfRule>
    <cfRule type="expression" dxfId="1791" priority="60" stopIfTrue="1">
      <formula>#REF!="DTC Int. Staff"</formula>
    </cfRule>
  </conditionalFormatting>
  <conditionalFormatting sqref="G127">
    <cfRule type="expression" dxfId="1790" priority="57" stopIfTrue="1">
      <formula>#REF!="Freelancer"</formula>
    </cfRule>
    <cfRule type="expression" dxfId="1789" priority="58" stopIfTrue="1">
      <formula>#REF!="DTC Int. Staff"</formula>
    </cfRule>
  </conditionalFormatting>
  <conditionalFormatting sqref="G127">
    <cfRule type="expression" dxfId="1788" priority="55" stopIfTrue="1">
      <formula>$F$5="Freelancer"</formula>
    </cfRule>
    <cfRule type="expression" dxfId="1787" priority="56" stopIfTrue="1">
      <formula>$F$5="DTC Int. Staff"</formula>
    </cfRule>
  </conditionalFormatting>
  <conditionalFormatting sqref="G127">
    <cfRule type="expression" dxfId="1786" priority="53" stopIfTrue="1">
      <formula>#REF!="Freelancer"</formula>
    </cfRule>
    <cfRule type="expression" dxfId="1785" priority="54" stopIfTrue="1">
      <formula>#REF!="DTC Int. Staff"</formula>
    </cfRule>
  </conditionalFormatting>
  <conditionalFormatting sqref="G126">
    <cfRule type="expression" dxfId="1784" priority="51" stopIfTrue="1">
      <formula>#REF!="Freelancer"</formula>
    </cfRule>
    <cfRule type="expression" dxfId="1783" priority="52" stopIfTrue="1">
      <formula>#REF!="DTC Int. Staff"</formula>
    </cfRule>
  </conditionalFormatting>
  <conditionalFormatting sqref="G126">
    <cfRule type="expression" dxfId="1782" priority="49" stopIfTrue="1">
      <formula>$F$5="Freelancer"</formula>
    </cfRule>
    <cfRule type="expression" dxfId="1781" priority="50" stopIfTrue="1">
      <formula>$F$5="DTC Int. Staff"</formula>
    </cfRule>
  </conditionalFormatting>
  <conditionalFormatting sqref="G126">
    <cfRule type="expression" dxfId="1780" priority="47" stopIfTrue="1">
      <formula>#REF!="Freelancer"</formula>
    </cfRule>
    <cfRule type="expression" dxfId="1779" priority="48" stopIfTrue="1">
      <formula>#REF!="DTC Int. Staff"</formula>
    </cfRule>
  </conditionalFormatting>
  <conditionalFormatting sqref="G125">
    <cfRule type="expression" dxfId="1778" priority="45" stopIfTrue="1">
      <formula>#REF!="Freelancer"</formula>
    </cfRule>
    <cfRule type="expression" dxfId="1777" priority="46" stopIfTrue="1">
      <formula>#REF!="DTC Int. Staff"</formula>
    </cfRule>
  </conditionalFormatting>
  <conditionalFormatting sqref="G125">
    <cfRule type="expression" dxfId="1776" priority="43" stopIfTrue="1">
      <formula>$F$5="Freelancer"</formula>
    </cfRule>
    <cfRule type="expression" dxfId="1775" priority="44" stopIfTrue="1">
      <formula>$F$5="DTC Int. Staff"</formula>
    </cfRule>
  </conditionalFormatting>
  <conditionalFormatting sqref="G125">
    <cfRule type="expression" dxfId="1774" priority="41" stopIfTrue="1">
      <formula>#REF!="Freelancer"</formula>
    </cfRule>
    <cfRule type="expression" dxfId="1773" priority="42" stopIfTrue="1">
      <formula>#REF!="DTC Int. Staff"</formula>
    </cfRule>
  </conditionalFormatting>
  <conditionalFormatting sqref="G124">
    <cfRule type="expression" dxfId="1772" priority="39" stopIfTrue="1">
      <formula>#REF!="Freelancer"</formula>
    </cfRule>
    <cfRule type="expression" dxfId="1771" priority="40" stopIfTrue="1">
      <formula>#REF!="DTC Int. Staff"</formula>
    </cfRule>
  </conditionalFormatting>
  <conditionalFormatting sqref="G124">
    <cfRule type="expression" dxfId="1770" priority="37" stopIfTrue="1">
      <formula>$F$5="Freelancer"</formula>
    </cfRule>
    <cfRule type="expression" dxfId="1769" priority="38" stopIfTrue="1">
      <formula>$F$5="DTC Int. Staff"</formula>
    </cfRule>
  </conditionalFormatting>
  <conditionalFormatting sqref="G124">
    <cfRule type="expression" dxfId="1768" priority="35" stopIfTrue="1">
      <formula>#REF!="Freelancer"</formula>
    </cfRule>
    <cfRule type="expression" dxfId="1767" priority="36" stopIfTrue="1">
      <formula>#REF!="DTC Int. Staff"</formula>
    </cfRule>
  </conditionalFormatting>
  <conditionalFormatting sqref="G123">
    <cfRule type="expression" dxfId="1766" priority="33" stopIfTrue="1">
      <formula>#REF!="Freelancer"</formula>
    </cfRule>
    <cfRule type="expression" dxfId="1765" priority="34" stopIfTrue="1">
      <formula>#REF!="DTC Int. Staff"</formula>
    </cfRule>
  </conditionalFormatting>
  <conditionalFormatting sqref="G123">
    <cfRule type="expression" dxfId="1764" priority="31" stopIfTrue="1">
      <formula>$F$5="Freelancer"</formula>
    </cfRule>
    <cfRule type="expression" dxfId="1763" priority="32" stopIfTrue="1">
      <formula>$F$5="DTC Int. Staff"</formula>
    </cfRule>
  </conditionalFormatting>
  <conditionalFormatting sqref="G123">
    <cfRule type="expression" dxfId="1762" priority="29" stopIfTrue="1">
      <formula>#REF!="Freelancer"</formula>
    </cfRule>
    <cfRule type="expression" dxfId="1761" priority="30" stopIfTrue="1">
      <formula>#REF!="DTC Int. Staff"</formula>
    </cfRule>
  </conditionalFormatting>
  <conditionalFormatting sqref="G122">
    <cfRule type="expression" dxfId="1760" priority="27" stopIfTrue="1">
      <formula>#REF!="Freelancer"</formula>
    </cfRule>
    <cfRule type="expression" dxfId="1759" priority="28" stopIfTrue="1">
      <formula>#REF!="DTC Int. Staff"</formula>
    </cfRule>
  </conditionalFormatting>
  <conditionalFormatting sqref="G122">
    <cfRule type="expression" dxfId="1758" priority="25" stopIfTrue="1">
      <formula>$F$5="Freelancer"</formula>
    </cfRule>
    <cfRule type="expression" dxfId="1757" priority="26" stopIfTrue="1">
      <formula>$F$5="DTC Int. Staff"</formula>
    </cfRule>
  </conditionalFormatting>
  <conditionalFormatting sqref="G122">
    <cfRule type="expression" dxfId="1756" priority="23" stopIfTrue="1">
      <formula>#REF!="Freelancer"</formula>
    </cfRule>
    <cfRule type="expression" dxfId="1755" priority="24" stopIfTrue="1">
      <formula>#REF!="DTC Int. Staff"</formula>
    </cfRule>
  </conditionalFormatting>
  <conditionalFormatting sqref="G111:G113">
    <cfRule type="expression" dxfId="1754" priority="21" stopIfTrue="1">
      <formula>$F$5="Freelancer"</formula>
    </cfRule>
    <cfRule type="expression" dxfId="1753" priority="22" stopIfTrue="1">
      <formula>$F$5="DTC Int. Staff"</formula>
    </cfRule>
  </conditionalFormatting>
  <conditionalFormatting sqref="G114">
    <cfRule type="expression" dxfId="1752" priority="19" stopIfTrue="1">
      <formula>$F$5="Freelancer"</formula>
    </cfRule>
    <cfRule type="expression" dxfId="1751" priority="20" stopIfTrue="1">
      <formula>$F$5="DTC Int. Staff"</formula>
    </cfRule>
  </conditionalFormatting>
  <conditionalFormatting sqref="G72">
    <cfRule type="expression" dxfId="1750" priority="17" stopIfTrue="1">
      <formula>#REF!="Freelancer"</formula>
    </cfRule>
    <cfRule type="expression" dxfId="1749" priority="18" stopIfTrue="1">
      <formula>#REF!="DTC Int. Staff"</formula>
    </cfRule>
  </conditionalFormatting>
  <conditionalFormatting sqref="G72">
    <cfRule type="expression" dxfId="1748" priority="15" stopIfTrue="1">
      <formula>$F$5="Freelancer"</formula>
    </cfRule>
    <cfRule type="expression" dxfId="1747" priority="16" stopIfTrue="1">
      <formula>$F$5="DTC Int. Staff"</formula>
    </cfRule>
  </conditionalFormatting>
  <conditionalFormatting sqref="G72">
    <cfRule type="expression" dxfId="1746" priority="13" stopIfTrue="1">
      <formula>#REF!="Freelancer"</formula>
    </cfRule>
    <cfRule type="expression" dxfId="1745" priority="14" stopIfTrue="1">
      <formula>#REF!="DTC Int. Staff"</formula>
    </cfRule>
  </conditionalFormatting>
  <conditionalFormatting sqref="G62">
    <cfRule type="expression" dxfId="1744" priority="11" stopIfTrue="1">
      <formula>#REF!="Freelancer"</formula>
    </cfRule>
    <cfRule type="expression" dxfId="1743" priority="12" stopIfTrue="1">
      <formula>#REF!="DTC Int. Staff"</formula>
    </cfRule>
  </conditionalFormatting>
  <conditionalFormatting sqref="G62">
    <cfRule type="expression" dxfId="1742" priority="9" stopIfTrue="1">
      <formula>$F$5="Freelancer"</formula>
    </cfRule>
    <cfRule type="expression" dxfId="1741" priority="10" stopIfTrue="1">
      <formula>$F$5="DTC Int. Staff"</formula>
    </cfRule>
  </conditionalFormatting>
  <conditionalFormatting sqref="G62">
    <cfRule type="expression" dxfId="1740" priority="7" stopIfTrue="1">
      <formula>#REF!="Freelancer"</formula>
    </cfRule>
    <cfRule type="expression" dxfId="1739" priority="8" stopIfTrue="1">
      <formula>#REF!="DTC Int. Staff"</formula>
    </cfRule>
  </conditionalFormatting>
  <conditionalFormatting sqref="G61">
    <cfRule type="expression" dxfId="1738" priority="5" stopIfTrue="1">
      <formula>#REF!="Freelancer"</formula>
    </cfRule>
    <cfRule type="expression" dxfId="1737" priority="6" stopIfTrue="1">
      <formula>#REF!="DTC Int. Staff"</formula>
    </cfRule>
  </conditionalFormatting>
  <conditionalFormatting sqref="G61">
    <cfRule type="expression" dxfId="1736" priority="3" stopIfTrue="1">
      <formula>$F$5="Freelancer"</formula>
    </cfRule>
    <cfRule type="expression" dxfId="1735" priority="4" stopIfTrue="1">
      <formula>$F$5="DTC Int. Staff"</formula>
    </cfRule>
  </conditionalFormatting>
  <conditionalFormatting sqref="G61">
    <cfRule type="expression" dxfId="1734" priority="1" stopIfTrue="1">
      <formula>#REF!="Freelancer"</formula>
    </cfRule>
    <cfRule type="expression" dxfId="1733" priority="2" stopIfTrue="1">
      <formula>#REF!="DTC Int. Staff"</formula>
    </cfRule>
  </conditionalFormatting>
  <conditionalFormatting sqref="C66:C128">
    <cfRule type="expression" dxfId="1732" priority="220" stopIfTrue="1">
      <formula>IF($A67=1,B66,)</formula>
    </cfRule>
    <cfRule type="expression" dxfId="1731" priority="221" stopIfTrue="1">
      <formula>IF($A67="",B66,)</formula>
    </cfRule>
  </conditionalFormatting>
  <conditionalFormatting sqref="E66:E128">
    <cfRule type="expression" dxfId="1730" priority="223" stopIfTrue="1">
      <formula>IF($A67&lt;&gt;1,B66,"")</formula>
    </cfRule>
  </conditionalFormatting>
  <conditionalFormatting sqref="D66:D128">
    <cfRule type="expression" dxfId="1729" priority="225" stopIfTrue="1">
      <formula>IF($A67="",B66,)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34"/>
  <sheetViews>
    <sheetView showGridLines="0" topLeftCell="D52" zoomScale="85" zoomScaleNormal="85" workbookViewId="0">
      <selection activeCell="F57" sqref="F57"/>
    </sheetView>
  </sheetViews>
  <sheetFormatPr defaultColWidth="11.453125" defaultRowHeight="20.5" x14ac:dyDescent="0.25"/>
  <cols>
    <col min="1" max="2" width="4" style="208" hidden="1" customWidth="1"/>
    <col min="3" max="3" width="3.54296875" style="208" hidden="1" customWidth="1"/>
    <col min="4" max="4" width="12.453125" style="208" bestFit="1" customWidth="1"/>
    <col min="5" max="5" width="11.1796875" style="208" bestFit="1" customWidth="1"/>
    <col min="6" max="6" width="21.7265625" style="208" bestFit="1" customWidth="1"/>
    <col min="7" max="7" width="16.26953125" style="208" customWidth="1"/>
    <col min="8" max="8" width="85.26953125" style="208" customWidth="1"/>
    <col min="9" max="10" width="13.81640625" style="208" customWidth="1"/>
    <col min="11" max="16384" width="11.453125" style="208"/>
  </cols>
  <sheetData>
    <row r="1" spans="1:10" ht="51.75" customHeight="1" thickBot="1" x14ac:dyDescent="0.3">
      <c r="D1" s="314" t="s">
        <v>5</v>
      </c>
      <c r="E1" s="315"/>
      <c r="F1" s="315"/>
      <c r="G1" s="315"/>
      <c r="H1" s="315"/>
      <c r="I1" s="315"/>
      <c r="J1" s="316"/>
    </row>
    <row r="2" spans="1:10" ht="13.5" customHeight="1" x14ac:dyDescent="0.25">
      <c r="D2" s="240"/>
      <c r="E2" s="240"/>
      <c r="F2" s="240"/>
      <c r="G2" s="240"/>
      <c r="H2" s="240"/>
      <c r="I2" s="240"/>
      <c r="J2" s="209"/>
    </row>
    <row r="3" spans="1:10" ht="20.25" customHeight="1" x14ac:dyDescent="0.25">
      <c r="D3" s="241" t="s">
        <v>0</v>
      </c>
      <c r="E3" s="242"/>
      <c r="F3" s="210" t="s">
        <v>102</v>
      </c>
      <c r="G3" s="243"/>
      <c r="I3" s="209"/>
      <c r="J3" s="209"/>
    </row>
    <row r="4" spans="1:10" ht="20.25" customHeight="1" x14ac:dyDescent="0.25">
      <c r="D4" s="317" t="s">
        <v>8</v>
      </c>
      <c r="E4" s="318"/>
      <c r="F4" s="210" t="s">
        <v>103</v>
      </c>
      <c r="G4" s="243"/>
      <c r="I4" s="209"/>
      <c r="J4" s="209"/>
    </row>
    <row r="5" spans="1:10" ht="20.25" customHeight="1" x14ac:dyDescent="0.25">
      <c r="D5" s="241" t="s">
        <v>7</v>
      </c>
      <c r="E5" s="244"/>
      <c r="F5" s="210" t="s">
        <v>104</v>
      </c>
      <c r="G5" s="243"/>
      <c r="I5" s="209"/>
      <c r="J5" s="209"/>
    </row>
    <row r="6" spans="1:10" ht="20.25" customHeight="1" x14ac:dyDescent="0.25">
      <c r="E6" s="209"/>
      <c r="F6" s="209"/>
      <c r="G6" s="209"/>
      <c r="H6" s="245"/>
      <c r="I6" s="246"/>
      <c r="J6" s="247"/>
    </row>
    <row r="7" spans="1:10" ht="41" x14ac:dyDescent="0.25">
      <c r="G7" s="248"/>
      <c r="H7" s="245"/>
      <c r="I7" s="211" t="s">
        <v>34</v>
      </c>
      <c r="J7" s="212" t="s">
        <v>35</v>
      </c>
    </row>
    <row r="8" spans="1:10" ht="43.5" customHeight="1" x14ac:dyDescent="0.25">
      <c r="D8" s="213"/>
      <c r="G8" s="246"/>
      <c r="H8" s="243"/>
      <c r="I8" s="214">
        <f>SUM(J10:J100)</f>
        <v>185</v>
      </c>
      <c r="J8" s="215">
        <f>I8/8</f>
        <v>23.125</v>
      </c>
    </row>
    <row r="9" spans="1:10" ht="20.25" customHeight="1" thickBot="1" x14ac:dyDescent="0.3">
      <c r="E9" s="209"/>
      <c r="F9" s="209"/>
      <c r="G9" s="209"/>
      <c r="H9" s="245"/>
      <c r="I9" s="246"/>
      <c r="J9" s="247"/>
    </row>
    <row r="10" spans="1:10" ht="22.5" customHeight="1" thickBot="1" x14ac:dyDescent="0.3">
      <c r="B10" s="208">
        <f>MONTH(E11)</f>
        <v>10</v>
      </c>
      <c r="C10" s="216"/>
      <c r="D10" s="158">
        <v>44470</v>
      </c>
      <c r="E10" s="251" t="s">
        <v>33</v>
      </c>
      <c r="F10" s="252" t="s">
        <v>4</v>
      </c>
      <c r="G10" s="253" t="s">
        <v>6</v>
      </c>
      <c r="H10" s="254" t="s">
        <v>3</v>
      </c>
      <c r="I10" s="254" t="s">
        <v>1</v>
      </c>
      <c r="J10" s="254" t="s">
        <v>2</v>
      </c>
    </row>
    <row r="11" spans="1:10" ht="22.5" customHeight="1" x14ac:dyDescent="0.25">
      <c r="A11" s="217">
        <f>IF(OR(C11="f",C11="u",C11="F",C11="U"),"",IF(OR(B11=1,B11=2,B11=3,B11=4,B11=5),1,""))</f>
        <v>1</v>
      </c>
      <c r="B11" s="208">
        <f>WEEKDAY(E11,2)</f>
        <v>5</v>
      </c>
      <c r="C11" s="218"/>
      <c r="D11" s="219" t="str">
        <f>IF(B11=1,"Mo",IF(B11=2,"Tue",IF(B11=3,"Wed",IF(B11=4,"Thu",IF(B11=5,"Fri",IF(B11=6,"Sat",IF(B11=7,"Sun","")))))))</f>
        <v>Fri</v>
      </c>
      <c r="E11" s="220">
        <f>+D10</f>
        <v>44470</v>
      </c>
      <c r="F11" s="164" t="s">
        <v>53</v>
      </c>
      <c r="G11" s="163">
        <v>9002</v>
      </c>
      <c r="H11" s="173" t="s">
        <v>289</v>
      </c>
      <c r="I11" s="164" t="s">
        <v>54</v>
      </c>
      <c r="J11" s="221">
        <v>8</v>
      </c>
    </row>
    <row r="12" spans="1:10" ht="22.5" customHeight="1" x14ac:dyDescent="0.25">
      <c r="A12" s="217" t="str">
        <f>IF(OR(C12="f",C12="u",C12="F",C12="U"),"",IF(OR(B12=1,B12=2,B12=3,B12=4,B12=5),1,""))</f>
        <v/>
      </c>
      <c r="B12" s="208">
        <f>WEEKDAY(E12,2)</f>
        <v>6</v>
      </c>
      <c r="C12" s="222"/>
      <c r="D12" s="223" t="str">
        <f>IF(B12=1,"Mo",IF(B12=2,"Tue",IF(B12=3,"Wed",IF(B12=4,"Thu",IF(B12=5,"Fri",IF(B12=6,"Sat",IF(B12=7,"Sun","")))))))</f>
        <v>Sat</v>
      </c>
      <c r="E12" s="224">
        <f>+E11+1</f>
        <v>44471</v>
      </c>
      <c r="F12" s="184"/>
      <c r="G12" s="184"/>
      <c r="H12" s="184"/>
      <c r="I12" s="184"/>
      <c r="J12" s="184"/>
    </row>
    <row r="13" spans="1:10" ht="22.5" customHeight="1" x14ac:dyDescent="0.25">
      <c r="A13" s="217" t="str">
        <f>IF(OR(C13="f",C13="u",C13="F",C13="U"),"",IF(OR(B13=1,B13=2,B13=3,B13=4,B13=5),1,""))</f>
        <v/>
      </c>
      <c r="B13" s="208">
        <f>WEEKDAY(E13,2)</f>
        <v>7</v>
      </c>
      <c r="C13" s="222"/>
      <c r="D13" s="223" t="str">
        <f>IF(B13=1,"Mo",IF(B13=2,"Tue",IF(B13=3,"Wed",IF(B13=4,"Thu",IF(B13=5,"Fri",IF(B13=6,"Sat",IF(B13=7,"Sun","")))))))</f>
        <v>Sun</v>
      </c>
      <c r="E13" s="225">
        <f>+E12+1</f>
        <v>44472</v>
      </c>
      <c r="F13" s="163"/>
      <c r="G13" s="164"/>
      <c r="H13" s="173"/>
      <c r="I13" s="164"/>
      <c r="J13" s="221"/>
    </row>
    <row r="14" spans="1:10" ht="22.5" customHeight="1" x14ac:dyDescent="0.45">
      <c r="A14" s="217">
        <f>IF(OR(C14="f",C14="u",C14="F",C14="U"),"",IF(OR(B14=1,B14=2,B14=3,B14=4,B14=5),1,""))</f>
        <v>1</v>
      </c>
      <c r="B14" s="208">
        <f>WEEKDAY(E14,2)</f>
        <v>1</v>
      </c>
      <c r="C14" s="222"/>
      <c r="D14" s="219" t="str">
        <f>IF(B14=1,"Mo",IF(B14=2,"Tue",IF(B14=3,"Wed",IF(B14=4,"Thu",IF(B14=5,"Fri",IF(B14=6,"Sat",IF(B14=7,"Sun","")))))))</f>
        <v>Mo</v>
      </c>
      <c r="E14" s="220">
        <f>+E13+1</f>
        <v>44473</v>
      </c>
      <c r="F14" s="226" t="s">
        <v>276</v>
      </c>
      <c r="G14" s="163">
        <v>9002</v>
      </c>
      <c r="H14" s="227" t="s">
        <v>290</v>
      </c>
      <c r="I14" s="164" t="s">
        <v>54</v>
      </c>
      <c r="J14" s="221">
        <v>1</v>
      </c>
    </row>
    <row r="15" spans="1:10" ht="22.5" customHeight="1" x14ac:dyDescent="0.25">
      <c r="A15" s="217"/>
      <c r="C15" s="222"/>
      <c r="D15" s="219" t="str">
        <f>D14</f>
        <v>Mo</v>
      </c>
      <c r="E15" s="220">
        <f>E14</f>
        <v>44473</v>
      </c>
      <c r="F15" s="179" t="s">
        <v>53</v>
      </c>
      <c r="G15" s="163">
        <v>9002</v>
      </c>
      <c r="H15" s="173" t="s">
        <v>291</v>
      </c>
      <c r="I15" s="164" t="s">
        <v>54</v>
      </c>
      <c r="J15" s="221">
        <v>1</v>
      </c>
    </row>
    <row r="16" spans="1:10" ht="22.5" customHeight="1" x14ac:dyDescent="0.25">
      <c r="A16" s="217"/>
      <c r="C16" s="222"/>
      <c r="D16" s="219" t="str">
        <f t="shared" ref="D16:E18" si="0">D15</f>
        <v>Mo</v>
      </c>
      <c r="E16" s="220">
        <f t="shared" si="0"/>
        <v>44473</v>
      </c>
      <c r="F16" s="179" t="s">
        <v>53</v>
      </c>
      <c r="G16" s="163">
        <v>9002</v>
      </c>
      <c r="H16" s="173" t="s">
        <v>292</v>
      </c>
      <c r="I16" s="164" t="s">
        <v>54</v>
      </c>
      <c r="J16" s="221">
        <v>1</v>
      </c>
    </row>
    <row r="17" spans="1:10" ht="22.5" customHeight="1" x14ac:dyDescent="0.45">
      <c r="A17" s="217"/>
      <c r="C17" s="222"/>
      <c r="D17" s="219" t="str">
        <f t="shared" si="0"/>
        <v>Mo</v>
      </c>
      <c r="E17" s="220">
        <f t="shared" si="0"/>
        <v>44473</v>
      </c>
      <c r="F17" s="226" t="s">
        <v>276</v>
      </c>
      <c r="G17" s="163">
        <v>9002</v>
      </c>
      <c r="H17" s="228" t="s">
        <v>293</v>
      </c>
      <c r="I17" s="164" t="s">
        <v>54</v>
      </c>
      <c r="J17" s="221">
        <v>1</v>
      </c>
    </row>
    <row r="18" spans="1:10" ht="22.5" customHeight="1" x14ac:dyDescent="0.45">
      <c r="A18" s="217"/>
      <c r="C18" s="222"/>
      <c r="D18" s="219" t="str">
        <f t="shared" si="0"/>
        <v>Mo</v>
      </c>
      <c r="E18" s="220">
        <f t="shared" si="0"/>
        <v>44473</v>
      </c>
      <c r="F18" s="226" t="s">
        <v>276</v>
      </c>
      <c r="G18" s="163">
        <v>9002</v>
      </c>
      <c r="H18" s="228" t="s">
        <v>295</v>
      </c>
      <c r="I18" s="164" t="s">
        <v>54</v>
      </c>
      <c r="J18" s="221">
        <v>2</v>
      </c>
    </row>
    <row r="19" spans="1:10" ht="22.5" customHeight="1" x14ac:dyDescent="0.25">
      <c r="A19" s="217"/>
      <c r="C19" s="222"/>
      <c r="D19" s="219" t="str">
        <f>D17</f>
        <v>Mo</v>
      </c>
      <c r="E19" s="220">
        <f>E17</f>
        <v>44473</v>
      </c>
      <c r="F19" s="226" t="s">
        <v>276</v>
      </c>
      <c r="G19" s="163">
        <v>9002</v>
      </c>
      <c r="H19" s="173" t="s">
        <v>294</v>
      </c>
      <c r="I19" s="164" t="s">
        <v>54</v>
      </c>
      <c r="J19" s="221">
        <v>2</v>
      </c>
    </row>
    <row r="20" spans="1:10" ht="22.5" customHeight="1" x14ac:dyDescent="0.45">
      <c r="A20" s="217">
        <f>IF(OR(C20="f",C20="u",C20="F",C20="U"),"",IF(OR(B20=1,B20=2,B20=3,B20=4,B20=5),1,""))</f>
        <v>1</v>
      </c>
      <c r="B20" s="208">
        <f>WEEKDAY(E20,2)</f>
        <v>2</v>
      </c>
      <c r="C20" s="222"/>
      <c r="D20" s="229" t="str">
        <f>IF(B20=1,"Mo",IF(B20=2,"Tue",IF(B20=3,"Wed",IF(B20=4,"Thu",IF(B20=5,"Fri",IF(B20=6,"Sat",IF(B20=7,"Sun","")))))))</f>
        <v>Tue</v>
      </c>
      <c r="E20" s="230">
        <f>+E14+1</f>
        <v>44474</v>
      </c>
      <c r="F20" s="179" t="s">
        <v>53</v>
      </c>
      <c r="G20" s="163">
        <v>9002</v>
      </c>
      <c r="H20" s="227" t="s">
        <v>296</v>
      </c>
      <c r="I20" s="164" t="s">
        <v>54</v>
      </c>
      <c r="J20" s="231">
        <v>9</v>
      </c>
    </row>
    <row r="21" spans="1:10" ht="22.5" customHeight="1" x14ac:dyDescent="0.25">
      <c r="A21" s="217">
        <f>IF(OR(C21="f",C21="u",C21="F",C21="U"),"",IF(OR(B21=1,B21=2,B21=3,B21=4,B21=5),1,""))</f>
        <v>1</v>
      </c>
      <c r="B21" s="208">
        <f>WEEKDAY(E21,2)</f>
        <v>3</v>
      </c>
      <c r="C21" s="222"/>
      <c r="D21" s="219" t="str">
        <f>IF(B21=1,"Mo",IF(B21=2,"Tue",IF(B21=3,"Wed",IF(B21=4,"Thu",IF(B21=5,"Fri",IF(B21=6,"Sat",IF(B21=7,"Sun","")))))))</f>
        <v>Wed</v>
      </c>
      <c r="E21" s="220">
        <f>+E20+1</f>
        <v>44475</v>
      </c>
      <c r="F21" s="179" t="s">
        <v>53</v>
      </c>
      <c r="G21" s="163">
        <v>9002</v>
      </c>
      <c r="H21" s="232" t="s">
        <v>299</v>
      </c>
      <c r="I21" s="164" t="s">
        <v>54</v>
      </c>
      <c r="J21" s="221">
        <v>3</v>
      </c>
    </row>
    <row r="22" spans="1:10" ht="22.5" customHeight="1" x14ac:dyDescent="0.45">
      <c r="A22" s="217"/>
      <c r="C22" s="222"/>
      <c r="D22" s="219" t="str">
        <f>D21</f>
        <v>Wed</v>
      </c>
      <c r="E22" s="220">
        <f>E21</f>
        <v>44475</v>
      </c>
      <c r="F22" s="179" t="s">
        <v>53</v>
      </c>
      <c r="G22" s="163">
        <v>9002</v>
      </c>
      <c r="H22" s="228" t="s">
        <v>297</v>
      </c>
      <c r="I22" s="164" t="s">
        <v>54</v>
      </c>
      <c r="J22" s="221">
        <v>1</v>
      </c>
    </row>
    <row r="23" spans="1:10" ht="22.5" customHeight="1" x14ac:dyDescent="0.45">
      <c r="A23" s="217"/>
      <c r="C23" s="222"/>
      <c r="D23" s="219" t="str">
        <f t="shared" ref="D23:E24" si="1">D22</f>
        <v>Wed</v>
      </c>
      <c r="E23" s="220">
        <f t="shared" si="1"/>
        <v>44475</v>
      </c>
      <c r="F23" s="179" t="s">
        <v>53</v>
      </c>
      <c r="G23" s="163">
        <v>9002</v>
      </c>
      <c r="H23" s="228" t="s">
        <v>298</v>
      </c>
      <c r="I23" s="164" t="s">
        <v>54</v>
      </c>
      <c r="J23" s="221">
        <v>1</v>
      </c>
    </row>
    <row r="24" spans="1:10" ht="22.5" customHeight="1" x14ac:dyDescent="0.25">
      <c r="A24" s="217"/>
      <c r="C24" s="222"/>
      <c r="D24" s="219" t="str">
        <f t="shared" si="1"/>
        <v>Wed</v>
      </c>
      <c r="E24" s="220">
        <f t="shared" si="1"/>
        <v>44475</v>
      </c>
      <c r="F24" s="226" t="s">
        <v>276</v>
      </c>
      <c r="G24" s="163">
        <v>9002</v>
      </c>
      <c r="H24" s="232" t="s">
        <v>163</v>
      </c>
      <c r="I24" s="164" t="s">
        <v>54</v>
      </c>
      <c r="J24" s="221">
        <v>2</v>
      </c>
    </row>
    <row r="25" spans="1:10" ht="22.5" customHeight="1" x14ac:dyDescent="0.25">
      <c r="A25" s="217">
        <f>IF(OR(C25="f",C25="u",C25="F",C25="U"),"",IF(OR(B25=1,B25=2,B25=3,B25=4,B25=5),1,""))</f>
        <v>1</v>
      </c>
      <c r="B25" s="208">
        <f>WEEKDAY(E25,2)</f>
        <v>4</v>
      </c>
      <c r="C25" s="222"/>
      <c r="D25" s="229" t="str">
        <f>IF(B25=1,"Mo",IF(B25=2,"Tue",IF(B25=3,"Wed",IF(B25=4,"Thu",IF(B25=5,"Fri",IF(B25=6,"Sat",IF(B25=7,"Sun","")))))))</f>
        <v>Thu</v>
      </c>
      <c r="E25" s="230">
        <f>+E21+1</f>
        <v>44476</v>
      </c>
      <c r="F25" s="226" t="s">
        <v>276</v>
      </c>
      <c r="G25" s="163">
        <v>9002</v>
      </c>
      <c r="H25" s="168" t="s">
        <v>300</v>
      </c>
      <c r="I25" s="164" t="s">
        <v>54</v>
      </c>
      <c r="J25" s="231">
        <v>4</v>
      </c>
    </row>
    <row r="26" spans="1:10" ht="22.5" customHeight="1" x14ac:dyDescent="0.25">
      <c r="A26" s="217"/>
      <c r="C26" s="222"/>
      <c r="D26" s="229" t="str">
        <f>D25</f>
        <v>Thu</v>
      </c>
      <c r="E26" s="230">
        <f>E25</f>
        <v>44476</v>
      </c>
      <c r="F26" s="179" t="s">
        <v>53</v>
      </c>
      <c r="G26" s="163">
        <v>9002</v>
      </c>
      <c r="H26" s="168" t="s">
        <v>301</v>
      </c>
      <c r="I26" s="164" t="s">
        <v>54</v>
      </c>
      <c r="J26" s="231">
        <v>4</v>
      </c>
    </row>
    <row r="27" spans="1:10" ht="41" x14ac:dyDescent="0.25">
      <c r="A27" s="217">
        <f>IF(OR(C27="f",C27="u",C27="F",C27="U"),"",IF(OR(B27=1,B27=2,B27=3,B27=4,B27=5),1,""))</f>
        <v>1</v>
      </c>
      <c r="B27" s="208">
        <f>WEEKDAY(E27,2)</f>
        <v>5</v>
      </c>
      <c r="C27" s="222"/>
      <c r="D27" s="219" t="str">
        <f>IF(B27=1,"Mo",IF(B27=2,"Tue",IF(B27=3,"Wed",IF(B27=4,"Thu",IF(B27=5,"Fri",IF(B27=6,"Sat",IF(B27=7,"Sun","")))))))</f>
        <v>Fri</v>
      </c>
      <c r="E27" s="220">
        <f>+E25+1</f>
        <v>44477</v>
      </c>
      <c r="F27" s="179" t="s">
        <v>53</v>
      </c>
      <c r="G27" s="163">
        <v>9002</v>
      </c>
      <c r="H27" s="173" t="s">
        <v>302</v>
      </c>
      <c r="I27" s="164" t="s">
        <v>54</v>
      </c>
      <c r="J27" s="221">
        <v>2</v>
      </c>
    </row>
    <row r="28" spans="1:10" ht="41" x14ac:dyDescent="0.25">
      <c r="A28" s="217"/>
      <c r="C28" s="222"/>
      <c r="D28" s="219" t="str">
        <f t="shared" ref="D28:E29" si="2">D27</f>
        <v>Fri</v>
      </c>
      <c r="E28" s="220">
        <f t="shared" si="2"/>
        <v>44477</v>
      </c>
      <c r="F28" s="226" t="s">
        <v>276</v>
      </c>
      <c r="G28" s="163">
        <v>9002</v>
      </c>
      <c r="H28" s="173" t="s">
        <v>303</v>
      </c>
      <c r="I28" s="164" t="s">
        <v>54</v>
      </c>
      <c r="J28" s="221">
        <v>1</v>
      </c>
    </row>
    <row r="29" spans="1:10" ht="22.5" customHeight="1" x14ac:dyDescent="0.25">
      <c r="A29" s="217"/>
      <c r="C29" s="222"/>
      <c r="D29" s="219" t="str">
        <f t="shared" si="2"/>
        <v>Fri</v>
      </c>
      <c r="E29" s="220">
        <f t="shared" si="2"/>
        <v>44477</v>
      </c>
      <c r="F29" s="226" t="s">
        <v>276</v>
      </c>
      <c r="G29" s="163">
        <v>9002</v>
      </c>
      <c r="H29" s="173" t="s">
        <v>308</v>
      </c>
      <c r="I29" s="164" t="s">
        <v>54</v>
      </c>
      <c r="J29" s="221">
        <v>6</v>
      </c>
    </row>
    <row r="30" spans="1:10" ht="22.5" customHeight="1" x14ac:dyDescent="0.25">
      <c r="A30" s="217" t="str">
        <f>IF(OR(C30="f",C30="u",C30="F",C30="U"),"",IF(OR(B30=1,B30=2,B30=3,B30=4,B30=5),1,""))</f>
        <v/>
      </c>
      <c r="B30" s="208">
        <f>WEEKDAY(E30,2)</f>
        <v>6</v>
      </c>
      <c r="C30" s="222"/>
      <c r="D30" s="219" t="str">
        <f>IF(B30=1,"Mo",IF(B30=2,"Tue",IF(B30=3,"Wed",IF(B30=4,"Thu",IF(B30=5,"Fri",IF(B30=6,"Sat",IF(B30=7,"Sun","")))))))</f>
        <v>Sat</v>
      </c>
      <c r="E30" s="220">
        <f>+E27+1</f>
        <v>44478</v>
      </c>
      <c r="F30" s="163"/>
      <c r="G30" s="164"/>
      <c r="H30" s="173"/>
      <c r="I30" s="164"/>
      <c r="J30" s="221"/>
    </row>
    <row r="31" spans="1:10" ht="22.5" customHeight="1" x14ac:dyDescent="0.25">
      <c r="A31" s="217" t="str">
        <f>IF(OR(C31="f",C31="u",C31="F",C31="U"),"",IF(OR(B31=1,B31=2,B31=3,B31=4,B31=5),1,""))</f>
        <v/>
      </c>
      <c r="B31" s="208">
        <f>WEEKDAY(E31,2)</f>
        <v>7</v>
      </c>
      <c r="C31" s="222"/>
      <c r="D31" s="219" t="str">
        <f>IF(B31=1,"Mo",IF(B31=2,"Tue",IF(B31=3,"Wed",IF(B31=4,"Thu",IF(B31=5,"Fri",IF(B31=6,"Sat",IF(B31=7,"Sun","")))))))</f>
        <v>Sun</v>
      </c>
      <c r="E31" s="220">
        <f>+E30+1</f>
        <v>44479</v>
      </c>
      <c r="F31" s="163"/>
      <c r="G31" s="164"/>
      <c r="H31" s="173"/>
      <c r="I31" s="164"/>
      <c r="J31" s="221"/>
    </row>
    <row r="32" spans="1:10" ht="22.5" customHeight="1" x14ac:dyDescent="0.45">
      <c r="A32" s="217">
        <f>IF(OR(C32="f",C32="u",C32="F",C32="U"),"",IF(OR(B32=1,B32=2,B32=3,B32=4,B32=5),1,""))</f>
        <v>1</v>
      </c>
      <c r="B32" s="208">
        <f>WEEKDAY(E32,2)</f>
        <v>1</v>
      </c>
      <c r="C32" s="222"/>
      <c r="D32" s="219" t="str">
        <f>IF(B32=1,"Mo",IF(B32=2,"Tue",IF(B32=3,"Wed",IF(B32=4,"Thu",IF(B32=5,"Fri",IF(B32=6,"Sat",IF(B32=7,"Sun","")))))))</f>
        <v>Mo</v>
      </c>
      <c r="E32" s="220">
        <f>+E31+1</f>
        <v>44480</v>
      </c>
      <c r="F32" s="179" t="s">
        <v>53</v>
      </c>
      <c r="G32" s="163">
        <v>9002</v>
      </c>
      <c r="H32" s="228" t="s">
        <v>304</v>
      </c>
      <c r="I32" s="164" t="s">
        <v>54</v>
      </c>
      <c r="J32" s="221">
        <v>2</v>
      </c>
    </row>
    <row r="33" spans="1:10" ht="22.5" customHeight="1" x14ac:dyDescent="0.45">
      <c r="A33" s="217"/>
      <c r="C33" s="222"/>
      <c r="D33" s="219" t="str">
        <f>D32</f>
        <v>Mo</v>
      </c>
      <c r="E33" s="220">
        <f>E32</f>
        <v>44480</v>
      </c>
      <c r="F33" s="226" t="s">
        <v>276</v>
      </c>
      <c r="G33" s="163">
        <v>9002</v>
      </c>
      <c r="H33" s="228" t="s">
        <v>294</v>
      </c>
      <c r="I33" s="164" t="s">
        <v>54</v>
      </c>
      <c r="J33" s="221">
        <v>1</v>
      </c>
    </row>
    <row r="34" spans="1:10" ht="22.5" customHeight="1" x14ac:dyDescent="0.25">
      <c r="A34" s="217"/>
      <c r="C34" s="222"/>
      <c r="D34" s="219" t="str">
        <f t="shared" ref="D34:E35" si="3">D33</f>
        <v>Mo</v>
      </c>
      <c r="E34" s="220">
        <f t="shared" si="3"/>
        <v>44480</v>
      </c>
      <c r="F34" s="226" t="s">
        <v>276</v>
      </c>
      <c r="G34" s="163">
        <v>9002</v>
      </c>
      <c r="H34" s="173" t="s">
        <v>308</v>
      </c>
      <c r="I34" s="164" t="s">
        <v>54</v>
      </c>
      <c r="J34" s="221">
        <v>4</v>
      </c>
    </row>
    <row r="35" spans="1:10" ht="22.5" customHeight="1" x14ac:dyDescent="0.25">
      <c r="A35" s="217"/>
      <c r="C35" s="222"/>
      <c r="D35" s="219" t="str">
        <f t="shared" si="3"/>
        <v>Mo</v>
      </c>
      <c r="E35" s="220">
        <f t="shared" si="3"/>
        <v>44480</v>
      </c>
      <c r="F35" s="179" t="s">
        <v>53</v>
      </c>
      <c r="G35" s="163">
        <v>9002</v>
      </c>
      <c r="H35" s="173" t="s">
        <v>323</v>
      </c>
      <c r="I35" s="164" t="s">
        <v>54</v>
      </c>
      <c r="J35" s="221">
        <v>1</v>
      </c>
    </row>
    <row r="36" spans="1:10" ht="22.5" customHeight="1" x14ac:dyDescent="0.25">
      <c r="A36" s="217">
        <f>IF(OR(C36="f",C36="u",C36="F",C36="U"),"",IF(OR(B36=1,B36=2,B36=3,B36=4,B36=5),1,""))</f>
        <v>1</v>
      </c>
      <c r="B36" s="208">
        <f>WEEKDAY(E36,2)</f>
        <v>2</v>
      </c>
      <c r="C36" s="222"/>
      <c r="D36" s="229" t="str">
        <f>IF(B36=1,"Mo",IF(B36=2,"Tue",IF(B36=3,"Wed",IF(B36=4,"Thu",IF(B36=5,"Fri",IF(B36=6,"Sat",IF(B36=7,"Sun","")))))))</f>
        <v>Tue</v>
      </c>
      <c r="E36" s="230">
        <f>+E32+1</f>
        <v>44481</v>
      </c>
      <c r="F36" s="226" t="s">
        <v>276</v>
      </c>
      <c r="G36" s="163">
        <v>9002</v>
      </c>
      <c r="H36" s="249" t="s">
        <v>324</v>
      </c>
      <c r="I36" s="164" t="s">
        <v>54</v>
      </c>
      <c r="J36" s="231">
        <v>5</v>
      </c>
    </row>
    <row r="37" spans="1:10" ht="22.5" customHeight="1" x14ac:dyDescent="0.25">
      <c r="A37" s="217">
        <f>IF(OR(C37="f",C37="u",C37="F",C37="U"),"",IF(OR(B37=1,B37=2,B37=3,B37=4,B37=5),1,""))</f>
        <v>1</v>
      </c>
      <c r="B37" s="208">
        <f>WEEKDAY(E37,2)</f>
        <v>3</v>
      </c>
      <c r="C37" s="222"/>
      <c r="D37" s="219" t="str">
        <f>IF(B37=1,"Mo",IF(B37=2,"Tue",IF(B37=3,"Wed",IF(B37=4,"Thu",IF(B37=5,"Fri",IF(B37=6,"Sat",IF(B37=7,"Sun","")))))))</f>
        <v>Wed</v>
      </c>
      <c r="E37" s="220">
        <f>+E36+1</f>
        <v>44482</v>
      </c>
      <c r="F37" s="226" t="s">
        <v>276</v>
      </c>
      <c r="G37" s="163">
        <v>9002</v>
      </c>
      <c r="H37" s="173" t="s">
        <v>327</v>
      </c>
      <c r="I37" s="164" t="s">
        <v>54</v>
      </c>
      <c r="J37" s="221">
        <v>2</v>
      </c>
    </row>
    <row r="38" spans="1:10" ht="22.5" customHeight="1" x14ac:dyDescent="0.25">
      <c r="A38" s="217"/>
      <c r="C38" s="222"/>
      <c r="D38" s="219" t="str">
        <f>D37</f>
        <v>Wed</v>
      </c>
      <c r="E38" s="220">
        <f>E37</f>
        <v>44482</v>
      </c>
      <c r="F38" s="226" t="s">
        <v>276</v>
      </c>
      <c r="G38" s="163">
        <v>9002</v>
      </c>
      <c r="H38" s="173" t="s">
        <v>326</v>
      </c>
      <c r="I38" s="164" t="s">
        <v>54</v>
      </c>
      <c r="J38" s="221">
        <v>4</v>
      </c>
    </row>
    <row r="39" spans="1:10" ht="22.5" hidden="1" customHeight="1" x14ac:dyDescent="0.25">
      <c r="A39" s="217"/>
      <c r="C39" s="222"/>
      <c r="D39" s="219" t="str">
        <f t="shared" ref="D39:E39" si="4">D38</f>
        <v>Wed</v>
      </c>
      <c r="E39" s="220">
        <f t="shared" si="4"/>
        <v>44482</v>
      </c>
      <c r="F39" s="163"/>
      <c r="G39" s="164"/>
      <c r="H39" s="173"/>
      <c r="I39" s="164" t="s">
        <v>54</v>
      </c>
      <c r="J39" s="221"/>
    </row>
    <row r="40" spans="1:10" ht="22.5" customHeight="1" x14ac:dyDescent="0.45">
      <c r="A40" s="217"/>
      <c r="C40" s="222"/>
      <c r="D40" s="219" t="str">
        <f>D39</f>
        <v>Wed</v>
      </c>
      <c r="E40" s="220">
        <f>E39</f>
        <v>44482</v>
      </c>
      <c r="F40" s="179" t="s">
        <v>53</v>
      </c>
      <c r="G40" s="163">
        <v>9002</v>
      </c>
      <c r="H40" s="228" t="s">
        <v>325</v>
      </c>
      <c r="I40" s="164" t="s">
        <v>54</v>
      </c>
      <c r="J40" s="221">
        <v>2</v>
      </c>
    </row>
    <row r="41" spans="1:10" ht="22.5" customHeight="1" x14ac:dyDescent="0.45">
      <c r="A41" s="217">
        <f>IF(OR(C41="f",C41="u",C41="F",C41="U"),"",IF(OR(B41=1,B41=2,B41=3,B41=4,B41=5),1,""))</f>
        <v>1</v>
      </c>
      <c r="B41" s="208">
        <f>WEEKDAY(E41,2)</f>
        <v>4</v>
      </c>
      <c r="C41" s="222"/>
      <c r="D41" s="229" t="str">
        <f>IF(B41=1,"Mo",IF(B41=2,"Tue",IF(B41=3,"Wed",IF(B41=4,"Thu",IF(B41=5,"Fri",IF(B41=6,"Sat",IF(B41=7,"Sun","")))))))</f>
        <v>Thu</v>
      </c>
      <c r="E41" s="230">
        <f>+E37+1</f>
        <v>44483</v>
      </c>
      <c r="F41" s="179" t="s">
        <v>53</v>
      </c>
      <c r="G41" s="163">
        <v>9002</v>
      </c>
      <c r="H41" s="227" t="s">
        <v>305</v>
      </c>
      <c r="I41" s="164" t="s">
        <v>54</v>
      </c>
      <c r="J41" s="231">
        <v>4</v>
      </c>
    </row>
    <row r="42" spans="1:10" ht="22.5" customHeight="1" x14ac:dyDescent="0.25">
      <c r="A42" s="217"/>
      <c r="C42" s="222"/>
      <c r="D42" s="229" t="str">
        <f>D41</f>
        <v>Thu</v>
      </c>
      <c r="E42" s="230">
        <f>E41</f>
        <v>44483</v>
      </c>
      <c r="F42" s="179" t="s">
        <v>53</v>
      </c>
      <c r="G42" s="163">
        <v>9002</v>
      </c>
      <c r="H42" s="168" t="s">
        <v>306</v>
      </c>
      <c r="I42" s="164" t="s">
        <v>54</v>
      </c>
      <c r="J42" s="231">
        <v>1</v>
      </c>
    </row>
    <row r="43" spans="1:10" ht="22.5" customHeight="1" x14ac:dyDescent="0.25">
      <c r="A43" s="217"/>
      <c r="C43" s="222"/>
      <c r="D43" s="229" t="str">
        <f t="shared" ref="D43:E43" si="5">D42</f>
        <v>Thu</v>
      </c>
      <c r="E43" s="230">
        <f t="shared" si="5"/>
        <v>44483</v>
      </c>
      <c r="F43" s="226" t="s">
        <v>276</v>
      </c>
      <c r="G43" s="163">
        <v>9002</v>
      </c>
      <c r="H43" s="168" t="s">
        <v>308</v>
      </c>
      <c r="I43" s="164" t="s">
        <v>54</v>
      </c>
      <c r="J43" s="231">
        <v>3</v>
      </c>
    </row>
    <row r="44" spans="1:10" ht="22.5" customHeight="1" x14ac:dyDescent="0.45">
      <c r="A44" s="217">
        <f>IF(OR(C44="f",C44="u",C44="F",C44="U"),"",IF(OR(B44=1,B44=2,B44=3,B44=4,B44=5),1,""))</f>
        <v>1</v>
      </c>
      <c r="B44" s="208">
        <f>WEEKDAY(E44,2)</f>
        <v>5</v>
      </c>
      <c r="C44" s="222"/>
      <c r="D44" s="219" t="str">
        <f>IF(B44=1,"Mo",IF(B44=2,"Tue",IF(B44=3,"Wed",IF(B44=4,"Thu",IF(B44=5,"Fri",IF(B44=6,"Sat",IF(B44=7,"Sun","")))))))</f>
        <v>Fri</v>
      </c>
      <c r="E44" s="220">
        <f>+E41+1</f>
        <v>44484</v>
      </c>
      <c r="F44" s="179" t="s">
        <v>53</v>
      </c>
      <c r="G44" s="163">
        <v>9002</v>
      </c>
      <c r="H44" s="227" t="s">
        <v>307</v>
      </c>
      <c r="I44" s="164" t="s">
        <v>54</v>
      </c>
      <c r="J44" s="221">
        <v>2</v>
      </c>
    </row>
    <row r="45" spans="1:10" ht="22.5" customHeight="1" x14ac:dyDescent="0.25">
      <c r="A45" s="217"/>
      <c r="C45" s="222"/>
      <c r="D45" s="219" t="str">
        <f>D44</f>
        <v>Fri</v>
      </c>
      <c r="E45" s="220">
        <f>E44</f>
        <v>44484</v>
      </c>
      <c r="F45" s="226" t="s">
        <v>276</v>
      </c>
      <c r="G45" s="163">
        <v>9002</v>
      </c>
      <c r="H45" s="173" t="s">
        <v>309</v>
      </c>
      <c r="I45" s="164" t="s">
        <v>54</v>
      </c>
      <c r="J45" s="221">
        <v>2</v>
      </c>
    </row>
    <row r="46" spans="1:10" ht="22.5" customHeight="1" x14ac:dyDescent="0.25">
      <c r="A46" s="217"/>
      <c r="C46" s="222"/>
      <c r="D46" s="219" t="str">
        <f t="shared" ref="D46:E46" si="6">D45</f>
        <v>Fri</v>
      </c>
      <c r="E46" s="220">
        <f t="shared" si="6"/>
        <v>44484</v>
      </c>
      <c r="F46" s="226" t="s">
        <v>276</v>
      </c>
      <c r="G46" s="163">
        <v>9002</v>
      </c>
      <c r="H46" s="173" t="s">
        <v>310</v>
      </c>
      <c r="I46" s="164" t="s">
        <v>54</v>
      </c>
      <c r="J46" s="221">
        <v>5</v>
      </c>
    </row>
    <row r="47" spans="1:10" ht="22.5" customHeight="1" x14ac:dyDescent="0.25">
      <c r="A47" s="217" t="str">
        <f>IF(OR(C47="f",C47="u",C47="F",C47="U"),"",IF(OR(B47=1,B47=2,B47=3,B47=4,B47=5),1,""))</f>
        <v/>
      </c>
      <c r="B47" s="208">
        <f>WEEKDAY(E47,2)</f>
        <v>6</v>
      </c>
      <c r="C47" s="222"/>
      <c r="D47" s="219" t="str">
        <f>IF(B47=1,"Mo",IF(B47=2,"Tue",IF(B47=3,"Wed",IF(B47=4,"Thu",IF(B47=5,"Fri",IF(B47=6,"Sat",IF(B47=7,"Sun","")))))))</f>
        <v>Sat</v>
      </c>
      <c r="E47" s="220">
        <f>+E44+1</f>
        <v>44485</v>
      </c>
      <c r="F47" s="226" t="s">
        <v>276</v>
      </c>
      <c r="G47" s="163">
        <v>9001</v>
      </c>
      <c r="H47" s="173" t="s">
        <v>323</v>
      </c>
      <c r="I47" s="164" t="s">
        <v>123</v>
      </c>
      <c r="J47" s="221">
        <v>3</v>
      </c>
    </row>
    <row r="48" spans="1:10" ht="22.5" customHeight="1" x14ac:dyDescent="0.25">
      <c r="A48" s="217" t="str">
        <f>IF(OR(C48="f",C48="u",C48="F",C48="U"),"",IF(OR(B48=1,B48=2,B48=3,B48=4,B48=5),1,""))</f>
        <v/>
      </c>
      <c r="B48" s="208">
        <f>WEEKDAY(E48,2)</f>
        <v>7</v>
      </c>
      <c r="C48" s="222"/>
      <c r="D48" s="219" t="str">
        <f>IF(B48=1,"Mo",IF(B48=2,"Tue",IF(B48=3,"Wed",IF(B48=4,"Thu",IF(B48=5,"Fri",IF(B48=6,"Sat",IF(B48=7,"Sun","")))))))</f>
        <v>Sun</v>
      </c>
      <c r="E48" s="220">
        <f>+E47+1</f>
        <v>44486</v>
      </c>
      <c r="F48" s="226" t="s">
        <v>276</v>
      </c>
      <c r="G48" s="163">
        <v>9001</v>
      </c>
      <c r="H48" s="173" t="s">
        <v>323</v>
      </c>
      <c r="I48" s="164" t="s">
        <v>123</v>
      </c>
      <c r="J48" s="221">
        <v>3</v>
      </c>
    </row>
    <row r="49" spans="1:10" ht="22.5" customHeight="1" x14ac:dyDescent="0.45">
      <c r="A49" s="217">
        <f>IF(OR(C49="f",C49="u",C49="F",C49="U"),"",IF(OR(B49=1,B49=2,B49=3,B49=4,B49=5),1,""))</f>
        <v>1</v>
      </c>
      <c r="B49" s="208">
        <f>WEEKDAY(E49,2)</f>
        <v>1</v>
      </c>
      <c r="C49" s="222"/>
      <c r="D49" s="219" t="str">
        <f>IF(B49=1,"Mo",IF(B49=2,"Tue",IF(B49=3,"Wed",IF(B49=4,"Thu",IF(B49=5,"Fri",IF(B49=6,"Sat",IF(B49=7,"Sun","")))))))</f>
        <v>Mo</v>
      </c>
      <c r="E49" s="220">
        <f>+E48+1</f>
        <v>44487</v>
      </c>
      <c r="F49" s="226" t="s">
        <v>276</v>
      </c>
      <c r="G49" s="163">
        <v>9001</v>
      </c>
      <c r="H49" s="238" t="s">
        <v>311</v>
      </c>
      <c r="I49" s="164" t="s">
        <v>54</v>
      </c>
      <c r="J49" s="221">
        <v>1</v>
      </c>
    </row>
    <row r="50" spans="1:10" ht="22.5" customHeight="1" x14ac:dyDescent="0.25">
      <c r="A50" s="217"/>
      <c r="C50" s="222"/>
      <c r="D50" s="219" t="str">
        <f>D49</f>
        <v>Mo</v>
      </c>
      <c r="E50" s="220">
        <f>E49</f>
        <v>44487</v>
      </c>
      <c r="F50" s="179" t="s">
        <v>53</v>
      </c>
      <c r="G50" s="163">
        <v>9001</v>
      </c>
      <c r="H50" s="173" t="s">
        <v>163</v>
      </c>
      <c r="I50" s="164" t="s">
        <v>54</v>
      </c>
      <c r="J50" s="221">
        <v>1</v>
      </c>
    </row>
    <row r="51" spans="1:10" ht="22.5" customHeight="1" x14ac:dyDescent="0.25">
      <c r="A51" s="217"/>
      <c r="C51" s="222"/>
      <c r="D51" s="219" t="str">
        <f t="shared" ref="D51:E52" si="7">D50</f>
        <v>Mo</v>
      </c>
      <c r="E51" s="220">
        <f t="shared" si="7"/>
        <v>44487</v>
      </c>
      <c r="F51" s="226" t="s">
        <v>276</v>
      </c>
      <c r="G51" s="163">
        <v>9001</v>
      </c>
      <c r="H51" s="173" t="s">
        <v>328</v>
      </c>
      <c r="I51" s="164" t="s">
        <v>54</v>
      </c>
      <c r="J51" s="221">
        <v>3</v>
      </c>
    </row>
    <row r="52" spans="1:10" ht="22.5" customHeight="1" x14ac:dyDescent="0.25">
      <c r="A52" s="217"/>
      <c r="C52" s="222"/>
      <c r="D52" s="219" t="str">
        <f t="shared" si="7"/>
        <v>Mo</v>
      </c>
      <c r="E52" s="220">
        <f t="shared" si="7"/>
        <v>44487</v>
      </c>
      <c r="F52" s="226" t="s">
        <v>276</v>
      </c>
      <c r="G52" s="163">
        <v>9001</v>
      </c>
      <c r="H52" s="173" t="s">
        <v>329</v>
      </c>
      <c r="I52" s="164" t="s">
        <v>54</v>
      </c>
      <c r="J52" s="221">
        <v>3</v>
      </c>
    </row>
    <row r="53" spans="1:10" ht="22.5" customHeight="1" x14ac:dyDescent="0.25">
      <c r="A53" s="217">
        <f>IF(OR(C53="f",C53="u",C53="F",C53="U"),"",IF(OR(B53=1,B53=2,B53=3,B53=4,B53=5),1,""))</f>
        <v>1</v>
      </c>
      <c r="B53" s="208">
        <f>WEEKDAY(E53,2)</f>
        <v>2</v>
      </c>
      <c r="C53" s="222"/>
      <c r="D53" s="229" t="str">
        <f>IF(B53=1,"Mo",IF(B53=2,"Tue",IF(B53=3,"Wed",IF(B53=4,"Thu",IF(B53=5,"Fri",IF(B53=6,"Sat",IF(B53=7,"Sun","")))))))</f>
        <v>Tue</v>
      </c>
      <c r="E53" s="230">
        <f>+E49+1</f>
        <v>44488</v>
      </c>
      <c r="F53" s="179" t="s">
        <v>53</v>
      </c>
      <c r="G53" s="163">
        <v>9001</v>
      </c>
      <c r="H53" s="168" t="s">
        <v>331</v>
      </c>
      <c r="I53" s="164" t="s">
        <v>54</v>
      </c>
      <c r="J53" s="231">
        <v>4</v>
      </c>
    </row>
    <row r="54" spans="1:10" ht="22.5" customHeight="1" x14ac:dyDescent="0.25">
      <c r="A54" s="217"/>
      <c r="C54" s="222"/>
      <c r="D54" s="229" t="str">
        <f t="shared" ref="D54:E54" si="8">D53</f>
        <v>Tue</v>
      </c>
      <c r="E54" s="230">
        <f t="shared" si="8"/>
        <v>44488</v>
      </c>
      <c r="F54" s="226" t="s">
        <v>276</v>
      </c>
      <c r="G54" s="163">
        <v>9001</v>
      </c>
      <c r="H54" s="168" t="s">
        <v>312</v>
      </c>
      <c r="I54" s="164" t="s">
        <v>54</v>
      </c>
      <c r="J54" s="231">
        <v>5</v>
      </c>
    </row>
    <row r="55" spans="1:10" ht="22.5" customHeight="1" x14ac:dyDescent="0.45">
      <c r="A55" s="217">
        <f>IF(OR(C55="f",C55="u",C55="F",C55="U"),"",IF(OR(B55=1,B55=2,B55=3,B55=4,B55=5),1,""))</f>
        <v>1</v>
      </c>
      <c r="B55" s="208">
        <f>WEEKDAY(E55,2)</f>
        <v>3</v>
      </c>
      <c r="C55" s="222"/>
      <c r="D55" s="219" t="str">
        <f>IF(B55=1,"Mo",IF(B55=2,"Tue",IF(B55=3,"Wed",IF(B55=4,"Thu",IF(B55=5,"Fri",IF(B55=6,"Sat",IF(B55=7,"Sun","")))))))</f>
        <v>Wed</v>
      </c>
      <c r="E55" s="220">
        <f>+E53+1</f>
        <v>44489</v>
      </c>
      <c r="F55" s="226" t="s">
        <v>276</v>
      </c>
      <c r="G55" s="163">
        <v>9001</v>
      </c>
      <c r="H55" s="239" t="s">
        <v>313</v>
      </c>
      <c r="I55" s="164" t="s">
        <v>54</v>
      </c>
      <c r="J55" s="221">
        <v>1.5</v>
      </c>
    </row>
    <row r="56" spans="1:10" ht="22.5" customHeight="1" x14ac:dyDescent="0.45">
      <c r="A56" s="217"/>
      <c r="C56" s="222"/>
      <c r="D56" s="219" t="str">
        <f>D55</f>
        <v>Wed</v>
      </c>
      <c r="E56" s="220">
        <f>E55</f>
        <v>44489</v>
      </c>
      <c r="F56" s="179" t="s">
        <v>53</v>
      </c>
      <c r="G56" s="163">
        <v>9001</v>
      </c>
      <c r="H56" s="239" t="s">
        <v>314</v>
      </c>
      <c r="I56" s="164" t="s">
        <v>54</v>
      </c>
      <c r="J56" s="221">
        <v>1</v>
      </c>
    </row>
    <row r="57" spans="1:10" ht="22.5" customHeight="1" x14ac:dyDescent="0.25">
      <c r="A57" s="217"/>
      <c r="C57" s="222"/>
      <c r="D57" s="219" t="str">
        <f t="shared" ref="D57:E59" si="9">D56</f>
        <v>Wed</v>
      </c>
      <c r="E57" s="220">
        <f t="shared" si="9"/>
        <v>44489</v>
      </c>
      <c r="F57" s="179" t="s">
        <v>53</v>
      </c>
      <c r="G57" s="163">
        <v>9001</v>
      </c>
      <c r="H57" s="173" t="s">
        <v>292</v>
      </c>
      <c r="I57" s="164" t="s">
        <v>54</v>
      </c>
      <c r="J57" s="221">
        <v>1</v>
      </c>
    </row>
    <row r="58" spans="1:10" ht="22.5" customHeight="1" x14ac:dyDescent="0.25">
      <c r="A58" s="217"/>
      <c r="C58" s="222"/>
      <c r="D58" s="219" t="str">
        <f t="shared" si="9"/>
        <v>Wed</v>
      </c>
      <c r="E58" s="220">
        <f t="shared" si="9"/>
        <v>44489</v>
      </c>
      <c r="F58" s="226" t="s">
        <v>276</v>
      </c>
      <c r="G58" s="163">
        <v>9001</v>
      </c>
      <c r="H58" s="173" t="s">
        <v>332</v>
      </c>
      <c r="I58" s="164" t="s">
        <v>54</v>
      </c>
      <c r="J58" s="221">
        <v>4</v>
      </c>
    </row>
    <row r="59" spans="1:10" ht="22.5" customHeight="1" x14ac:dyDescent="0.25">
      <c r="A59" s="217"/>
      <c r="C59" s="222"/>
      <c r="D59" s="219" t="str">
        <f t="shared" si="9"/>
        <v>Wed</v>
      </c>
      <c r="E59" s="220">
        <f t="shared" si="9"/>
        <v>44489</v>
      </c>
      <c r="F59" s="179" t="s">
        <v>53</v>
      </c>
      <c r="G59" s="163">
        <v>9001</v>
      </c>
      <c r="H59" s="173" t="s">
        <v>163</v>
      </c>
      <c r="I59" s="164" t="s">
        <v>54</v>
      </c>
      <c r="J59" s="221">
        <v>2</v>
      </c>
    </row>
    <row r="60" spans="1:10" ht="22.5" customHeight="1" x14ac:dyDescent="0.45">
      <c r="A60" s="217">
        <f>IF(OR(C60="f",C60="u",C60="F",C60="U"),"",IF(OR(B60=1,B60=2,B60=3,B60=4,B60=5),1,""))</f>
        <v>1</v>
      </c>
      <c r="B60" s="208">
        <f>WEEKDAY(E60,2)</f>
        <v>4</v>
      </c>
      <c r="C60" s="222"/>
      <c r="D60" s="229" t="str">
        <f>IF(B60=1,"Mo",IF(B60=2,"Tue",IF(B60=3,"Wed",IF(B60=4,"Thu",IF(B60=5,"Fri",IF(B60=6,"Sat",IF(B60=7,"Sun","")))))))</f>
        <v>Thu</v>
      </c>
      <c r="E60" s="230">
        <f>+E55+1</f>
        <v>44490</v>
      </c>
      <c r="F60" s="179" t="s">
        <v>53</v>
      </c>
      <c r="G60" s="163">
        <v>9001</v>
      </c>
      <c r="H60" s="239" t="s">
        <v>321</v>
      </c>
      <c r="I60" s="164" t="s">
        <v>54</v>
      </c>
      <c r="J60" s="231">
        <v>1</v>
      </c>
    </row>
    <row r="61" spans="1:10" ht="22.5" customHeight="1" x14ac:dyDescent="0.45">
      <c r="A61" s="217"/>
      <c r="C61" s="222"/>
      <c r="D61" s="229" t="str">
        <f>D60</f>
        <v>Thu</v>
      </c>
      <c r="E61" s="230">
        <f>E60</f>
        <v>44490</v>
      </c>
      <c r="F61" s="179" t="s">
        <v>53</v>
      </c>
      <c r="G61" s="163">
        <v>9001</v>
      </c>
      <c r="H61" s="239" t="s">
        <v>322</v>
      </c>
      <c r="I61" s="164" t="s">
        <v>54</v>
      </c>
      <c r="J61" s="231">
        <v>2</v>
      </c>
    </row>
    <row r="62" spans="1:10" ht="22.5" customHeight="1" x14ac:dyDescent="0.25">
      <c r="A62" s="217"/>
      <c r="C62" s="222"/>
      <c r="D62" s="229" t="str">
        <f t="shared" ref="D62:E62" si="10">D61</f>
        <v>Thu</v>
      </c>
      <c r="E62" s="230">
        <f t="shared" si="10"/>
        <v>44490</v>
      </c>
      <c r="F62" s="226" t="s">
        <v>276</v>
      </c>
      <c r="G62" s="163">
        <v>9001</v>
      </c>
      <c r="H62" s="168" t="s">
        <v>308</v>
      </c>
      <c r="I62" s="164" t="s">
        <v>54</v>
      </c>
      <c r="J62" s="231">
        <v>5</v>
      </c>
    </row>
    <row r="63" spans="1:10" ht="22.5" customHeight="1" x14ac:dyDescent="0.25">
      <c r="A63" s="217">
        <f>IF(OR(C63="f",C63="u",C63="F",C63="U"),"",IF(OR(B63=1,B63=2,B63=3,B63=4,B63=5),1,""))</f>
        <v>1</v>
      </c>
      <c r="B63" s="208">
        <f>WEEKDAY(E63,2)</f>
        <v>5</v>
      </c>
      <c r="C63" s="222"/>
      <c r="D63" s="219" t="str">
        <f>IF(B63=1,"Mo",IF(B63=2,"Tue",IF(B63=3,"Wed",IF(B63=4,"Thu",IF(B63=5,"Fri",IF(B63=6,"Sat",IF(B63=7,"Sun","")))))))</f>
        <v>Fri</v>
      </c>
      <c r="E63" s="220">
        <f>+E60+1</f>
        <v>44491</v>
      </c>
      <c r="F63" s="226" t="s">
        <v>276</v>
      </c>
      <c r="G63" s="163">
        <v>9001</v>
      </c>
      <c r="H63" s="168" t="s">
        <v>334</v>
      </c>
      <c r="I63" s="164" t="s">
        <v>54</v>
      </c>
      <c r="J63" s="221">
        <v>3</v>
      </c>
    </row>
    <row r="64" spans="1:10" ht="22.5" customHeight="1" x14ac:dyDescent="0.25">
      <c r="A64" s="217"/>
      <c r="C64" s="222"/>
      <c r="D64" s="219" t="str">
        <f>D63</f>
        <v>Fri</v>
      </c>
      <c r="E64" s="220">
        <f>E63</f>
        <v>44491</v>
      </c>
      <c r="F64" s="226" t="s">
        <v>276</v>
      </c>
      <c r="G64" s="163">
        <v>9001</v>
      </c>
      <c r="H64" s="173" t="s">
        <v>335</v>
      </c>
      <c r="I64" s="164" t="s">
        <v>54</v>
      </c>
      <c r="J64" s="221">
        <v>6</v>
      </c>
    </row>
    <row r="65" spans="1:10" ht="22.5" customHeight="1" x14ac:dyDescent="0.25">
      <c r="A65" s="217" t="str">
        <f>IF(OR(C65="f",C65="u",C65="F",C65="U"),"",IF(OR(B65=1,B65=2,B65=3,B65=4,B65=5),1,""))</f>
        <v/>
      </c>
      <c r="B65" s="208">
        <f>WEEKDAY(E65,2)</f>
        <v>6</v>
      </c>
      <c r="C65" s="222"/>
      <c r="D65" s="219" t="str">
        <f>IF(B65=1,"Mo",IF(B65=2,"Tue",IF(B65=3,"Wed",IF(B65=4,"Thu",IF(B65=5,"Fri",IF(B65=6,"Sat",IF(B65=7,"Sun","")))))))</f>
        <v>Sat</v>
      </c>
      <c r="E65" s="220">
        <f>+E63+1</f>
        <v>44492</v>
      </c>
      <c r="F65" s="163"/>
      <c r="G65" s="164"/>
      <c r="H65" s="173"/>
      <c r="I65" s="164"/>
      <c r="J65" s="221"/>
    </row>
    <row r="66" spans="1:10" ht="22.5" customHeight="1" x14ac:dyDescent="0.25">
      <c r="A66" s="217" t="str">
        <f>IF(OR(C66="f",C66="u",C66="F",C66="U"),"",IF(OR(B66=1,B66=2,B66=3,B66=4,B66=5),1,""))</f>
        <v/>
      </c>
      <c r="B66" s="208">
        <f>WEEKDAY(E66,2)</f>
        <v>7</v>
      </c>
      <c r="C66" s="222"/>
      <c r="D66" s="219" t="str">
        <f>IF(B66=1,"Mo",IF(B66=2,"Tue",IF(B66=3,"Wed",IF(B66=4,"Thu",IF(B66=5,"Fri",IF(B66=6,"Sat",IF(B66=7,"Sun","")))))))</f>
        <v>Sun</v>
      </c>
      <c r="E66" s="220">
        <f>+E65+1</f>
        <v>44493</v>
      </c>
      <c r="F66" s="163"/>
      <c r="G66" s="164"/>
      <c r="H66" s="173"/>
      <c r="I66" s="164"/>
      <c r="J66" s="221"/>
    </row>
    <row r="67" spans="1:10" ht="22.5" customHeight="1" x14ac:dyDescent="0.45">
      <c r="A67" s="217">
        <f>IF(OR(C67="f",C67="u",C67="F",C67="U"),"",IF(OR(B67=1,B67=2,B67=3,B67=4,B67=5),1,""))</f>
        <v>1</v>
      </c>
      <c r="B67" s="208">
        <f>WEEKDAY(E67,2)</f>
        <v>1</v>
      </c>
      <c r="C67" s="222"/>
      <c r="D67" s="219" t="str">
        <f>IF(B67=1,"Mo",IF(B67=2,"Tue",IF(B67=3,"Wed",IF(B67=4,"Thu",IF(B67=5,"Fri",IF(B67=6,"Sat",IF(B67=7,"Sun","")))))))</f>
        <v>Mo</v>
      </c>
      <c r="E67" s="220">
        <f>+E66+1</f>
        <v>44494</v>
      </c>
      <c r="F67" s="226" t="s">
        <v>276</v>
      </c>
      <c r="G67" s="163">
        <v>9001</v>
      </c>
      <c r="H67" s="238" t="s">
        <v>333</v>
      </c>
      <c r="I67" s="164" t="s">
        <v>54</v>
      </c>
      <c r="J67" s="221">
        <v>2</v>
      </c>
    </row>
    <row r="68" spans="1:10" ht="22.5" customHeight="1" x14ac:dyDescent="0.25">
      <c r="A68" s="217"/>
      <c r="C68" s="222"/>
      <c r="D68" s="219" t="str">
        <f>D67</f>
        <v>Mo</v>
      </c>
      <c r="E68" s="220">
        <f>E67</f>
        <v>44494</v>
      </c>
      <c r="F68" s="226" t="s">
        <v>276</v>
      </c>
      <c r="G68" s="163">
        <v>9001</v>
      </c>
      <c r="H68" s="173" t="s">
        <v>308</v>
      </c>
      <c r="I68" s="164" t="s">
        <v>54</v>
      </c>
      <c r="J68" s="221">
        <v>4</v>
      </c>
    </row>
    <row r="69" spans="1:10" ht="22.5" customHeight="1" x14ac:dyDescent="0.25">
      <c r="A69" s="217"/>
      <c r="C69" s="222"/>
      <c r="D69" s="219" t="str">
        <f t="shared" ref="D69:E69" si="11">D68</f>
        <v>Mo</v>
      </c>
      <c r="E69" s="220">
        <f t="shared" si="11"/>
        <v>44494</v>
      </c>
      <c r="F69" s="179" t="s">
        <v>53</v>
      </c>
      <c r="G69" s="163">
        <v>9001</v>
      </c>
      <c r="H69" s="173" t="s">
        <v>328</v>
      </c>
      <c r="I69" s="164" t="s">
        <v>54</v>
      </c>
      <c r="J69" s="221">
        <v>2</v>
      </c>
    </row>
    <row r="70" spans="1:10" ht="22.5" customHeight="1" x14ac:dyDescent="0.45">
      <c r="A70" s="217">
        <f>IF(OR(C70="f",C70="u",C70="F",C70="U"),"",IF(OR(B70=1,B70=2,B70=3,B70=4,B70=5),1,""))</f>
        <v>1</v>
      </c>
      <c r="B70" s="208">
        <f>WEEKDAY(E70,2)</f>
        <v>2</v>
      </c>
      <c r="C70" s="222"/>
      <c r="D70" s="229" t="str">
        <f>IF(B70=1,"Mo",IF(B70=2,"Tue",IF(B70=3,"Wed",IF(B70=4,"Thu",IF(B70=5,"Fri",IF(B70=6,"Sat",IF(B70=7,"Sun","")))))))</f>
        <v>Tue</v>
      </c>
      <c r="E70" s="230">
        <f>+E67+1</f>
        <v>44495</v>
      </c>
      <c r="F70" s="226" t="s">
        <v>276</v>
      </c>
      <c r="G70" s="163">
        <v>9001</v>
      </c>
      <c r="H70" s="238" t="s">
        <v>320</v>
      </c>
      <c r="I70" s="164" t="s">
        <v>54</v>
      </c>
      <c r="J70" s="231">
        <v>1</v>
      </c>
    </row>
    <row r="71" spans="1:10" ht="22.5" customHeight="1" x14ac:dyDescent="0.25">
      <c r="A71" s="217"/>
      <c r="C71" s="222"/>
      <c r="D71" s="229" t="str">
        <f>D70</f>
        <v>Tue</v>
      </c>
      <c r="E71" s="230">
        <f>E70</f>
        <v>44495</v>
      </c>
      <c r="F71" s="179" t="s">
        <v>53</v>
      </c>
      <c r="G71" s="163">
        <v>9001</v>
      </c>
      <c r="H71" s="168" t="s">
        <v>328</v>
      </c>
      <c r="I71" s="164" t="s">
        <v>54</v>
      </c>
      <c r="J71" s="231">
        <v>2</v>
      </c>
    </row>
    <row r="72" spans="1:10" ht="22.5" customHeight="1" x14ac:dyDescent="0.25">
      <c r="A72" s="217"/>
      <c r="C72" s="222"/>
      <c r="D72" s="229" t="str">
        <f t="shared" ref="D72:E72" si="12">D71</f>
        <v>Tue</v>
      </c>
      <c r="E72" s="230">
        <f t="shared" si="12"/>
        <v>44495</v>
      </c>
      <c r="F72" s="226" t="s">
        <v>276</v>
      </c>
      <c r="G72" s="163">
        <v>9001</v>
      </c>
      <c r="H72" s="168" t="s">
        <v>326</v>
      </c>
      <c r="I72" s="171" t="s">
        <v>54</v>
      </c>
      <c r="J72" s="231">
        <v>3</v>
      </c>
    </row>
    <row r="73" spans="1:10" ht="22.5" customHeight="1" x14ac:dyDescent="0.45">
      <c r="A73" s="217">
        <f>IF(OR(C73="f",C73="u",C73="F",C73="U"),"",IF(OR(B73=1,B73=2,B73=3,B73=4,B73=5),1,""))</f>
        <v>1</v>
      </c>
      <c r="B73" s="208">
        <f>WEEKDAY(E73,2)</f>
        <v>3</v>
      </c>
      <c r="C73" s="222"/>
      <c r="D73" s="219" t="str">
        <f>IF(B73=1,"Mo",IF(B73=2,"Tue",IF(B73=3,"Wed",IF(B73=4,"Thu",IF(B73=5,"Fri",IF(B73=6,"Sat",IF(B73=7,"Sun","")))))))</f>
        <v>Wed</v>
      </c>
      <c r="E73" s="220">
        <f>+E70+1</f>
        <v>44496</v>
      </c>
      <c r="F73" s="226" t="s">
        <v>276</v>
      </c>
      <c r="G73" s="163">
        <v>9001</v>
      </c>
      <c r="H73" s="238" t="s">
        <v>229</v>
      </c>
      <c r="I73" s="164" t="s">
        <v>54</v>
      </c>
      <c r="J73" s="221">
        <v>1</v>
      </c>
    </row>
    <row r="74" spans="1:10" ht="22.5" customHeight="1" x14ac:dyDescent="0.25">
      <c r="A74" s="217"/>
      <c r="C74" s="222"/>
      <c r="D74" s="219" t="str">
        <f>D73</f>
        <v>Wed</v>
      </c>
      <c r="E74" s="220">
        <f>E73</f>
        <v>44496</v>
      </c>
      <c r="F74" s="226" t="s">
        <v>276</v>
      </c>
      <c r="G74" s="163">
        <v>9001</v>
      </c>
      <c r="H74" s="173" t="s">
        <v>336</v>
      </c>
      <c r="I74" s="164" t="s">
        <v>54</v>
      </c>
      <c r="J74" s="221">
        <v>7</v>
      </c>
    </row>
    <row r="75" spans="1:10" ht="22.5" customHeight="1" x14ac:dyDescent="0.25">
      <c r="A75" s="217"/>
      <c r="C75" s="222"/>
      <c r="D75" s="219" t="str">
        <f t="shared" ref="D75:E76" si="13">D74</f>
        <v>Wed</v>
      </c>
      <c r="E75" s="220">
        <f t="shared" si="13"/>
        <v>44496</v>
      </c>
      <c r="F75" s="179" t="s">
        <v>53</v>
      </c>
      <c r="G75" s="163">
        <v>9001</v>
      </c>
      <c r="H75" s="173" t="s">
        <v>163</v>
      </c>
      <c r="I75" s="164" t="s">
        <v>54</v>
      </c>
      <c r="J75" s="221">
        <v>2</v>
      </c>
    </row>
    <row r="76" spans="1:10" ht="22.5" customHeight="1" x14ac:dyDescent="0.25">
      <c r="A76" s="217"/>
      <c r="C76" s="222"/>
      <c r="D76" s="219" t="str">
        <f t="shared" si="13"/>
        <v>Wed</v>
      </c>
      <c r="E76" s="220">
        <f t="shared" si="13"/>
        <v>44496</v>
      </c>
      <c r="F76" s="226" t="s">
        <v>276</v>
      </c>
      <c r="G76" s="163">
        <v>9001</v>
      </c>
      <c r="H76" s="173" t="s">
        <v>337</v>
      </c>
      <c r="I76" s="164" t="s">
        <v>54</v>
      </c>
      <c r="J76" s="221">
        <v>2</v>
      </c>
    </row>
    <row r="77" spans="1:10" ht="22.5" customHeight="1" x14ac:dyDescent="0.25">
      <c r="A77" s="217">
        <f>IF(OR(C77="f",C77="u",C77="F",C77="U"),"",IF(OR(B77=1,B77=2,B77=3,B77=4,B77=5),1,""))</f>
        <v>1</v>
      </c>
      <c r="B77" s="208">
        <f>WEEKDAY(E77,2)</f>
        <v>4</v>
      </c>
      <c r="C77" s="222"/>
      <c r="D77" s="229" t="str">
        <f>IF(B77=1,"Mo",IF(B77=2,"Tue",IF(B77=3,"Wed",IF(B77=4,"Thu",IF(B77=5,"Fri",IF(B77=6,"Sat",IF(B77=7,"Sun","")))))))</f>
        <v>Thu</v>
      </c>
      <c r="E77" s="230">
        <f>+E73+1</f>
        <v>44497</v>
      </c>
      <c r="F77" s="179" t="s">
        <v>53</v>
      </c>
      <c r="G77" s="163">
        <v>9001</v>
      </c>
      <c r="H77" s="249" t="s">
        <v>318</v>
      </c>
      <c r="I77" s="164" t="s">
        <v>54</v>
      </c>
      <c r="J77" s="231">
        <v>2</v>
      </c>
    </row>
    <row r="78" spans="1:10" ht="22.5" customHeight="1" x14ac:dyDescent="0.45">
      <c r="A78" s="217"/>
      <c r="C78" s="222"/>
      <c r="D78" s="229" t="str">
        <f>D77</f>
        <v>Thu</v>
      </c>
      <c r="E78" s="230">
        <f>E77</f>
        <v>44497</v>
      </c>
      <c r="F78" s="226" t="s">
        <v>276</v>
      </c>
      <c r="G78" s="163">
        <v>9001</v>
      </c>
      <c r="H78" s="238" t="s">
        <v>319</v>
      </c>
      <c r="I78" s="164" t="s">
        <v>54</v>
      </c>
      <c r="J78" s="231">
        <v>1</v>
      </c>
    </row>
    <row r="79" spans="1:10" ht="22.5" customHeight="1" x14ac:dyDescent="0.25">
      <c r="A79" s="217"/>
      <c r="C79" s="222"/>
      <c r="D79" s="229" t="str">
        <f t="shared" ref="D79:E79" si="14">D78</f>
        <v>Thu</v>
      </c>
      <c r="E79" s="230">
        <f t="shared" si="14"/>
        <v>44497</v>
      </c>
      <c r="F79" s="226" t="s">
        <v>276</v>
      </c>
      <c r="G79" s="163">
        <v>9001</v>
      </c>
      <c r="H79" s="249" t="s">
        <v>334</v>
      </c>
      <c r="I79" s="164" t="s">
        <v>54</v>
      </c>
      <c r="J79" s="231">
        <v>8</v>
      </c>
    </row>
    <row r="80" spans="1:10" ht="22.5" customHeight="1" x14ac:dyDescent="0.45">
      <c r="A80" s="217">
        <f>IF(OR(C80="f",C80="u",C80="F",C80="U"),"",IF(OR(B80=1,B80=2,B80=3,B80=4,B80=5),1,""))</f>
        <v>1</v>
      </c>
      <c r="B80" s="208">
        <f>WEEKDAY(E77+1,2)</f>
        <v>5</v>
      </c>
      <c r="C80" s="222"/>
      <c r="D80" s="219" t="str">
        <f>IF(B80=1,"Mo",IF(B80=2,"Tue",IF(B80=3,"Wed",IF(B80=4,"Thu",IF(B80=5,"Fri",IF(B80=6,"Sat",IF(B80=7,"Sun","")))))))</f>
        <v>Fri</v>
      </c>
      <c r="E80" s="220">
        <f>IF(MONTH(E77+1)&gt;MONTH(E77),"",E77+1)</f>
        <v>44498</v>
      </c>
      <c r="F80" s="226" t="s">
        <v>276</v>
      </c>
      <c r="G80" s="163">
        <v>9001</v>
      </c>
      <c r="H80" s="238" t="s">
        <v>315</v>
      </c>
      <c r="I80" s="164" t="s">
        <v>54</v>
      </c>
      <c r="J80" s="221">
        <v>1.5</v>
      </c>
    </row>
    <row r="81" spans="1:10" ht="22.5" customHeight="1" x14ac:dyDescent="0.25">
      <c r="A81" s="217"/>
      <c r="C81" s="222"/>
      <c r="D81" s="219" t="str">
        <f>D80</f>
        <v>Fri</v>
      </c>
      <c r="E81" s="220">
        <f>E80</f>
        <v>44498</v>
      </c>
      <c r="F81" s="226" t="s">
        <v>276</v>
      </c>
      <c r="G81" s="163">
        <v>9001</v>
      </c>
      <c r="H81" s="173" t="s">
        <v>316</v>
      </c>
      <c r="I81" s="164" t="s">
        <v>54</v>
      </c>
      <c r="J81" s="221">
        <v>2</v>
      </c>
    </row>
    <row r="82" spans="1:10" ht="22.5" customHeight="1" x14ac:dyDescent="0.25">
      <c r="A82" s="217"/>
      <c r="C82" s="222"/>
      <c r="D82" s="219" t="str">
        <f t="shared" ref="D82:E83" si="15">D81</f>
        <v>Fri</v>
      </c>
      <c r="E82" s="220">
        <f t="shared" si="15"/>
        <v>44498</v>
      </c>
      <c r="F82" s="226" t="s">
        <v>276</v>
      </c>
      <c r="G82" s="163">
        <v>9001</v>
      </c>
      <c r="H82" s="173" t="s">
        <v>317</v>
      </c>
      <c r="I82" s="164" t="s">
        <v>54</v>
      </c>
      <c r="J82" s="221">
        <v>6</v>
      </c>
    </row>
    <row r="83" spans="1:10" ht="22.5" customHeight="1" x14ac:dyDescent="0.25">
      <c r="A83" s="217"/>
      <c r="C83" s="222"/>
      <c r="D83" s="219" t="str">
        <f t="shared" si="15"/>
        <v>Fri</v>
      </c>
      <c r="E83" s="220">
        <f t="shared" si="15"/>
        <v>44498</v>
      </c>
      <c r="F83" s="226" t="s">
        <v>276</v>
      </c>
      <c r="G83" s="164">
        <v>9001</v>
      </c>
      <c r="H83" s="173" t="s">
        <v>330</v>
      </c>
      <c r="I83" s="164" t="s">
        <v>54</v>
      </c>
      <c r="J83" s="221">
        <v>2</v>
      </c>
    </row>
    <row r="84" spans="1:10" ht="22.5" customHeight="1" x14ac:dyDescent="0.25">
      <c r="A84" s="217" t="str">
        <f>IF(OR(C84="f",C84="u",C84="F",C84="U"),"",IF(OR(B84=1,B84=2,B84=3,B84=4,B84=5),1,""))</f>
        <v/>
      </c>
      <c r="B84" s="208">
        <v>6</v>
      </c>
      <c r="C84" s="222"/>
      <c r="D84" s="219" t="str">
        <f>IF(B84=1,"Mo",IF(B84=2,"Tue",IF(B84=3,"Wed",IF(B84=4,"Thu",IF(B84=5,"Fri",IF(B84=6,"Sat",IF(B84=7,"Sun","")))))))</f>
        <v>Sat</v>
      </c>
      <c r="E84" s="220">
        <f>IF(MONTH(E80+1)&gt;MONTH(E80),"",E80+1)</f>
        <v>44499</v>
      </c>
      <c r="F84" s="163"/>
      <c r="G84" s="164"/>
      <c r="H84" s="173"/>
      <c r="I84" s="164"/>
      <c r="J84" s="221"/>
    </row>
    <row r="85" spans="1:10" ht="22.5" customHeight="1" thickBot="1" x14ac:dyDescent="0.3">
      <c r="A85" s="217" t="str">
        <f>IF(OR(C85="f",C85="u",C85="F",C85="U"),"",IF(OR(B85=1,B85=2,B85=3,B85=4,B85=5),1,""))</f>
        <v/>
      </c>
      <c r="B85" s="208">
        <v>7</v>
      </c>
      <c r="C85" s="222"/>
      <c r="D85" s="233" t="str">
        <f>IF(B85=1,"Mo",IF(B85=2,"Tue",IF(B85=3,"Wed",IF(B85=4,"Thu",IF(B85=5,"Fri",IF(B85=6,"Sat",IF(B85=7,"Sun","")))))))</f>
        <v>Sun</v>
      </c>
      <c r="E85" s="234">
        <f>IF(MONTH(E84+1)&gt;MONTH(E84),"",E84+1)</f>
        <v>44500</v>
      </c>
      <c r="F85" s="235"/>
      <c r="G85" s="236"/>
      <c r="H85" s="250"/>
      <c r="I85" s="236"/>
      <c r="J85" s="237"/>
    </row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</sheetData>
  <mergeCells count="2">
    <mergeCell ref="D1:J1"/>
    <mergeCell ref="D4:E4"/>
  </mergeCells>
  <conditionalFormatting sqref="C11:C83">
    <cfRule type="expression" dxfId="1728" priority="2039" stopIfTrue="1">
      <formula>IF($A11=1,B11,)</formula>
    </cfRule>
    <cfRule type="expression" dxfId="1727" priority="2040" stopIfTrue="1">
      <formula>IF($A11="",B11,)</formula>
    </cfRule>
  </conditionalFormatting>
  <conditionalFormatting sqref="E11">
    <cfRule type="expression" dxfId="1726" priority="2041" stopIfTrue="1">
      <formula>IF($A11="",B11,"")</formula>
    </cfRule>
  </conditionalFormatting>
  <conditionalFormatting sqref="E12:E83">
    <cfRule type="expression" dxfId="1725" priority="2042" stopIfTrue="1">
      <formula>IF($A12&lt;&gt;1,B12,"")</formula>
    </cfRule>
  </conditionalFormatting>
  <conditionalFormatting sqref="D11:D83">
    <cfRule type="expression" dxfId="1724" priority="2043" stopIfTrue="1">
      <formula>IF($A11="",B11,)</formula>
    </cfRule>
  </conditionalFormatting>
  <conditionalFormatting sqref="G14:G52 G65:G66">
    <cfRule type="expression" dxfId="1723" priority="2044" stopIfTrue="1">
      <formula>#REF!="Freelancer"</formula>
    </cfRule>
    <cfRule type="expression" dxfId="1722" priority="2045" stopIfTrue="1">
      <formula>#REF!="DTC Int. Staff"</formula>
    </cfRule>
  </conditionalFormatting>
  <conditionalFormatting sqref="G14:G19 G22:G35 G41:G52 G65:G66">
    <cfRule type="expression" dxfId="1721" priority="2037" stopIfTrue="1">
      <formula>$F$5="Freelancer"</formula>
    </cfRule>
    <cfRule type="expression" dxfId="1720" priority="2038" stopIfTrue="1">
      <formula>$F$5="DTC Int. Staff"</formula>
    </cfRule>
  </conditionalFormatting>
  <conditionalFormatting sqref="G13">
    <cfRule type="expression" dxfId="1719" priority="2031" stopIfTrue="1">
      <formula>#REF!="Freelancer"</formula>
    </cfRule>
    <cfRule type="expression" dxfId="1718" priority="2032" stopIfTrue="1">
      <formula>#REF!="DTC Int. Staff"</formula>
    </cfRule>
  </conditionalFormatting>
  <conditionalFormatting sqref="G13">
    <cfRule type="expression" dxfId="1717" priority="2029" stopIfTrue="1">
      <formula>$F$5="Freelancer"</formula>
    </cfRule>
    <cfRule type="expression" dxfId="1716" priority="2030" stopIfTrue="1">
      <formula>$F$5="DTC Int. Staff"</formula>
    </cfRule>
  </conditionalFormatting>
  <conditionalFormatting sqref="C85">
    <cfRule type="expression" dxfId="1715" priority="2026" stopIfTrue="1">
      <formula>IF($A85=1,B85,)</formula>
    </cfRule>
    <cfRule type="expression" dxfId="1714" priority="2027" stopIfTrue="1">
      <formula>IF($A85="",B85,)</formula>
    </cfRule>
  </conditionalFormatting>
  <conditionalFormatting sqref="D85">
    <cfRule type="expression" dxfId="1713" priority="2028" stopIfTrue="1">
      <formula>IF($A85="",B85,)</formula>
    </cfRule>
  </conditionalFormatting>
  <conditionalFormatting sqref="C84">
    <cfRule type="expression" dxfId="1712" priority="2023" stopIfTrue="1">
      <formula>IF($A84=1,B84,)</formula>
    </cfRule>
    <cfRule type="expression" dxfId="1711" priority="2024" stopIfTrue="1">
      <formula>IF($A84="",B84,)</formula>
    </cfRule>
  </conditionalFormatting>
  <conditionalFormatting sqref="D84">
    <cfRule type="expression" dxfId="1710" priority="2025" stopIfTrue="1">
      <formula>IF($A84="",B84,)</formula>
    </cfRule>
  </conditionalFormatting>
  <conditionalFormatting sqref="E84">
    <cfRule type="expression" dxfId="1709" priority="2022" stopIfTrue="1">
      <formula>IF($A84&lt;&gt;1,B84,"")</formula>
    </cfRule>
  </conditionalFormatting>
  <conditionalFormatting sqref="E85">
    <cfRule type="expression" dxfId="1708" priority="2021" stopIfTrue="1">
      <formula>IF($A85&lt;&gt;1,B85,"")</formula>
    </cfRule>
  </conditionalFormatting>
  <conditionalFormatting sqref="G37:G40">
    <cfRule type="expression" dxfId="1707" priority="2019" stopIfTrue="1">
      <formula>$F$5="Freelancer"</formula>
    </cfRule>
    <cfRule type="expression" dxfId="1706" priority="2020" stopIfTrue="1">
      <formula>$F$5="DTC Int. Staff"</formula>
    </cfRule>
  </conditionalFormatting>
  <conditionalFormatting sqref="G11">
    <cfRule type="expression" dxfId="1705" priority="2013" stopIfTrue="1">
      <formula>#REF!="Freelancer"</formula>
    </cfRule>
    <cfRule type="expression" dxfId="1704" priority="2014" stopIfTrue="1">
      <formula>#REF!="DTC Int. Staff"</formula>
    </cfRule>
  </conditionalFormatting>
  <conditionalFormatting sqref="G11">
    <cfRule type="expression" dxfId="1703" priority="2011" stopIfTrue="1">
      <formula>$F$5="Freelancer"</formula>
    </cfRule>
    <cfRule type="expression" dxfId="1702" priority="2012" stopIfTrue="1">
      <formula>$F$5="DTC Int. Staff"</formula>
    </cfRule>
  </conditionalFormatting>
  <conditionalFormatting sqref="G11">
    <cfRule type="expression" dxfId="1701" priority="2009" stopIfTrue="1">
      <formula>#REF!="Freelancer"</formula>
    </cfRule>
    <cfRule type="expression" dxfId="1700" priority="2010" stopIfTrue="1">
      <formula>#REF!="DTC Int. Staff"</formula>
    </cfRule>
  </conditionalFormatting>
  <conditionalFormatting sqref="G14 G22">
    <cfRule type="expression" dxfId="1699" priority="2007" stopIfTrue="1">
      <formula>#REF!="Freelancer"</formula>
    </cfRule>
    <cfRule type="expression" dxfId="1698" priority="2008" stopIfTrue="1">
      <formula>#REF!="DTC Int. Staff"</formula>
    </cfRule>
  </conditionalFormatting>
  <conditionalFormatting sqref="G14 G22">
    <cfRule type="expression" dxfId="1697" priority="2005" stopIfTrue="1">
      <formula>$F$5="Freelancer"</formula>
    </cfRule>
    <cfRule type="expression" dxfId="1696" priority="2006" stopIfTrue="1">
      <formula>$F$5="DTC Int. Staff"</formula>
    </cfRule>
  </conditionalFormatting>
  <conditionalFormatting sqref="G14 G22">
    <cfRule type="expression" dxfId="1695" priority="2003" stopIfTrue="1">
      <formula>#REF!="Freelancer"</formula>
    </cfRule>
    <cfRule type="expression" dxfId="1694" priority="2004" stopIfTrue="1">
      <formula>#REF!="DTC Int. Staff"</formula>
    </cfRule>
  </conditionalFormatting>
  <conditionalFormatting sqref="G15 G23">
    <cfRule type="expression" dxfId="1693" priority="2001" stopIfTrue="1">
      <formula>#REF!="Freelancer"</formula>
    </cfRule>
    <cfRule type="expression" dxfId="1692" priority="2002" stopIfTrue="1">
      <formula>#REF!="DTC Int. Staff"</formula>
    </cfRule>
  </conditionalFormatting>
  <conditionalFormatting sqref="G15 G23">
    <cfRule type="expression" dxfId="1691" priority="1999" stopIfTrue="1">
      <formula>$F$5="Freelancer"</formula>
    </cfRule>
    <cfRule type="expression" dxfId="1690" priority="2000" stopIfTrue="1">
      <formula>$F$5="DTC Int. Staff"</formula>
    </cfRule>
  </conditionalFormatting>
  <conditionalFormatting sqref="G15 G23">
    <cfRule type="expression" dxfId="1689" priority="1997" stopIfTrue="1">
      <formula>#REF!="Freelancer"</formula>
    </cfRule>
    <cfRule type="expression" dxfId="1688" priority="1998" stopIfTrue="1">
      <formula>#REF!="DTC Int. Staff"</formula>
    </cfRule>
  </conditionalFormatting>
  <conditionalFormatting sqref="G82">
    <cfRule type="expression" dxfId="1687" priority="1343" stopIfTrue="1">
      <formula>#REF!="Freelancer"</formula>
    </cfRule>
    <cfRule type="expression" dxfId="1686" priority="1344" stopIfTrue="1">
      <formula>#REF!="DTC Int. Staff"</formula>
    </cfRule>
  </conditionalFormatting>
  <conditionalFormatting sqref="G29">
    <cfRule type="expression" dxfId="1685" priority="1319" stopIfTrue="1">
      <formula>#REF!="Freelancer"</formula>
    </cfRule>
    <cfRule type="expression" dxfId="1684" priority="1320" stopIfTrue="1">
      <formula>#REF!="DTC Int. Staff"</formula>
    </cfRule>
  </conditionalFormatting>
  <conditionalFormatting sqref="G16 G24">
    <cfRule type="expression" dxfId="1683" priority="1995" stopIfTrue="1">
      <formula>#REF!="Freelancer"</formula>
    </cfRule>
    <cfRule type="expression" dxfId="1682" priority="1996" stopIfTrue="1">
      <formula>#REF!="DTC Int. Staff"</formula>
    </cfRule>
  </conditionalFormatting>
  <conditionalFormatting sqref="G16 G24">
    <cfRule type="expression" dxfId="1681" priority="1993" stopIfTrue="1">
      <formula>$F$5="Freelancer"</formula>
    </cfRule>
    <cfRule type="expression" dxfId="1680" priority="1994" stopIfTrue="1">
      <formula>$F$5="DTC Int. Staff"</formula>
    </cfRule>
  </conditionalFormatting>
  <conditionalFormatting sqref="G16 G24">
    <cfRule type="expression" dxfId="1679" priority="1991" stopIfTrue="1">
      <formula>#REF!="Freelancer"</formula>
    </cfRule>
    <cfRule type="expression" dxfId="1678" priority="1992" stopIfTrue="1">
      <formula>#REF!="DTC Int. Staff"</formula>
    </cfRule>
  </conditionalFormatting>
  <conditionalFormatting sqref="G20 G28">
    <cfRule type="expression" dxfId="1677" priority="1989" stopIfTrue="1">
      <formula>$F$5="Freelancer"</formula>
    </cfRule>
    <cfRule type="expression" dxfId="1676" priority="1990" stopIfTrue="1">
      <formula>$F$5="DTC Int. Staff"</formula>
    </cfRule>
  </conditionalFormatting>
  <conditionalFormatting sqref="G20 G28">
    <cfRule type="expression" dxfId="1675" priority="1987" stopIfTrue="1">
      <formula>#REF!="Freelancer"</formula>
    </cfRule>
    <cfRule type="expression" dxfId="1674" priority="1988" stopIfTrue="1">
      <formula>#REF!="DTC Int. Staff"</formula>
    </cfRule>
  </conditionalFormatting>
  <conditionalFormatting sqref="G20 G28">
    <cfRule type="expression" dxfId="1673" priority="1985" stopIfTrue="1">
      <formula>$F$5="Freelancer"</formula>
    </cfRule>
    <cfRule type="expression" dxfId="1672" priority="1986" stopIfTrue="1">
      <formula>$F$5="DTC Int. Staff"</formula>
    </cfRule>
  </conditionalFormatting>
  <conditionalFormatting sqref="G20 G28">
    <cfRule type="expression" dxfId="1671" priority="1983" stopIfTrue="1">
      <formula>#REF!="Freelancer"</formula>
    </cfRule>
    <cfRule type="expression" dxfId="1670" priority="1984" stopIfTrue="1">
      <formula>#REF!="DTC Int. Staff"</formula>
    </cfRule>
  </conditionalFormatting>
  <conditionalFormatting sqref="G21">
    <cfRule type="expression" dxfId="1669" priority="1981" stopIfTrue="1">
      <formula>$F$5="Freelancer"</formula>
    </cfRule>
    <cfRule type="expression" dxfId="1668" priority="1982" stopIfTrue="1">
      <formula>$F$5="DTC Int. Staff"</formula>
    </cfRule>
  </conditionalFormatting>
  <conditionalFormatting sqref="G21">
    <cfRule type="expression" dxfId="1667" priority="1979" stopIfTrue="1">
      <formula>#REF!="Freelancer"</formula>
    </cfRule>
    <cfRule type="expression" dxfId="1666" priority="1980" stopIfTrue="1">
      <formula>#REF!="DTC Int. Staff"</formula>
    </cfRule>
  </conditionalFormatting>
  <conditionalFormatting sqref="G21">
    <cfRule type="expression" dxfId="1665" priority="1977" stopIfTrue="1">
      <formula>$F$5="Freelancer"</formula>
    </cfRule>
    <cfRule type="expression" dxfId="1664" priority="1978" stopIfTrue="1">
      <formula>$F$5="DTC Int. Staff"</formula>
    </cfRule>
  </conditionalFormatting>
  <conditionalFormatting sqref="G21">
    <cfRule type="expression" dxfId="1663" priority="1975" stopIfTrue="1">
      <formula>#REF!="Freelancer"</formula>
    </cfRule>
    <cfRule type="expression" dxfId="1662" priority="1976" stopIfTrue="1">
      <formula>#REF!="DTC Int. Staff"</formula>
    </cfRule>
  </conditionalFormatting>
  <conditionalFormatting sqref="G17 G25">
    <cfRule type="expression" dxfId="1661" priority="1973" stopIfTrue="1">
      <formula>#REF!="Freelancer"</formula>
    </cfRule>
    <cfRule type="expression" dxfId="1660" priority="1974" stopIfTrue="1">
      <formula>#REF!="DTC Int. Staff"</formula>
    </cfRule>
  </conditionalFormatting>
  <conditionalFormatting sqref="G17 G25">
    <cfRule type="expression" dxfId="1659" priority="1971" stopIfTrue="1">
      <formula>$F$5="Freelancer"</formula>
    </cfRule>
    <cfRule type="expression" dxfId="1658" priority="1972" stopIfTrue="1">
      <formula>$F$5="DTC Int. Staff"</formula>
    </cfRule>
  </conditionalFormatting>
  <conditionalFormatting sqref="G17 G25">
    <cfRule type="expression" dxfId="1657" priority="1969" stopIfTrue="1">
      <formula>#REF!="Freelancer"</formula>
    </cfRule>
    <cfRule type="expression" dxfId="1656" priority="1970" stopIfTrue="1">
      <formula>#REF!="DTC Int. Staff"</formula>
    </cfRule>
  </conditionalFormatting>
  <conditionalFormatting sqref="G18 G26">
    <cfRule type="expression" dxfId="1655" priority="1967" stopIfTrue="1">
      <formula>#REF!="Freelancer"</formula>
    </cfRule>
    <cfRule type="expression" dxfId="1654" priority="1968" stopIfTrue="1">
      <formula>#REF!="DTC Int. Staff"</formula>
    </cfRule>
  </conditionalFormatting>
  <conditionalFormatting sqref="G18 G26">
    <cfRule type="expression" dxfId="1653" priority="1965" stopIfTrue="1">
      <formula>$F$5="Freelancer"</formula>
    </cfRule>
    <cfRule type="expression" dxfId="1652" priority="1966" stopIfTrue="1">
      <formula>$F$5="DTC Int. Staff"</formula>
    </cfRule>
  </conditionalFormatting>
  <conditionalFormatting sqref="G18 G26">
    <cfRule type="expression" dxfId="1651" priority="1963" stopIfTrue="1">
      <formula>#REF!="Freelancer"</formula>
    </cfRule>
    <cfRule type="expression" dxfId="1650" priority="1964" stopIfTrue="1">
      <formula>#REF!="DTC Int. Staff"</formula>
    </cfRule>
  </conditionalFormatting>
  <conditionalFormatting sqref="G20 G28">
    <cfRule type="expression" dxfId="1649" priority="1961" stopIfTrue="1">
      <formula>$F$5="Freelancer"</formula>
    </cfRule>
    <cfRule type="expression" dxfId="1648" priority="1962" stopIfTrue="1">
      <formula>$F$5="DTC Int. Staff"</formula>
    </cfRule>
  </conditionalFormatting>
  <conditionalFormatting sqref="G20 G28">
    <cfRule type="expression" dxfId="1647" priority="1959" stopIfTrue="1">
      <formula>#REF!="Freelancer"</formula>
    </cfRule>
    <cfRule type="expression" dxfId="1646" priority="1960" stopIfTrue="1">
      <formula>#REF!="DTC Int. Staff"</formula>
    </cfRule>
  </conditionalFormatting>
  <conditionalFormatting sqref="G20 G28">
    <cfRule type="expression" dxfId="1645" priority="1957" stopIfTrue="1">
      <formula>$F$5="Freelancer"</formula>
    </cfRule>
    <cfRule type="expression" dxfId="1644" priority="1958" stopIfTrue="1">
      <formula>$F$5="DTC Int. Staff"</formula>
    </cfRule>
  </conditionalFormatting>
  <conditionalFormatting sqref="G20 G28">
    <cfRule type="expression" dxfId="1643" priority="1955" stopIfTrue="1">
      <formula>#REF!="Freelancer"</formula>
    </cfRule>
    <cfRule type="expression" dxfId="1642" priority="1956" stopIfTrue="1">
      <formula>#REF!="DTC Int. Staff"</formula>
    </cfRule>
  </conditionalFormatting>
  <conditionalFormatting sqref="G18 G26">
    <cfRule type="expression" dxfId="1641" priority="1953" stopIfTrue="1">
      <formula>#REF!="Freelancer"</formula>
    </cfRule>
    <cfRule type="expression" dxfId="1640" priority="1954" stopIfTrue="1">
      <formula>#REF!="DTC Int. Staff"</formula>
    </cfRule>
  </conditionalFormatting>
  <conditionalFormatting sqref="G18 G26">
    <cfRule type="expression" dxfId="1639" priority="1951" stopIfTrue="1">
      <formula>$F$5="Freelancer"</formula>
    </cfRule>
    <cfRule type="expression" dxfId="1638" priority="1952" stopIfTrue="1">
      <formula>$F$5="DTC Int. Staff"</formula>
    </cfRule>
  </conditionalFormatting>
  <conditionalFormatting sqref="G18 G26">
    <cfRule type="expression" dxfId="1637" priority="1949" stopIfTrue="1">
      <formula>#REF!="Freelancer"</formula>
    </cfRule>
    <cfRule type="expression" dxfId="1636" priority="1950" stopIfTrue="1">
      <formula>#REF!="DTC Int. Staff"</formula>
    </cfRule>
  </conditionalFormatting>
  <conditionalFormatting sqref="G20 G28">
    <cfRule type="expression" dxfId="1635" priority="1947" stopIfTrue="1">
      <formula>$F$5="Freelancer"</formula>
    </cfRule>
    <cfRule type="expression" dxfId="1634" priority="1948" stopIfTrue="1">
      <formula>$F$5="DTC Int. Staff"</formula>
    </cfRule>
  </conditionalFormatting>
  <conditionalFormatting sqref="G20 G28">
    <cfRule type="expression" dxfId="1633" priority="1945" stopIfTrue="1">
      <formula>#REF!="Freelancer"</formula>
    </cfRule>
    <cfRule type="expression" dxfId="1632" priority="1946" stopIfTrue="1">
      <formula>#REF!="DTC Int. Staff"</formula>
    </cfRule>
  </conditionalFormatting>
  <conditionalFormatting sqref="G20 G28">
    <cfRule type="expression" dxfId="1631" priority="1943" stopIfTrue="1">
      <formula>$F$5="Freelancer"</formula>
    </cfRule>
    <cfRule type="expression" dxfId="1630" priority="1944" stopIfTrue="1">
      <formula>$F$5="DTC Int. Staff"</formula>
    </cfRule>
  </conditionalFormatting>
  <conditionalFormatting sqref="G20 G28">
    <cfRule type="expression" dxfId="1629" priority="1941" stopIfTrue="1">
      <formula>#REF!="Freelancer"</formula>
    </cfRule>
    <cfRule type="expression" dxfId="1628" priority="1942" stopIfTrue="1">
      <formula>#REF!="DTC Int. Staff"</formula>
    </cfRule>
  </conditionalFormatting>
  <conditionalFormatting sqref="G19 G27">
    <cfRule type="expression" dxfId="1627" priority="1939" stopIfTrue="1">
      <formula>#REF!="Freelancer"</formula>
    </cfRule>
    <cfRule type="expression" dxfId="1626" priority="1940" stopIfTrue="1">
      <formula>#REF!="DTC Int. Staff"</formula>
    </cfRule>
  </conditionalFormatting>
  <conditionalFormatting sqref="G19 G27">
    <cfRule type="expression" dxfId="1625" priority="1937" stopIfTrue="1">
      <formula>$F$5="Freelancer"</formula>
    </cfRule>
    <cfRule type="expression" dxfId="1624" priority="1938" stopIfTrue="1">
      <formula>$F$5="DTC Int. Staff"</formula>
    </cfRule>
  </conditionalFormatting>
  <conditionalFormatting sqref="G19 G27">
    <cfRule type="expression" dxfId="1623" priority="1935" stopIfTrue="1">
      <formula>#REF!="Freelancer"</formula>
    </cfRule>
    <cfRule type="expression" dxfId="1622" priority="1936" stopIfTrue="1">
      <formula>#REF!="DTC Int. Staff"</formula>
    </cfRule>
  </conditionalFormatting>
  <conditionalFormatting sqref="G32">
    <cfRule type="expression" dxfId="1621" priority="1933" stopIfTrue="1">
      <formula>$F$5="Freelancer"</formula>
    </cfRule>
    <cfRule type="expression" dxfId="1620" priority="1934" stopIfTrue="1">
      <formula>$F$5="DTC Int. Staff"</formula>
    </cfRule>
  </conditionalFormatting>
  <conditionalFormatting sqref="G32">
    <cfRule type="expression" dxfId="1619" priority="1931" stopIfTrue="1">
      <formula>#REF!="Freelancer"</formula>
    </cfRule>
    <cfRule type="expression" dxfId="1618" priority="1932" stopIfTrue="1">
      <formula>#REF!="DTC Int. Staff"</formula>
    </cfRule>
  </conditionalFormatting>
  <conditionalFormatting sqref="G32">
    <cfRule type="expression" dxfId="1617" priority="1929" stopIfTrue="1">
      <formula>$F$5="Freelancer"</formula>
    </cfRule>
    <cfRule type="expression" dxfId="1616" priority="1930" stopIfTrue="1">
      <formula>$F$5="DTC Int. Staff"</formula>
    </cfRule>
  </conditionalFormatting>
  <conditionalFormatting sqref="G32">
    <cfRule type="expression" dxfId="1615" priority="1927" stopIfTrue="1">
      <formula>#REF!="Freelancer"</formula>
    </cfRule>
    <cfRule type="expression" dxfId="1614" priority="1928" stopIfTrue="1">
      <formula>#REF!="DTC Int. Staff"</formula>
    </cfRule>
  </conditionalFormatting>
  <conditionalFormatting sqref="G32">
    <cfRule type="expression" dxfId="1613" priority="1925" stopIfTrue="1">
      <formula>$F$5="Freelancer"</formula>
    </cfRule>
    <cfRule type="expression" dxfId="1612" priority="1926" stopIfTrue="1">
      <formula>$F$5="DTC Int. Staff"</formula>
    </cfRule>
  </conditionalFormatting>
  <conditionalFormatting sqref="G32">
    <cfRule type="expression" dxfId="1611" priority="1923" stopIfTrue="1">
      <formula>#REF!="Freelancer"</formula>
    </cfRule>
    <cfRule type="expression" dxfId="1610" priority="1924" stopIfTrue="1">
      <formula>#REF!="DTC Int. Staff"</formula>
    </cfRule>
  </conditionalFormatting>
  <conditionalFormatting sqref="G32">
    <cfRule type="expression" dxfId="1609" priority="1921" stopIfTrue="1">
      <formula>$F$5="Freelancer"</formula>
    </cfRule>
    <cfRule type="expression" dxfId="1608" priority="1922" stopIfTrue="1">
      <formula>$F$5="DTC Int. Staff"</formula>
    </cfRule>
  </conditionalFormatting>
  <conditionalFormatting sqref="G32">
    <cfRule type="expression" dxfId="1607" priority="1919" stopIfTrue="1">
      <formula>#REF!="Freelancer"</formula>
    </cfRule>
    <cfRule type="expression" dxfId="1606" priority="1920" stopIfTrue="1">
      <formula>#REF!="DTC Int. Staff"</formula>
    </cfRule>
  </conditionalFormatting>
  <conditionalFormatting sqref="G32">
    <cfRule type="expression" dxfId="1605" priority="1917" stopIfTrue="1">
      <formula>$F$5="Freelancer"</formula>
    </cfRule>
    <cfRule type="expression" dxfId="1604" priority="1918" stopIfTrue="1">
      <formula>$F$5="DTC Int. Staff"</formula>
    </cfRule>
  </conditionalFormatting>
  <conditionalFormatting sqref="G32">
    <cfRule type="expression" dxfId="1603" priority="1915" stopIfTrue="1">
      <formula>#REF!="Freelancer"</formula>
    </cfRule>
    <cfRule type="expression" dxfId="1602" priority="1916" stopIfTrue="1">
      <formula>#REF!="DTC Int. Staff"</formula>
    </cfRule>
  </conditionalFormatting>
  <conditionalFormatting sqref="G32">
    <cfRule type="expression" dxfId="1601" priority="1913" stopIfTrue="1">
      <formula>$F$5="Freelancer"</formula>
    </cfRule>
    <cfRule type="expression" dxfId="1600" priority="1914" stopIfTrue="1">
      <formula>$F$5="DTC Int. Staff"</formula>
    </cfRule>
  </conditionalFormatting>
  <conditionalFormatting sqref="G32">
    <cfRule type="expression" dxfId="1599" priority="1911" stopIfTrue="1">
      <formula>#REF!="Freelancer"</formula>
    </cfRule>
    <cfRule type="expression" dxfId="1598" priority="1912" stopIfTrue="1">
      <formula>#REF!="DTC Int. Staff"</formula>
    </cfRule>
  </conditionalFormatting>
  <conditionalFormatting sqref="G33">
    <cfRule type="expression" dxfId="1597" priority="1909" stopIfTrue="1">
      <formula>$F$5="Freelancer"</formula>
    </cfRule>
    <cfRule type="expression" dxfId="1596" priority="1910" stopIfTrue="1">
      <formula>$F$5="DTC Int. Staff"</formula>
    </cfRule>
  </conditionalFormatting>
  <conditionalFormatting sqref="G33">
    <cfRule type="expression" dxfId="1595" priority="1907" stopIfTrue="1">
      <formula>#REF!="Freelancer"</formula>
    </cfRule>
    <cfRule type="expression" dxfId="1594" priority="1908" stopIfTrue="1">
      <formula>#REF!="DTC Int. Staff"</formula>
    </cfRule>
  </conditionalFormatting>
  <conditionalFormatting sqref="G33">
    <cfRule type="expression" dxfId="1593" priority="1905" stopIfTrue="1">
      <formula>$F$5="Freelancer"</formula>
    </cfRule>
    <cfRule type="expression" dxfId="1592" priority="1906" stopIfTrue="1">
      <formula>$F$5="DTC Int. Staff"</formula>
    </cfRule>
  </conditionalFormatting>
  <conditionalFormatting sqref="G33">
    <cfRule type="expression" dxfId="1591" priority="1903" stopIfTrue="1">
      <formula>#REF!="Freelancer"</formula>
    </cfRule>
    <cfRule type="expression" dxfId="1590" priority="1904" stopIfTrue="1">
      <formula>#REF!="DTC Int. Staff"</formula>
    </cfRule>
  </conditionalFormatting>
  <conditionalFormatting sqref="G33">
    <cfRule type="expression" dxfId="1589" priority="1901" stopIfTrue="1">
      <formula>$F$5="Freelancer"</formula>
    </cfRule>
    <cfRule type="expression" dxfId="1588" priority="1902" stopIfTrue="1">
      <formula>$F$5="DTC Int. Staff"</formula>
    </cfRule>
  </conditionalFormatting>
  <conditionalFormatting sqref="G33">
    <cfRule type="expression" dxfId="1587" priority="1899" stopIfTrue="1">
      <formula>#REF!="Freelancer"</formula>
    </cfRule>
    <cfRule type="expression" dxfId="1586" priority="1900" stopIfTrue="1">
      <formula>#REF!="DTC Int. Staff"</formula>
    </cfRule>
  </conditionalFormatting>
  <conditionalFormatting sqref="G33">
    <cfRule type="expression" dxfId="1585" priority="1897" stopIfTrue="1">
      <formula>$F$5="Freelancer"</formula>
    </cfRule>
    <cfRule type="expression" dxfId="1584" priority="1898" stopIfTrue="1">
      <formula>$F$5="DTC Int. Staff"</formula>
    </cfRule>
  </conditionalFormatting>
  <conditionalFormatting sqref="G33">
    <cfRule type="expression" dxfId="1583" priority="1895" stopIfTrue="1">
      <formula>#REF!="Freelancer"</formula>
    </cfRule>
    <cfRule type="expression" dxfId="1582" priority="1896" stopIfTrue="1">
      <formula>#REF!="DTC Int. Staff"</formula>
    </cfRule>
  </conditionalFormatting>
  <conditionalFormatting sqref="G33">
    <cfRule type="expression" dxfId="1581" priority="1893" stopIfTrue="1">
      <formula>$F$5="Freelancer"</formula>
    </cfRule>
    <cfRule type="expression" dxfId="1580" priority="1894" stopIfTrue="1">
      <formula>$F$5="DTC Int. Staff"</formula>
    </cfRule>
  </conditionalFormatting>
  <conditionalFormatting sqref="G33">
    <cfRule type="expression" dxfId="1579" priority="1891" stopIfTrue="1">
      <formula>#REF!="Freelancer"</formula>
    </cfRule>
    <cfRule type="expression" dxfId="1578" priority="1892" stopIfTrue="1">
      <formula>#REF!="DTC Int. Staff"</formula>
    </cfRule>
  </conditionalFormatting>
  <conditionalFormatting sqref="G33">
    <cfRule type="expression" dxfId="1577" priority="1889" stopIfTrue="1">
      <formula>$F$5="Freelancer"</formula>
    </cfRule>
    <cfRule type="expression" dxfId="1576" priority="1890" stopIfTrue="1">
      <formula>$F$5="DTC Int. Staff"</formula>
    </cfRule>
  </conditionalFormatting>
  <conditionalFormatting sqref="G33">
    <cfRule type="expression" dxfId="1575" priority="1887" stopIfTrue="1">
      <formula>#REF!="Freelancer"</formula>
    </cfRule>
    <cfRule type="expression" dxfId="1574" priority="1888" stopIfTrue="1">
      <formula>#REF!="DTC Int. Staff"</formula>
    </cfRule>
  </conditionalFormatting>
  <conditionalFormatting sqref="G42">
    <cfRule type="expression" dxfId="1573" priority="1885" stopIfTrue="1">
      <formula>$F$5="Freelancer"</formula>
    </cfRule>
    <cfRule type="expression" dxfId="1572" priority="1886" stopIfTrue="1">
      <formula>$F$5="DTC Int. Staff"</formula>
    </cfRule>
  </conditionalFormatting>
  <conditionalFormatting sqref="G42">
    <cfRule type="expression" dxfId="1571" priority="1883" stopIfTrue="1">
      <formula>#REF!="Freelancer"</formula>
    </cfRule>
    <cfRule type="expression" dxfId="1570" priority="1884" stopIfTrue="1">
      <formula>#REF!="DTC Int. Staff"</formula>
    </cfRule>
  </conditionalFormatting>
  <conditionalFormatting sqref="G42">
    <cfRule type="expression" dxfId="1569" priority="1881" stopIfTrue="1">
      <formula>$F$5="Freelancer"</formula>
    </cfRule>
    <cfRule type="expression" dxfId="1568" priority="1882" stopIfTrue="1">
      <formula>$F$5="DTC Int. Staff"</formula>
    </cfRule>
  </conditionalFormatting>
  <conditionalFormatting sqref="G42">
    <cfRule type="expression" dxfId="1567" priority="1879" stopIfTrue="1">
      <formula>#REF!="Freelancer"</formula>
    </cfRule>
    <cfRule type="expression" dxfId="1566" priority="1880" stopIfTrue="1">
      <formula>#REF!="DTC Int. Staff"</formula>
    </cfRule>
  </conditionalFormatting>
  <conditionalFormatting sqref="G42">
    <cfRule type="expression" dxfId="1565" priority="1877" stopIfTrue="1">
      <formula>$F$5="Freelancer"</formula>
    </cfRule>
    <cfRule type="expression" dxfId="1564" priority="1878" stopIfTrue="1">
      <formula>$F$5="DTC Int. Staff"</formula>
    </cfRule>
  </conditionalFormatting>
  <conditionalFormatting sqref="G42">
    <cfRule type="expression" dxfId="1563" priority="1875" stopIfTrue="1">
      <formula>#REF!="Freelancer"</formula>
    </cfRule>
    <cfRule type="expression" dxfId="1562" priority="1876" stopIfTrue="1">
      <formula>#REF!="DTC Int. Staff"</formula>
    </cfRule>
  </conditionalFormatting>
  <conditionalFormatting sqref="G42">
    <cfRule type="expression" dxfId="1561" priority="1873" stopIfTrue="1">
      <formula>$F$5="Freelancer"</formula>
    </cfRule>
    <cfRule type="expression" dxfId="1560" priority="1874" stopIfTrue="1">
      <formula>$F$5="DTC Int. Staff"</formula>
    </cfRule>
  </conditionalFormatting>
  <conditionalFormatting sqref="G42">
    <cfRule type="expression" dxfId="1559" priority="1871" stopIfTrue="1">
      <formula>#REF!="Freelancer"</formula>
    </cfRule>
    <cfRule type="expression" dxfId="1558" priority="1872" stopIfTrue="1">
      <formula>#REF!="DTC Int. Staff"</formula>
    </cfRule>
  </conditionalFormatting>
  <conditionalFormatting sqref="G42">
    <cfRule type="expression" dxfId="1557" priority="1869" stopIfTrue="1">
      <formula>$F$5="Freelancer"</formula>
    </cfRule>
    <cfRule type="expression" dxfId="1556" priority="1870" stopIfTrue="1">
      <formula>$F$5="DTC Int. Staff"</formula>
    </cfRule>
  </conditionalFormatting>
  <conditionalFormatting sqref="G42">
    <cfRule type="expression" dxfId="1555" priority="1867" stopIfTrue="1">
      <formula>#REF!="Freelancer"</formula>
    </cfRule>
    <cfRule type="expression" dxfId="1554" priority="1868" stopIfTrue="1">
      <formula>#REF!="DTC Int. Staff"</formula>
    </cfRule>
  </conditionalFormatting>
  <conditionalFormatting sqref="G42">
    <cfRule type="expression" dxfId="1553" priority="1865" stopIfTrue="1">
      <formula>$F$5="Freelancer"</formula>
    </cfRule>
    <cfRule type="expression" dxfId="1552" priority="1866" stopIfTrue="1">
      <formula>$F$5="DTC Int. Staff"</formula>
    </cfRule>
  </conditionalFormatting>
  <conditionalFormatting sqref="G42">
    <cfRule type="expression" dxfId="1551" priority="1863" stopIfTrue="1">
      <formula>#REF!="Freelancer"</formula>
    </cfRule>
    <cfRule type="expression" dxfId="1550" priority="1864" stopIfTrue="1">
      <formula>#REF!="DTC Int. Staff"</formula>
    </cfRule>
  </conditionalFormatting>
  <conditionalFormatting sqref="G41">
    <cfRule type="expression" dxfId="1549" priority="1861" stopIfTrue="1">
      <formula>$F$5="Freelancer"</formula>
    </cfRule>
    <cfRule type="expression" dxfId="1548" priority="1862" stopIfTrue="1">
      <formula>$F$5="DTC Int. Staff"</formula>
    </cfRule>
  </conditionalFormatting>
  <conditionalFormatting sqref="G41">
    <cfRule type="expression" dxfId="1547" priority="1859" stopIfTrue="1">
      <formula>#REF!="Freelancer"</formula>
    </cfRule>
    <cfRule type="expression" dxfId="1546" priority="1860" stopIfTrue="1">
      <formula>#REF!="DTC Int. Staff"</formula>
    </cfRule>
  </conditionalFormatting>
  <conditionalFormatting sqref="G41">
    <cfRule type="expression" dxfId="1545" priority="1857" stopIfTrue="1">
      <formula>$F$5="Freelancer"</formula>
    </cfRule>
    <cfRule type="expression" dxfId="1544" priority="1858" stopIfTrue="1">
      <formula>$F$5="DTC Int. Staff"</formula>
    </cfRule>
  </conditionalFormatting>
  <conditionalFormatting sqref="G41">
    <cfRule type="expression" dxfId="1543" priority="1855" stopIfTrue="1">
      <formula>#REF!="Freelancer"</formula>
    </cfRule>
    <cfRule type="expression" dxfId="1542" priority="1856" stopIfTrue="1">
      <formula>#REF!="DTC Int. Staff"</formula>
    </cfRule>
  </conditionalFormatting>
  <conditionalFormatting sqref="G41">
    <cfRule type="expression" dxfId="1541" priority="1853" stopIfTrue="1">
      <formula>$F$5="Freelancer"</formula>
    </cfRule>
    <cfRule type="expression" dxfId="1540" priority="1854" stopIfTrue="1">
      <formula>$F$5="DTC Int. Staff"</formula>
    </cfRule>
  </conditionalFormatting>
  <conditionalFormatting sqref="G41">
    <cfRule type="expression" dxfId="1539" priority="1851" stopIfTrue="1">
      <formula>#REF!="Freelancer"</formula>
    </cfRule>
    <cfRule type="expression" dxfId="1538" priority="1852" stopIfTrue="1">
      <formula>#REF!="DTC Int. Staff"</formula>
    </cfRule>
  </conditionalFormatting>
  <conditionalFormatting sqref="G41">
    <cfRule type="expression" dxfId="1537" priority="1849" stopIfTrue="1">
      <formula>$F$5="Freelancer"</formula>
    </cfRule>
    <cfRule type="expression" dxfId="1536" priority="1850" stopIfTrue="1">
      <formula>$F$5="DTC Int. Staff"</formula>
    </cfRule>
  </conditionalFormatting>
  <conditionalFormatting sqref="G41">
    <cfRule type="expression" dxfId="1535" priority="1847" stopIfTrue="1">
      <formula>#REF!="Freelancer"</formula>
    </cfRule>
    <cfRule type="expression" dxfId="1534" priority="1848" stopIfTrue="1">
      <formula>#REF!="DTC Int. Staff"</formula>
    </cfRule>
  </conditionalFormatting>
  <conditionalFormatting sqref="G41">
    <cfRule type="expression" dxfId="1533" priority="1845" stopIfTrue="1">
      <formula>$F$5="Freelancer"</formula>
    </cfRule>
    <cfRule type="expression" dxfId="1532" priority="1846" stopIfTrue="1">
      <formula>$F$5="DTC Int. Staff"</formula>
    </cfRule>
  </conditionalFormatting>
  <conditionalFormatting sqref="G41">
    <cfRule type="expression" dxfId="1531" priority="1843" stopIfTrue="1">
      <formula>#REF!="Freelancer"</formula>
    </cfRule>
    <cfRule type="expression" dxfId="1530" priority="1844" stopIfTrue="1">
      <formula>#REF!="DTC Int. Staff"</formula>
    </cfRule>
  </conditionalFormatting>
  <conditionalFormatting sqref="G41">
    <cfRule type="expression" dxfId="1529" priority="1841" stopIfTrue="1">
      <formula>$F$5="Freelancer"</formula>
    </cfRule>
    <cfRule type="expression" dxfId="1528" priority="1842" stopIfTrue="1">
      <formula>$F$5="DTC Int. Staff"</formula>
    </cfRule>
  </conditionalFormatting>
  <conditionalFormatting sqref="G41">
    <cfRule type="expression" dxfId="1527" priority="1839" stopIfTrue="1">
      <formula>#REF!="Freelancer"</formula>
    </cfRule>
    <cfRule type="expression" dxfId="1526" priority="1840" stopIfTrue="1">
      <formula>#REF!="DTC Int. Staff"</formula>
    </cfRule>
  </conditionalFormatting>
  <conditionalFormatting sqref="G45">
    <cfRule type="expression" dxfId="1525" priority="1837" stopIfTrue="1">
      <formula>$F$5="Freelancer"</formula>
    </cfRule>
    <cfRule type="expression" dxfId="1524" priority="1838" stopIfTrue="1">
      <formula>$F$5="DTC Int. Staff"</formula>
    </cfRule>
  </conditionalFormatting>
  <conditionalFormatting sqref="G45">
    <cfRule type="expression" dxfId="1523" priority="1835" stopIfTrue="1">
      <formula>#REF!="Freelancer"</formula>
    </cfRule>
    <cfRule type="expression" dxfId="1522" priority="1836" stopIfTrue="1">
      <formula>#REF!="DTC Int. Staff"</formula>
    </cfRule>
  </conditionalFormatting>
  <conditionalFormatting sqref="G45">
    <cfRule type="expression" dxfId="1521" priority="1833" stopIfTrue="1">
      <formula>$F$5="Freelancer"</formula>
    </cfRule>
    <cfRule type="expression" dxfId="1520" priority="1834" stopIfTrue="1">
      <formula>$F$5="DTC Int. Staff"</formula>
    </cfRule>
  </conditionalFormatting>
  <conditionalFormatting sqref="G45">
    <cfRule type="expression" dxfId="1519" priority="1831" stopIfTrue="1">
      <formula>#REF!="Freelancer"</formula>
    </cfRule>
    <cfRule type="expression" dxfId="1518" priority="1832" stopIfTrue="1">
      <formula>#REF!="DTC Int. Staff"</formula>
    </cfRule>
  </conditionalFormatting>
  <conditionalFormatting sqref="G45">
    <cfRule type="expression" dxfId="1517" priority="1829" stopIfTrue="1">
      <formula>$F$5="Freelancer"</formula>
    </cfRule>
    <cfRule type="expression" dxfId="1516" priority="1830" stopIfTrue="1">
      <formula>$F$5="DTC Int. Staff"</formula>
    </cfRule>
  </conditionalFormatting>
  <conditionalFormatting sqref="G45">
    <cfRule type="expression" dxfId="1515" priority="1827" stopIfTrue="1">
      <formula>#REF!="Freelancer"</formula>
    </cfRule>
    <cfRule type="expression" dxfId="1514" priority="1828" stopIfTrue="1">
      <formula>#REF!="DTC Int. Staff"</formula>
    </cfRule>
  </conditionalFormatting>
  <conditionalFormatting sqref="G45">
    <cfRule type="expression" dxfId="1513" priority="1825" stopIfTrue="1">
      <formula>$F$5="Freelancer"</formula>
    </cfRule>
    <cfRule type="expression" dxfId="1512" priority="1826" stopIfTrue="1">
      <formula>$F$5="DTC Int. Staff"</formula>
    </cfRule>
  </conditionalFormatting>
  <conditionalFormatting sqref="G45">
    <cfRule type="expression" dxfId="1511" priority="1823" stopIfTrue="1">
      <formula>#REF!="Freelancer"</formula>
    </cfRule>
    <cfRule type="expression" dxfId="1510" priority="1824" stopIfTrue="1">
      <formula>#REF!="DTC Int. Staff"</formula>
    </cfRule>
  </conditionalFormatting>
  <conditionalFormatting sqref="G45">
    <cfRule type="expression" dxfId="1509" priority="1821" stopIfTrue="1">
      <formula>$F$5="Freelancer"</formula>
    </cfRule>
    <cfRule type="expression" dxfId="1508" priority="1822" stopIfTrue="1">
      <formula>$F$5="DTC Int. Staff"</formula>
    </cfRule>
  </conditionalFormatting>
  <conditionalFormatting sqref="G45">
    <cfRule type="expression" dxfId="1507" priority="1819" stopIfTrue="1">
      <formula>#REF!="Freelancer"</formula>
    </cfRule>
    <cfRule type="expression" dxfId="1506" priority="1820" stopIfTrue="1">
      <formula>#REF!="DTC Int. Staff"</formula>
    </cfRule>
  </conditionalFormatting>
  <conditionalFormatting sqref="G45">
    <cfRule type="expression" dxfId="1505" priority="1817" stopIfTrue="1">
      <formula>$F$5="Freelancer"</formula>
    </cfRule>
    <cfRule type="expression" dxfId="1504" priority="1818" stopIfTrue="1">
      <formula>$F$5="DTC Int. Staff"</formula>
    </cfRule>
  </conditionalFormatting>
  <conditionalFormatting sqref="G45">
    <cfRule type="expression" dxfId="1503" priority="1815" stopIfTrue="1">
      <formula>#REF!="Freelancer"</formula>
    </cfRule>
    <cfRule type="expression" dxfId="1502" priority="1816" stopIfTrue="1">
      <formula>#REF!="DTC Int. Staff"</formula>
    </cfRule>
  </conditionalFormatting>
  <conditionalFormatting sqref="G44">
    <cfRule type="expression" dxfId="1501" priority="1813" stopIfTrue="1">
      <formula>$F$5="Freelancer"</formula>
    </cfRule>
    <cfRule type="expression" dxfId="1500" priority="1814" stopIfTrue="1">
      <formula>$F$5="DTC Int. Staff"</formula>
    </cfRule>
  </conditionalFormatting>
  <conditionalFormatting sqref="G44">
    <cfRule type="expression" dxfId="1499" priority="1811" stopIfTrue="1">
      <formula>#REF!="Freelancer"</formula>
    </cfRule>
    <cfRule type="expression" dxfId="1498" priority="1812" stopIfTrue="1">
      <formula>#REF!="DTC Int. Staff"</formula>
    </cfRule>
  </conditionalFormatting>
  <conditionalFormatting sqref="G44">
    <cfRule type="expression" dxfId="1497" priority="1809" stopIfTrue="1">
      <formula>$F$5="Freelancer"</formula>
    </cfRule>
    <cfRule type="expression" dxfId="1496" priority="1810" stopIfTrue="1">
      <formula>$F$5="DTC Int. Staff"</formula>
    </cfRule>
  </conditionalFormatting>
  <conditionalFormatting sqref="G44">
    <cfRule type="expression" dxfId="1495" priority="1807" stopIfTrue="1">
      <formula>#REF!="Freelancer"</formula>
    </cfRule>
    <cfRule type="expression" dxfId="1494" priority="1808" stopIfTrue="1">
      <formula>#REF!="DTC Int. Staff"</formula>
    </cfRule>
  </conditionalFormatting>
  <conditionalFormatting sqref="G44">
    <cfRule type="expression" dxfId="1493" priority="1805" stopIfTrue="1">
      <formula>$F$5="Freelancer"</formula>
    </cfRule>
    <cfRule type="expression" dxfId="1492" priority="1806" stopIfTrue="1">
      <formula>$F$5="DTC Int. Staff"</formula>
    </cfRule>
  </conditionalFormatting>
  <conditionalFormatting sqref="G44">
    <cfRule type="expression" dxfId="1491" priority="1803" stopIfTrue="1">
      <formula>#REF!="Freelancer"</formula>
    </cfRule>
    <cfRule type="expression" dxfId="1490" priority="1804" stopIfTrue="1">
      <formula>#REF!="DTC Int. Staff"</formula>
    </cfRule>
  </conditionalFormatting>
  <conditionalFormatting sqref="G44">
    <cfRule type="expression" dxfId="1489" priority="1801" stopIfTrue="1">
      <formula>$F$5="Freelancer"</formula>
    </cfRule>
    <cfRule type="expression" dxfId="1488" priority="1802" stopIfTrue="1">
      <formula>$F$5="DTC Int. Staff"</formula>
    </cfRule>
  </conditionalFormatting>
  <conditionalFormatting sqref="G44">
    <cfRule type="expression" dxfId="1487" priority="1799" stopIfTrue="1">
      <formula>#REF!="Freelancer"</formula>
    </cfRule>
    <cfRule type="expression" dxfId="1486" priority="1800" stopIfTrue="1">
      <formula>#REF!="DTC Int. Staff"</formula>
    </cfRule>
  </conditionalFormatting>
  <conditionalFormatting sqref="G44">
    <cfRule type="expression" dxfId="1485" priority="1797" stopIfTrue="1">
      <formula>$F$5="Freelancer"</formula>
    </cfRule>
    <cfRule type="expression" dxfId="1484" priority="1798" stopIfTrue="1">
      <formula>$F$5="DTC Int. Staff"</formula>
    </cfRule>
  </conditionalFormatting>
  <conditionalFormatting sqref="G44">
    <cfRule type="expression" dxfId="1483" priority="1795" stopIfTrue="1">
      <formula>#REF!="Freelancer"</formula>
    </cfRule>
    <cfRule type="expression" dxfId="1482" priority="1796" stopIfTrue="1">
      <formula>#REF!="DTC Int. Staff"</formula>
    </cfRule>
  </conditionalFormatting>
  <conditionalFormatting sqref="G44">
    <cfRule type="expression" dxfId="1481" priority="1793" stopIfTrue="1">
      <formula>$F$5="Freelancer"</formula>
    </cfRule>
    <cfRule type="expression" dxfId="1480" priority="1794" stopIfTrue="1">
      <formula>$F$5="DTC Int. Staff"</formula>
    </cfRule>
  </conditionalFormatting>
  <conditionalFormatting sqref="G44">
    <cfRule type="expression" dxfId="1479" priority="1791" stopIfTrue="1">
      <formula>#REF!="Freelancer"</formula>
    </cfRule>
    <cfRule type="expression" dxfId="1478" priority="1792" stopIfTrue="1">
      <formula>#REF!="DTC Int. Staff"</formula>
    </cfRule>
  </conditionalFormatting>
  <conditionalFormatting sqref="G46">
    <cfRule type="expression" dxfId="1477" priority="1789" stopIfTrue="1">
      <formula>$F$5="Freelancer"</formula>
    </cfRule>
    <cfRule type="expression" dxfId="1476" priority="1790" stopIfTrue="1">
      <formula>$F$5="DTC Int. Staff"</formula>
    </cfRule>
  </conditionalFormatting>
  <conditionalFormatting sqref="G46">
    <cfRule type="expression" dxfId="1475" priority="1787" stopIfTrue="1">
      <formula>#REF!="Freelancer"</formula>
    </cfRule>
    <cfRule type="expression" dxfId="1474" priority="1788" stopIfTrue="1">
      <formula>#REF!="DTC Int. Staff"</formula>
    </cfRule>
  </conditionalFormatting>
  <conditionalFormatting sqref="G46">
    <cfRule type="expression" dxfId="1473" priority="1785" stopIfTrue="1">
      <formula>$F$5="Freelancer"</formula>
    </cfRule>
    <cfRule type="expression" dxfId="1472" priority="1786" stopIfTrue="1">
      <formula>$F$5="DTC Int. Staff"</formula>
    </cfRule>
  </conditionalFormatting>
  <conditionalFormatting sqref="G46">
    <cfRule type="expression" dxfId="1471" priority="1783" stopIfTrue="1">
      <formula>#REF!="Freelancer"</formula>
    </cfRule>
    <cfRule type="expression" dxfId="1470" priority="1784" stopIfTrue="1">
      <formula>#REF!="DTC Int. Staff"</formula>
    </cfRule>
  </conditionalFormatting>
  <conditionalFormatting sqref="G46">
    <cfRule type="expression" dxfId="1469" priority="1781" stopIfTrue="1">
      <formula>$F$5="Freelancer"</formula>
    </cfRule>
    <cfRule type="expression" dxfId="1468" priority="1782" stopIfTrue="1">
      <formula>$F$5="DTC Int. Staff"</formula>
    </cfRule>
  </conditionalFormatting>
  <conditionalFormatting sqref="G46">
    <cfRule type="expression" dxfId="1467" priority="1779" stopIfTrue="1">
      <formula>#REF!="Freelancer"</formula>
    </cfRule>
    <cfRule type="expression" dxfId="1466" priority="1780" stopIfTrue="1">
      <formula>#REF!="DTC Int. Staff"</formula>
    </cfRule>
  </conditionalFormatting>
  <conditionalFormatting sqref="G46">
    <cfRule type="expression" dxfId="1465" priority="1777" stopIfTrue="1">
      <formula>$F$5="Freelancer"</formula>
    </cfRule>
    <cfRule type="expression" dxfId="1464" priority="1778" stopIfTrue="1">
      <formula>$F$5="DTC Int. Staff"</formula>
    </cfRule>
  </conditionalFormatting>
  <conditionalFormatting sqref="G46">
    <cfRule type="expression" dxfId="1463" priority="1775" stopIfTrue="1">
      <formula>#REF!="Freelancer"</formula>
    </cfRule>
    <cfRule type="expression" dxfId="1462" priority="1776" stopIfTrue="1">
      <formula>#REF!="DTC Int. Staff"</formula>
    </cfRule>
  </conditionalFormatting>
  <conditionalFormatting sqref="G46">
    <cfRule type="expression" dxfId="1461" priority="1773" stopIfTrue="1">
      <formula>$F$5="Freelancer"</formula>
    </cfRule>
    <cfRule type="expression" dxfId="1460" priority="1774" stopIfTrue="1">
      <formula>$F$5="DTC Int. Staff"</formula>
    </cfRule>
  </conditionalFormatting>
  <conditionalFormatting sqref="G46">
    <cfRule type="expression" dxfId="1459" priority="1771" stopIfTrue="1">
      <formula>#REF!="Freelancer"</formula>
    </cfRule>
    <cfRule type="expression" dxfId="1458" priority="1772" stopIfTrue="1">
      <formula>#REF!="DTC Int. Staff"</formula>
    </cfRule>
  </conditionalFormatting>
  <conditionalFormatting sqref="G46">
    <cfRule type="expression" dxfId="1457" priority="1769" stopIfTrue="1">
      <formula>$F$5="Freelancer"</formula>
    </cfRule>
    <cfRule type="expression" dxfId="1456" priority="1770" stopIfTrue="1">
      <formula>$F$5="DTC Int. Staff"</formula>
    </cfRule>
  </conditionalFormatting>
  <conditionalFormatting sqref="G46">
    <cfRule type="expression" dxfId="1455" priority="1767" stopIfTrue="1">
      <formula>#REF!="Freelancer"</formula>
    </cfRule>
    <cfRule type="expression" dxfId="1454" priority="1768" stopIfTrue="1">
      <formula>#REF!="DTC Int. Staff"</formula>
    </cfRule>
  </conditionalFormatting>
  <conditionalFormatting sqref="G49">
    <cfRule type="expression" dxfId="1453" priority="1765" stopIfTrue="1">
      <formula>$F$5="Freelancer"</formula>
    </cfRule>
    <cfRule type="expression" dxfId="1452" priority="1766" stopIfTrue="1">
      <formula>$F$5="DTC Int. Staff"</formula>
    </cfRule>
  </conditionalFormatting>
  <conditionalFormatting sqref="G49">
    <cfRule type="expression" dxfId="1451" priority="1763" stopIfTrue="1">
      <formula>#REF!="Freelancer"</formula>
    </cfRule>
    <cfRule type="expression" dxfId="1450" priority="1764" stopIfTrue="1">
      <formula>#REF!="DTC Int. Staff"</formula>
    </cfRule>
  </conditionalFormatting>
  <conditionalFormatting sqref="G49">
    <cfRule type="expression" dxfId="1449" priority="1761" stopIfTrue="1">
      <formula>$F$5="Freelancer"</formula>
    </cfRule>
    <cfRule type="expression" dxfId="1448" priority="1762" stopIfTrue="1">
      <formula>$F$5="DTC Int. Staff"</formula>
    </cfRule>
  </conditionalFormatting>
  <conditionalFormatting sqref="G49">
    <cfRule type="expression" dxfId="1447" priority="1759" stopIfTrue="1">
      <formula>#REF!="Freelancer"</formula>
    </cfRule>
    <cfRule type="expression" dxfId="1446" priority="1760" stopIfTrue="1">
      <formula>#REF!="DTC Int. Staff"</formula>
    </cfRule>
  </conditionalFormatting>
  <conditionalFormatting sqref="G49">
    <cfRule type="expression" dxfId="1445" priority="1757" stopIfTrue="1">
      <formula>$F$5="Freelancer"</formula>
    </cfRule>
    <cfRule type="expression" dxfId="1444" priority="1758" stopIfTrue="1">
      <formula>$F$5="DTC Int. Staff"</formula>
    </cfRule>
  </conditionalFormatting>
  <conditionalFormatting sqref="G49">
    <cfRule type="expression" dxfId="1443" priority="1755" stopIfTrue="1">
      <formula>#REF!="Freelancer"</formula>
    </cfRule>
    <cfRule type="expression" dxfId="1442" priority="1756" stopIfTrue="1">
      <formula>#REF!="DTC Int. Staff"</formula>
    </cfRule>
  </conditionalFormatting>
  <conditionalFormatting sqref="G49">
    <cfRule type="expression" dxfId="1441" priority="1753" stopIfTrue="1">
      <formula>$F$5="Freelancer"</formula>
    </cfRule>
    <cfRule type="expression" dxfId="1440" priority="1754" stopIfTrue="1">
      <formula>$F$5="DTC Int. Staff"</formula>
    </cfRule>
  </conditionalFormatting>
  <conditionalFormatting sqref="G49">
    <cfRule type="expression" dxfId="1439" priority="1751" stopIfTrue="1">
      <formula>#REF!="Freelancer"</formula>
    </cfRule>
    <cfRule type="expression" dxfId="1438" priority="1752" stopIfTrue="1">
      <formula>#REF!="DTC Int. Staff"</formula>
    </cfRule>
  </conditionalFormatting>
  <conditionalFormatting sqref="G49">
    <cfRule type="expression" dxfId="1437" priority="1749" stopIfTrue="1">
      <formula>$F$5="Freelancer"</formula>
    </cfRule>
    <cfRule type="expression" dxfId="1436" priority="1750" stopIfTrue="1">
      <formula>$F$5="DTC Int. Staff"</formula>
    </cfRule>
  </conditionalFormatting>
  <conditionalFormatting sqref="G49">
    <cfRule type="expression" dxfId="1435" priority="1747" stopIfTrue="1">
      <formula>#REF!="Freelancer"</formula>
    </cfRule>
    <cfRule type="expression" dxfId="1434" priority="1748" stopIfTrue="1">
      <formula>#REF!="DTC Int. Staff"</formula>
    </cfRule>
  </conditionalFormatting>
  <conditionalFormatting sqref="G49">
    <cfRule type="expression" dxfId="1433" priority="1745" stopIfTrue="1">
      <formula>$F$5="Freelancer"</formula>
    </cfRule>
    <cfRule type="expression" dxfId="1432" priority="1746" stopIfTrue="1">
      <formula>$F$5="DTC Int. Staff"</formula>
    </cfRule>
  </conditionalFormatting>
  <conditionalFormatting sqref="G49">
    <cfRule type="expression" dxfId="1431" priority="1743" stopIfTrue="1">
      <formula>#REF!="Freelancer"</formula>
    </cfRule>
    <cfRule type="expression" dxfId="1430" priority="1744" stopIfTrue="1">
      <formula>#REF!="DTC Int. Staff"</formula>
    </cfRule>
  </conditionalFormatting>
  <conditionalFormatting sqref="G50">
    <cfRule type="expression" dxfId="1429" priority="1741" stopIfTrue="1">
      <formula>$F$5="Freelancer"</formula>
    </cfRule>
    <cfRule type="expression" dxfId="1428" priority="1742" stopIfTrue="1">
      <formula>$F$5="DTC Int. Staff"</formula>
    </cfRule>
  </conditionalFormatting>
  <conditionalFormatting sqref="G50">
    <cfRule type="expression" dxfId="1427" priority="1739" stopIfTrue="1">
      <formula>#REF!="Freelancer"</formula>
    </cfRule>
    <cfRule type="expression" dxfId="1426" priority="1740" stopIfTrue="1">
      <formula>#REF!="DTC Int. Staff"</formula>
    </cfRule>
  </conditionalFormatting>
  <conditionalFormatting sqref="G50">
    <cfRule type="expression" dxfId="1425" priority="1737" stopIfTrue="1">
      <formula>$F$5="Freelancer"</formula>
    </cfRule>
    <cfRule type="expression" dxfId="1424" priority="1738" stopIfTrue="1">
      <formula>$F$5="DTC Int. Staff"</formula>
    </cfRule>
  </conditionalFormatting>
  <conditionalFormatting sqref="G50">
    <cfRule type="expression" dxfId="1423" priority="1735" stopIfTrue="1">
      <formula>#REF!="Freelancer"</formula>
    </cfRule>
    <cfRule type="expression" dxfId="1422" priority="1736" stopIfTrue="1">
      <formula>#REF!="DTC Int. Staff"</formula>
    </cfRule>
  </conditionalFormatting>
  <conditionalFormatting sqref="G50">
    <cfRule type="expression" dxfId="1421" priority="1733" stopIfTrue="1">
      <formula>$F$5="Freelancer"</formula>
    </cfRule>
    <cfRule type="expression" dxfId="1420" priority="1734" stopIfTrue="1">
      <formula>$F$5="DTC Int. Staff"</formula>
    </cfRule>
  </conditionalFormatting>
  <conditionalFormatting sqref="G50">
    <cfRule type="expression" dxfId="1419" priority="1731" stopIfTrue="1">
      <formula>#REF!="Freelancer"</formula>
    </cfRule>
    <cfRule type="expression" dxfId="1418" priority="1732" stopIfTrue="1">
      <formula>#REF!="DTC Int. Staff"</formula>
    </cfRule>
  </conditionalFormatting>
  <conditionalFormatting sqref="G50">
    <cfRule type="expression" dxfId="1417" priority="1729" stopIfTrue="1">
      <formula>$F$5="Freelancer"</formula>
    </cfRule>
    <cfRule type="expression" dxfId="1416" priority="1730" stopIfTrue="1">
      <formula>$F$5="DTC Int. Staff"</formula>
    </cfRule>
  </conditionalFormatting>
  <conditionalFormatting sqref="G50">
    <cfRule type="expression" dxfId="1415" priority="1727" stopIfTrue="1">
      <formula>#REF!="Freelancer"</formula>
    </cfRule>
    <cfRule type="expression" dxfId="1414" priority="1728" stopIfTrue="1">
      <formula>#REF!="DTC Int. Staff"</formula>
    </cfRule>
  </conditionalFormatting>
  <conditionalFormatting sqref="G50">
    <cfRule type="expression" dxfId="1413" priority="1725" stopIfTrue="1">
      <formula>$F$5="Freelancer"</formula>
    </cfRule>
    <cfRule type="expression" dxfId="1412" priority="1726" stopIfTrue="1">
      <formula>$F$5="DTC Int. Staff"</formula>
    </cfRule>
  </conditionalFormatting>
  <conditionalFormatting sqref="G50">
    <cfRule type="expression" dxfId="1411" priority="1723" stopIfTrue="1">
      <formula>#REF!="Freelancer"</formula>
    </cfRule>
    <cfRule type="expression" dxfId="1410" priority="1724" stopIfTrue="1">
      <formula>#REF!="DTC Int. Staff"</formula>
    </cfRule>
  </conditionalFormatting>
  <conditionalFormatting sqref="G50">
    <cfRule type="expression" dxfId="1409" priority="1721" stopIfTrue="1">
      <formula>$F$5="Freelancer"</formula>
    </cfRule>
    <cfRule type="expression" dxfId="1408" priority="1722" stopIfTrue="1">
      <formula>$F$5="DTC Int. Staff"</formula>
    </cfRule>
  </conditionalFormatting>
  <conditionalFormatting sqref="G50">
    <cfRule type="expression" dxfId="1407" priority="1719" stopIfTrue="1">
      <formula>#REF!="Freelancer"</formula>
    </cfRule>
    <cfRule type="expression" dxfId="1406" priority="1720" stopIfTrue="1">
      <formula>#REF!="DTC Int. Staff"</formula>
    </cfRule>
  </conditionalFormatting>
  <conditionalFormatting sqref="G82">
    <cfRule type="expression" dxfId="1405" priority="1357" stopIfTrue="1">
      <formula>$F$5="Freelancer"</formula>
    </cfRule>
    <cfRule type="expression" dxfId="1404" priority="1358" stopIfTrue="1">
      <formula>$F$5="DTC Int. Staff"</formula>
    </cfRule>
  </conditionalFormatting>
  <conditionalFormatting sqref="G34">
    <cfRule type="expression" dxfId="1403" priority="1301" stopIfTrue="1">
      <formula>$F$5="Freelancer"</formula>
    </cfRule>
    <cfRule type="expression" dxfId="1402" priority="1302" stopIfTrue="1">
      <formula>$F$5="DTC Int. Staff"</formula>
    </cfRule>
  </conditionalFormatting>
  <conditionalFormatting sqref="G34">
    <cfRule type="expression" dxfId="1401" priority="1297" stopIfTrue="1">
      <formula>$F$5="Freelancer"</formula>
    </cfRule>
    <cfRule type="expression" dxfId="1400" priority="1298" stopIfTrue="1">
      <formula>$F$5="DTC Int. Staff"</formula>
    </cfRule>
  </conditionalFormatting>
  <conditionalFormatting sqref="G34">
    <cfRule type="expression" dxfId="1399" priority="1295" stopIfTrue="1">
      <formula>#REF!="Freelancer"</formula>
    </cfRule>
    <cfRule type="expression" dxfId="1398" priority="1296" stopIfTrue="1">
      <formula>#REF!="DTC Int. Staff"</formula>
    </cfRule>
  </conditionalFormatting>
  <conditionalFormatting sqref="G35">
    <cfRule type="expression" dxfId="1397" priority="1293" stopIfTrue="1">
      <formula>$F$5="Freelancer"</formula>
    </cfRule>
    <cfRule type="expression" dxfId="1396" priority="1294" stopIfTrue="1">
      <formula>$F$5="DTC Int. Staff"</formula>
    </cfRule>
  </conditionalFormatting>
  <conditionalFormatting sqref="G35">
    <cfRule type="expression" dxfId="1395" priority="1291" stopIfTrue="1">
      <formula>#REF!="Freelancer"</formula>
    </cfRule>
    <cfRule type="expression" dxfId="1394" priority="1292" stopIfTrue="1">
      <formula>#REF!="DTC Int. Staff"</formula>
    </cfRule>
  </conditionalFormatting>
  <conditionalFormatting sqref="G35">
    <cfRule type="expression" dxfId="1393" priority="1289" stopIfTrue="1">
      <formula>$F$5="Freelancer"</formula>
    </cfRule>
    <cfRule type="expression" dxfId="1392" priority="1290" stopIfTrue="1">
      <formula>$F$5="DTC Int. Staff"</formula>
    </cfRule>
  </conditionalFormatting>
  <conditionalFormatting sqref="G35">
    <cfRule type="expression" dxfId="1391" priority="1287" stopIfTrue="1">
      <formula>#REF!="Freelancer"</formula>
    </cfRule>
    <cfRule type="expression" dxfId="1390" priority="1288" stopIfTrue="1">
      <formula>#REF!="DTC Int. Staff"</formula>
    </cfRule>
  </conditionalFormatting>
  <conditionalFormatting sqref="G35">
    <cfRule type="expression" dxfId="1389" priority="1285" stopIfTrue="1">
      <formula>$F$5="Freelancer"</formula>
    </cfRule>
    <cfRule type="expression" dxfId="1388" priority="1286" stopIfTrue="1">
      <formula>$F$5="DTC Int. Staff"</formula>
    </cfRule>
  </conditionalFormatting>
  <conditionalFormatting sqref="G35">
    <cfRule type="expression" dxfId="1387" priority="1283" stopIfTrue="1">
      <formula>#REF!="Freelancer"</formula>
    </cfRule>
    <cfRule type="expression" dxfId="1386" priority="1284" stopIfTrue="1">
      <formula>#REF!="DTC Int. Staff"</formula>
    </cfRule>
  </conditionalFormatting>
  <conditionalFormatting sqref="G35">
    <cfRule type="expression" dxfId="1385" priority="1281" stopIfTrue="1">
      <formula>$F$5="Freelancer"</formula>
    </cfRule>
    <cfRule type="expression" dxfId="1384" priority="1282" stopIfTrue="1">
      <formula>$F$5="DTC Int. Staff"</formula>
    </cfRule>
  </conditionalFormatting>
  <conditionalFormatting sqref="G35">
    <cfRule type="expression" dxfId="1383" priority="1279" stopIfTrue="1">
      <formula>#REF!="Freelancer"</formula>
    </cfRule>
    <cfRule type="expression" dxfId="1382" priority="1280" stopIfTrue="1">
      <formula>#REF!="DTC Int. Staff"</formula>
    </cfRule>
  </conditionalFormatting>
  <conditionalFormatting sqref="G35">
    <cfRule type="expression" dxfId="1381" priority="1277" stopIfTrue="1">
      <formula>$F$5="Freelancer"</formula>
    </cfRule>
    <cfRule type="expression" dxfId="1380" priority="1278" stopIfTrue="1">
      <formula>$F$5="DTC Int. Staff"</formula>
    </cfRule>
  </conditionalFormatting>
  <conditionalFormatting sqref="G35">
    <cfRule type="expression" dxfId="1379" priority="1275" stopIfTrue="1">
      <formula>#REF!="Freelancer"</formula>
    </cfRule>
    <cfRule type="expression" dxfId="1378" priority="1276" stopIfTrue="1">
      <formula>#REF!="DTC Int. Staff"</formula>
    </cfRule>
  </conditionalFormatting>
  <conditionalFormatting sqref="G40">
    <cfRule type="expression" dxfId="1377" priority="1243" stopIfTrue="1">
      <formula>$F$5="Freelancer"</formula>
    </cfRule>
    <cfRule type="expression" dxfId="1376" priority="1244" stopIfTrue="1">
      <formula>$F$5="DTC Int. Staff"</formula>
    </cfRule>
  </conditionalFormatting>
  <conditionalFormatting sqref="G40">
    <cfRule type="expression" dxfId="1375" priority="1241" stopIfTrue="1">
      <formula>$F$5="Freelancer"</formula>
    </cfRule>
    <cfRule type="expression" dxfId="1374" priority="1242" stopIfTrue="1">
      <formula>$F$5="DTC Int. Staff"</formula>
    </cfRule>
  </conditionalFormatting>
  <conditionalFormatting sqref="G40">
    <cfRule type="expression" dxfId="1373" priority="1239" stopIfTrue="1">
      <formula>#REF!="Freelancer"</formula>
    </cfRule>
    <cfRule type="expression" dxfId="1372" priority="1240" stopIfTrue="1">
      <formula>#REF!="DTC Int. Staff"</formula>
    </cfRule>
  </conditionalFormatting>
  <conditionalFormatting sqref="G40">
    <cfRule type="expression" dxfId="1371" priority="1237" stopIfTrue="1">
      <formula>$F$5="Freelancer"</formula>
    </cfRule>
    <cfRule type="expression" dxfId="1370" priority="1238" stopIfTrue="1">
      <formula>$F$5="DTC Int. Staff"</formula>
    </cfRule>
  </conditionalFormatting>
  <conditionalFormatting sqref="G40">
    <cfRule type="expression" dxfId="1369" priority="1235" stopIfTrue="1">
      <formula>#REF!="Freelancer"</formula>
    </cfRule>
    <cfRule type="expression" dxfId="1368" priority="1236" stopIfTrue="1">
      <formula>#REF!="DTC Int. Staff"</formula>
    </cfRule>
  </conditionalFormatting>
  <conditionalFormatting sqref="G40">
    <cfRule type="expression" dxfId="1367" priority="1233" stopIfTrue="1">
      <formula>$F$5="Freelancer"</formula>
    </cfRule>
    <cfRule type="expression" dxfId="1366" priority="1234" stopIfTrue="1">
      <formula>$F$5="DTC Int. Staff"</formula>
    </cfRule>
  </conditionalFormatting>
  <conditionalFormatting sqref="G40">
    <cfRule type="expression" dxfId="1365" priority="1231" stopIfTrue="1">
      <formula>#REF!="Freelancer"</formula>
    </cfRule>
    <cfRule type="expression" dxfId="1364" priority="1232" stopIfTrue="1">
      <formula>#REF!="DTC Int. Staff"</formula>
    </cfRule>
  </conditionalFormatting>
  <conditionalFormatting sqref="G40">
    <cfRule type="expression" dxfId="1363" priority="1229" stopIfTrue="1">
      <formula>$F$5="Freelancer"</formula>
    </cfRule>
    <cfRule type="expression" dxfId="1362" priority="1230" stopIfTrue="1">
      <formula>$F$5="DTC Int. Staff"</formula>
    </cfRule>
  </conditionalFormatting>
  <conditionalFormatting sqref="G40">
    <cfRule type="expression" dxfId="1361" priority="1227" stopIfTrue="1">
      <formula>#REF!="Freelancer"</formula>
    </cfRule>
    <cfRule type="expression" dxfId="1360" priority="1228" stopIfTrue="1">
      <formula>#REF!="DTC Int. Staff"</formula>
    </cfRule>
  </conditionalFormatting>
  <conditionalFormatting sqref="G40">
    <cfRule type="expression" dxfId="1359" priority="1225" stopIfTrue="1">
      <formula>$F$5="Freelancer"</formula>
    </cfRule>
    <cfRule type="expression" dxfId="1358" priority="1226" stopIfTrue="1">
      <formula>$F$5="DTC Int. Staff"</formula>
    </cfRule>
  </conditionalFormatting>
  <conditionalFormatting sqref="G40">
    <cfRule type="expression" dxfId="1357" priority="1223" stopIfTrue="1">
      <formula>#REF!="Freelancer"</formula>
    </cfRule>
    <cfRule type="expression" dxfId="1356" priority="1224" stopIfTrue="1">
      <formula>#REF!="DTC Int. Staff"</formula>
    </cfRule>
  </conditionalFormatting>
  <conditionalFormatting sqref="G40">
    <cfRule type="expression" dxfId="1355" priority="1221" stopIfTrue="1">
      <formula>$F$5="Freelancer"</formula>
    </cfRule>
    <cfRule type="expression" dxfId="1354" priority="1222" stopIfTrue="1">
      <formula>$F$5="DTC Int. Staff"</formula>
    </cfRule>
  </conditionalFormatting>
  <conditionalFormatting sqref="G40">
    <cfRule type="expression" dxfId="1353" priority="1219" stopIfTrue="1">
      <formula>#REF!="Freelancer"</formula>
    </cfRule>
    <cfRule type="expression" dxfId="1352" priority="1220" stopIfTrue="1">
      <formula>#REF!="DTC Int. Staff"</formula>
    </cfRule>
  </conditionalFormatting>
  <conditionalFormatting sqref="G37">
    <cfRule type="expression" dxfId="1351" priority="1185" stopIfTrue="1">
      <formula>$F$5="Freelancer"</formula>
    </cfRule>
    <cfRule type="expression" dxfId="1350" priority="1186" stopIfTrue="1">
      <formula>$F$5="DTC Int. Staff"</formula>
    </cfRule>
  </conditionalFormatting>
  <conditionalFormatting sqref="G37">
    <cfRule type="expression" dxfId="1349" priority="1183" stopIfTrue="1">
      <formula>#REF!="Freelancer"</formula>
    </cfRule>
    <cfRule type="expression" dxfId="1348" priority="1184" stopIfTrue="1">
      <formula>#REF!="DTC Int. Staff"</formula>
    </cfRule>
  </conditionalFormatting>
  <conditionalFormatting sqref="G37">
    <cfRule type="expression" dxfId="1347" priority="1181" stopIfTrue="1">
      <formula>$F$5="Freelancer"</formula>
    </cfRule>
    <cfRule type="expression" dxfId="1346" priority="1182" stopIfTrue="1">
      <formula>$F$5="DTC Int. Staff"</formula>
    </cfRule>
  </conditionalFormatting>
  <conditionalFormatting sqref="G37">
    <cfRule type="expression" dxfId="1345" priority="1179" stopIfTrue="1">
      <formula>#REF!="Freelancer"</formula>
    </cfRule>
    <cfRule type="expression" dxfId="1344" priority="1180" stopIfTrue="1">
      <formula>#REF!="DTC Int. Staff"</formula>
    </cfRule>
  </conditionalFormatting>
  <conditionalFormatting sqref="G37">
    <cfRule type="expression" dxfId="1343" priority="1177" stopIfTrue="1">
      <formula>$F$5="Freelancer"</formula>
    </cfRule>
    <cfRule type="expression" dxfId="1342" priority="1178" stopIfTrue="1">
      <formula>$F$5="DTC Int. Staff"</formula>
    </cfRule>
  </conditionalFormatting>
  <conditionalFormatting sqref="G37">
    <cfRule type="expression" dxfId="1341" priority="1175" stopIfTrue="1">
      <formula>#REF!="Freelancer"</formula>
    </cfRule>
    <cfRule type="expression" dxfId="1340" priority="1176" stopIfTrue="1">
      <formula>#REF!="DTC Int. Staff"</formula>
    </cfRule>
  </conditionalFormatting>
  <conditionalFormatting sqref="G37">
    <cfRule type="expression" dxfId="1339" priority="1173" stopIfTrue="1">
      <formula>$F$5="Freelancer"</formula>
    </cfRule>
    <cfRule type="expression" dxfId="1338" priority="1174" stopIfTrue="1">
      <formula>$F$5="DTC Int. Staff"</formula>
    </cfRule>
  </conditionalFormatting>
  <conditionalFormatting sqref="G37">
    <cfRule type="expression" dxfId="1337" priority="1171" stopIfTrue="1">
      <formula>#REF!="Freelancer"</formula>
    </cfRule>
    <cfRule type="expression" dxfId="1336" priority="1172" stopIfTrue="1">
      <formula>#REF!="DTC Int. Staff"</formula>
    </cfRule>
  </conditionalFormatting>
  <conditionalFormatting sqref="G37">
    <cfRule type="expression" dxfId="1335" priority="1169" stopIfTrue="1">
      <formula>$F$5="Freelancer"</formula>
    </cfRule>
    <cfRule type="expression" dxfId="1334" priority="1170" stopIfTrue="1">
      <formula>$F$5="DTC Int. Staff"</formula>
    </cfRule>
  </conditionalFormatting>
  <conditionalFormatting sqref="G37">
    <cfRule type="expression" dxfId="1333" priority="1167" stopIfTrue="1">
      <formula>#REF!="Freelancer"</formula>
    </cfRule>
    <cfRule type="expression" dxfId="1332" priority="1168" stopIfTrue="1">
      <formula>#REF!="DTC Int. Staff"</formula>
    </cfRule>
  </conditionalFormatting>
  <conditionalFormatting sqref="G47">
    <cfRule type="expression" dxfId="1331" priority="1165" stopIfTrue="1">
      <formula>$F$5="Freelancer"</formula>
    </cfRule>
    <cfRule type="expression" dxfId="1330" priority="1166" stopIfTrue="1">
      <formula>$F$5="DTC Int. Staff"</formula>
    </cfRule>
  </conditionalFormatting>
  <conditionalFormatting sqref="G47">
    <cfRule type="expression" dxfId="1329" priority="1163" stopIfTrue="1">
      <formula>#REF!="Freelancer"</formula>
    </cfRule>
    <cfRule type="expression" dxfId="1328" priority="1164" stopIfTrue="1">
      <formula>#REF!="DTC Int. Staff"</formula>
    </cfRule>
  </conditionalFormatting>
  <conditionalFormatting sqref="G29">
    <cfRule type="expression" dxfId="1327" priority="1337" stopIfTrue="1">
      <formula>$F$5="Freelancer"</formula>
    </cfRule>
    <cfRule type="expression" dxfId="1326" priority="1338" stopIfTrue="1">
      <formula>$F$5="DTC Int. Staff"</formula>
    </cfRule>
  </conditionalFormatting>
  <conditionalFormatting sqref="G82">
    <cfRule type="expression" dxfId="1325" priority="1371" stopIfTrue="1">
      <formula>#REF!="Freelancer"</formula>
    </cfRule>
    <cfRule type="expression" dxfId="1324" priority="1372" stopIfTrue="1">
      <formula>#REF!="DTC Int. Staff"</formula>
    </cfRule>
  </conditionalFormatting>
  <conditionalFormatting sqref="G82">
    <cfRule type="expression" dxfId="1323" priority="1369" stopIfTrue="1">
      <formula>$F$5="Freelancer"</formula>
    </cfRule>
    <cfRule type="expression" dxfId="1322" priority="1370" stopIfTrue="1">
      <formula>$F$5="DTC Int. Staff"</formula>
    </cfRule>
  </conditionalFormatting>
  <conditionalFormatting sqref="G82">
    <cfRule type="expression" dxfId="1321" priority="1367" stopIfTrue="1">
      <formula>$F$5="Freelancer"</formula>
    </cfRule>
    <cfRule type="expression" dxfId="1320" priority="1368" stopIfTrue="1">
      <formula>$F$5="DTC Int. Staff"</formula>
    </cfRule>
  </conditionalFormatting>
  <conditionalFormatting sqref="G82">
    <cfRule type="expression" dxfId="1319" priority="1365" stopIfTrue="1">
      <formula>$F$5="Freelancer"</formula>
    </cfRule>
    <cfRule type="expression" dxfId="1318" priority="1366" stopIfTrue="1">
      <formula>$F$5="DTC Int. Staff"</formula>
    </cfRule>
  </conditionalFormatting>
  <conditionalFormatting sqref="G82">
    <cfRule type="expression" dxfId="1317" priority="1363" stopIfTrue="1">
      <formula>#REF!="Freelancer"</formula>
    </cfRule>
    <cfRule type="expression" dxfId="1316" priority="1364" stopIfTrue="1">
      <formula>#REF!="DTC Int. Staff"</formula>
    </cfRule>
  </conditionalFormatting>
  <conditionalFormatting sqref="G82">
    <cfRule type="expression" dxfId="1315" priority="1361" stopIfTrue="1">
      <formula>$F$5="Freelancer"</formula>
    </cfRule>
    <cfRule type="expression" dxfId="1314" priority="1362" stopIfTrue="1">
      <formula>$F$5="DTC Int. Staff"</formula>
    </cfRule>
  </conditionalFormatting>
  <conditionalFormatting sqref="G82">
    <cfRule type="expression" dxfId="1313" priority="1359" stopIfTrue="1">
      <formula>#REF!="Freelancer"</formula>
    </cfRule>
    <cfRule type="expression" dxfId="1312" priority="1360" stopIfTrue="1">
      <formula>#REF!="DTC Int. Staff"</formula>
    </cfRule>
  </conditionalFormatting>
  <conditionalFormatting sqref="G82">
    <cfRule type="expression" dxfId="1311" priority="1355" stopIfTrue="1">
      <formula>#REF!="Freelancer"</formula>
    </cfRule>
    <cfRule type="expression" dxfId="1310" priority="1356" stopIfTrue="1">
      <formula>#REF!="DTC Int. Staff"</formula>
    </cfRule>
  </conditionalFormatting>
  <conditionalFormatting sqref="G82">
    <cfRule type="expression" dxfId="1309" priority="1353" stopIfTrue="1">
      <formula>$F$5="Freelancer"</formula>
    </cfRule>
    <cfRule type="expression" dxfId="1308" priority="1354" stopIfTrue="1">
      <formula>$F$5="DTC Int. Staff"</formula>
    </cfRule>
  </conditionalFormatting>
  <conditionalFormatting sqref="G82">
    <cfRule type="expression" dxfId="1307" priority="1351" stopIfTrue="1">
      <formula>#REF!="Freelancer"</formula>
    </cfRule>
    <cfRule type="expression" dxfId="1306" priority="1352" stopIfTrue="1">
      <formula>#REF!="DTC Int. Staff"</formula>
    </cfRule>
  </conditionalFormatting>
  <conditionalFormatting sqref="G82">
    <cfRule type="expression" dxfId="1305" priority="1349" stopIfTrue="1">
      <formula>$F$5="Freelancer"</formula>
    </cfRule>
    <cfRule type="expression" dxfId="1304" priority="1350" stopIfTrue="1">
      <formula>$F$5="DTC Int. Staff"</formula>
    </cfRule>
  </conditionalFormatting>
  <conditionalFormatting sqref="G82">
    <cfRule type="expression" dxfId="1303" priority="1347" stopIfTrue="1">
      <formula>#REF!="Freelancer"</formula>
    </cfRule>
    <cfRule type="expression" dxfId="1302" priority="1348" stopIfTrue="1">
      <formula>#REF!="DTC Int. Staff"</formula>
    </cfRule>
  </conditionalFormatting>
  <conditionalFormatting sqref="G82">
    <cfRule type="expression" dxfId="1301" priority="1345" stopIfTrue="1">
      <formula>$F$5="Freelancer"</formula>
    </cfRule>
    <cfRule type="expression" dxfId="1300" priority="1346" stopIfTrue="1">
      <formula>$F$5="DTC Int. Staff"</formula>
    </cfRule>
  </conditionalFormatting>
  <conditionalFormatting sqref="G29">
    <cfRule type="expression" dxfId="1299" priority="1341" stopIfTrue="1">
      <formula>$F$5="Freelancer"</formula>
    </cfRule>
    <cfRule type="expression" dxfId="1298" priority="1342" stopIfTrue="1">
      <formula>$F$5="DTC Int. Staff"</formula>
    </cfRule>
  </conditionalFormatting>
  <conditionalFormatting sqref="G29">
    <cfRule type="expression" dxfId="1297" priority="1339" stopIfTrue="1">
      <formula>#REF!="Freelancer"</formula>
    </cfRule>
    <cfRule type="expression" dxfId="1296" priority="1340" stopIfTrue="1">
      <formula>#REF!="DTC Int. Staff"</formula>
    </cfRule>
  </conditionalFormatting>
  <conditionalFormatting sqref="G29">
    <cfRule type="expression" dxfId="1295" priority="1335" stopIfTrue="1">
      <formula>#REF!="Freelancer"</formula>
    </cfRule>
    <cfRule type="expression" dxfId="1294" priority="1336" stopIfTrue="1">
      <formula>#REF!="DTC Int. Staff"</formula>
    </cfRule>
  </conditionalFormatting>
  <conditionalFormatting sqref="G29">
    <cfRule type="expression" dxfId="1293" priority="1333" stopIfTrue="1">
      <formula>$F$5="Freelancer"</formula>
    </cfRule>
    <cfRule type="expression" dxfId="1292" priority="1334" stopIfTrue="1">
      <formula>$F$5="DTC Int. Staff"</formula>
    </cfRule>
  </conditionalFormatting>
  <conditionalFormatting sqref="G29">
    <cfRule type="expression" dxfId="1291" priority="1331" stopIfTrue="1">
      <formula>#REF!="Freelancer"</formula>
    </cfRule>
    <cfRule type="expression" dxfId="1290" priority="1332" stopIfTrue="1">
      <formula>#REF!="DTC Int. Staff"</formula>
    </cfRule>
  </conditionalFormatting>
  <conditionalFormatting sqref="G29">
    <cfRule type="expression" dxfId="1289" priority="1329" stopIfTrue="1">
      <formula>$F$5="Freelancer"</formula>
    </cfRule>
    <cfRule type="expression" dxfId="1288" priority="1330" stopIfTrue="1">
      <formula>$F$5="DTC Int. Staff"</formula>
    </cfRule>
  </conditionalFormatting>
  <conditionalFormatting sqref="G29">
    <cfRule type="expression" dxfId="1287" priority="1327" stopIfTrue="1">
      <formula>#REF!="Freelancer"</formula>
    </cfRule>
    <cfRule type="expression" dxfId="1286" priority="1328" stopIfTrue="1">
      <formula>#REF!="DTC Int. Staff"</formula>
    </cfRule>
  </conditionalFormatting>
  <conditionalFormatting sqref="G29">
    <cfRule type="expression" dxfId="1285" priority="1325" stopIfTrue="1">
      <formula>$F$5="Freelancer"</formula>
    </cfRule>
    <cfRule type="expression" dxfId="1284" priority="1326" stopIfTrue="1">
      <formula>$F$5="DTC Int. Staff"</formula>
    </cfRule>
  </conditionalFormatting>
  <conditionalFormatting sqref="G29">
    <cfRule type="expression" dxfId="1283" priority="1323" stopIfTrue="1">
      <formula>#REF!="Freelancer"</formula>
    </cfRule>
    <cfRule type="expression" dxfId="1282" priority="1324" stopIfTrue="1">
      <formula>#REF!="DTC Int. Staff"</formula>
    </cfRule>
  </conditionalFormatting>
  <conditionalFormatting sqref="G29">
    <cfRule type="expression" dxfId="1281" priority="1321" stopIfTrue="1">
      <formula>$F$5="Freelancer"</formula>
    </cfRule>
    <cfRule type="expression" dxfId="1280" priority="1322" stopIfTrue="1">
      <formula>$F$5="DTC Int. Staff"</formula>
    </cfRule>
  </conditionalFormatting>
  <conditionalFormatting sqref="G34">
    <cfRule type="expression" dxfId="1279" priority="1317" stopIfTrue="1">
      <formula>$F$5="Freelancer"</formula>
    </cfRule>
    <cfRule type="expression" dxfId="1278" priority="1318" stopIfTrue="1">
      <formula>$F$5="DTC Int. Staff"</formula>
    </cfRule>
  </conditionalFormatting>
  <conditionalFormatting sqref="G34">
    <cfRule type="expression" dxfId="1277" priority="1315" stopIfTrue="1">
      <formula>#REF!="Freelancer"</formula>
    </cfRule>
    <cfRule type="expression" dxfId="1276" priority="1316" stopIfTrue="1">
      <formula>#REF!="DTC Int. Staff"</formula>
    </cfRule>
  </conditionalFormatting>
  <conditionalFormatting sqref="G34">
    <cfRule type="expression" dxfId="1275" priority="1313" stopIfTrue="1">
      <formula>$F$5="Freelancer"</formula>
    </cfRule>
    <cfRule type="expression" dxfId="1274" priority="1314" stopIfTrue="1">
      <formula>$F$5="DTC Int. Staff"</formula>
    </cfRule>
  </conditionalFormatting>
  <conditionalFormatting sqref="G34">
    <cfRule type="expression" dxfId="1273" priority="1311" stopIfTrue="1">
      <formula>#REF!="Freelancer"</formula>
    </cfRule>
    <cfRule type="expression" dxfId="1272" priority="1312" stopIfTrue="1">
      <formula>#REF!="DTC Int. Staff"</formula>
    </cfRule>
  </conditionalFormatting>
  <conditionalFormatting sqref="G34">
    <cfRule type="expression" dxfId="1271" priority="1309" stopIfTrue="1">
      <formula>$F$5="Freelancer"</formula>
    </cfRule>
    <cfRule type="expression" dxfId="1270" priority="1310" stopIfTrue="1">
      <formula>$F$5="DTC Int. Staff"</formula>
    </cfRule>
  </conditionalFormatting>
  <conditionalFormatting sqref="G34">
    <cfRule type="expression" dxfId="1269" priority="1307" stopIfTrue="1">
      <formula>#REF!="Freelancer"</formula>
    </cfRule>
    <cfRule type="expression" dxfId="1268" priority="1308" stopIfTrue="1">
      <formula>#REF!="DTC Int. Staff"</formula>
    </cfRule>
  </conditionalFormatting>
  <conditionalFormatting sqref="G34">
    <cfRule type="expression" dxfId="1267" priority="1305" stopIfTrue="1">
      <formula>$F$5="Freelancer"</formula>
    </cfRule>
    <cfRule type="expression" dxfId="1266" priority="1306" stopIfTrue="1">
      <formula>$F$5="DTC Int. Staff"</formula>
    </cfRule>
  </conditionalFormatting>
  <conditionalFormatting sqref="G34">
    <cfRule type="expression" dxfId="1265" priority="1303" stopIfTrue="1">
      <formula>#REF!="Freelancer"</formula>
    </cfRule>
    <cfRule type="expression" dxfId="1264" priority="1304" stopIfTrue="1">
      <formula>#REF!="DTC Int. Staff"</formula>
    </cfRule>
  </conditionalFormatting>
  <conditionalFormatting sqref="G34">
    <cfRule type="expression" dxfId="1263" priority="1299" stopIfTrue="1">
      <formula>#REF!="Freelancer"</formula>
    </cfRule>
    <cfRule type="expression" dxfId="1262" priority="1300" stopIfTrue="1">
      <formula>#REF!="DTC Int. Staff"</formula>
    </cfRule>
  </conditionalFormatting>
  <conditionalFormatting sqref="G35">
    <cfRule type="expression" dxfId="1261" priority="1271" stopIfTrue="1">
      <formula>#REF!="Freelancer"</formula>
    </cfRule>
    <cfRule type="expression" dxfId="1260" priority="1272" stopIfTrue="1">
      <formula>#REF!="DTC Int. Staff"</formula>
    </cfRule>
  </conditionalFormatting>
  <conditionalFormatting sqref="G35">
    <cfRule type="expression" dxfId="1259" priority="1273" stopIfTrue="1">
      <formula>$F$5="Freelancer"</formula>
    </cfRule>
    <cfRule type="expression" dxfId="1258" priority="1274" stopIfTrue="1">
      <formula>$F$5="DTC Int. Staff"</formula>
    </cfRule>
  </conditionalFormatting>
  <conditionalFormatting sqref="G36">
    <cfRule type="expression" dxfId="1257" priority="1269" stopIfTrue="1">
      <formula>$F$5="Freelancer"</formula>
    </cfRule>
    <cfRule type="expression" dxfId="1256" priority="1270" stopIfTrue="1">
      <formula>$F$5="DTC Int. Staff"</formula>
    </cfRule>
  </conditionalFormatting>
  <conditionalFormatting sqref="G36">
    <cfRule type="expression" dxfId="1255" priority="1245" stopIfTrue="1">
      <formula>#REF!="Freelancer"</formula>
    </cfRule>
    <cfRule type="expression" dxfId="1254" priority="1246" stopIfTrue="1">
      <formula>#REF!="DTC Int. Staff"</formula>
    </cfRule>
  </conditionalFormatting>
  <conditionalFormatting sqref="G36">
    <cfRule type="expression" dxfId="1253" priority="1267" stopIfTrue="1">
      <formula>$F$5="Freelancer"</formula>
    </cfRule>
    <cfRule type="expression" dxfId="1252" priority="1268" stopIfTrue="1">
      <formula>$F$5="DTC Int. Staff"</formula>
    </cfRule>
  </conditionalFormatting>
  <conditionalFormatting sqref="G36">
    <cfRule type="expression" dxfId="1251" priority="1265" stopIfTrue="1">
      <formula>#REF!="Freelancer"</formula>
    </cfRule>
    <cfRule type="expression" dxfId="1250" priority="1266" stopIfTrue="1">
      <formula>#REF!="DTC Int. Staff"</formula>
    </cfRule>
  </conditionalFormatting>
  <conditionalFormatting sqref="G36">
    <cfRule type="expression" dxfId="1249" priority="1263" stopIfTrue="1">
      <formula>$F$5="Freelancer"</formula>
    </cfRule>
    <cfRule type="expression" dxfId="1248" priority="1264" stopIfTrue="1">
      <formula>$F$5="DTC Int. Staff"</formula>
    </cfRule>
  </conditionalFormatting>
  <conditionalFormatting sqref="G36">
    <cfRule type="expression" dxfId="1247" priority="1261" stopIfTrue="1">
      <formula>#REF!="Freelancer"</formula>
    </cfRule>
    <cfRule type="expression" dxfId="1246" priority="1262" stopIfTrue="1">
      <formula>#REF!="DTC Int. Staff"</formula>
    </cfRule>
  </conditionalFormatting>
  <conditionalFormatting sqref="G36">
    <cfRule type="expression" dxfId="1245" priority="1259" stopIfTrue="1">
      <formula>$F$5="Freelancer"</formula>
    </cfRule>
    <cfRule type="expression" dxfId="1244" priority="1260" stopIfTrue="1">
      <formula>$F$5="DTC Int. Staff"</formula>
    </cfRule>
  </conditionalFormatting>
  <conditionalFormatting sqref="G36">
    <cfRule type="expression" dxfId="1243" priority="1257" stopIfTrue="1">
      <formula>#REF!="Freelancer"</formula>
    </cfRule>
    <cfRule type="expression" dxfId="1242" priority="1258" stopIfTrue="1">
      <formula>#REF!="DTC Int. Staff"</formula>
    </cfRule>
  </conditionalFormatting>
  <conditionalFormatting sqref="G36">
    <cfRule type="expression" dxfId="1241" priority="1255" stopIfTrue="1">
      <formula>$F$5="Freelancer"</formula>
    </cfRule>
    <cfRule type="expression" dxfId="1240" priority="1256" stopIfTrue="1">
      <formula>$F$5="DTC Int. Staff"</formula>
    </cfRule>
  </conditionalFormatting>
  <conditionalFormatting sqref="G36">
    <cfRule type="expression" dxfId="1239" priority="1253" stopIfTrue="1">
      <formula>#REF!="Freelancer"</formula>
    </cfRule>
    <cfRule type="expression" dxfId="1238" priority="1254" stopIfTrue="1">
      <formula>#REF!="DTC Int. Staff"</formula>
    </cfRule>
  </conditionalFormatting>
  <conditionalFormatting sqref="G36">
    <cfRule type="expression" dxfId="1237" priority="1251" stopIfTrue="1">
      <formula>$F$5="Freelancer"</formula>
    </cfRule>
    <cfRule type="expression" dxfId="1236" priority="1252" stopIfTrue="1">
      <formula>$F$5="DTC Int. Staff"</formula>
    </cfRule>
  </conditionalFormatting>
  <conditionalFormatting sqref="G36">
    <cfRule type="expression" dxfId="1235" priority="1249" stopIfTrue="1">
      <formula>#REF!="Freelancer"</formula>
    </cfRule>
    <cfRule type="expression" dxfId="1234" priority="1250" stopIfTrue="1">
      <formula>#REF!="DTC Int. Staff"</formula>
    </cfRule>
  </conditionalFormatting>
  <conditionalFormatting sqref="G36">
    <cfRule type="expression" dxfId="1233" priority="1247" stopIfTrue="1">
      <formula>$F$5="Freelancer"</formula>
    </cfRule>
    <cfRule type="expression" dxfId="1232" priority="1248" stopIfTrue="1">
      <formula>$F$5="DTC Int. Staff"</formula>
    </cfRule>
  </conditionalFormatting>
  <conditionalFormatting sqref="G38">
    <cfRule type="expression" dxfId="1231" priority="1217" stopIfTrue="1">
      <formula>$F$5="Freelancer"</formula>
    </cfRule>
    <cfRule type="expression" dxfId="1230" priority="1218" stopIfTrue="1">
      <formula>$F$5="DTC Int. Staff"</formula>
    </cfRule>
  </conditionalFormatting>
  <conditionalFormatting sqref="G38">
    <cfRule type="expression" dxfId="1229" priority="1193" stopIfTrue="1">
      <formula>#REF!="Freelancer"</formula>
    </cfRule>
    <cfRule type="expression" dxfId="1228" priority="1194" stopIfTrue="1">
      <formula>#REF!="DTC Int. Staff"</formula>
    </cfRule>
  </conditionalFormatting>
  <conditionalFormatting sqref="G38">
    <cfRule type="expression" dxfId="1227" priority="1215" stopIfTrue="1">
      <formula>$F$5="Freelancer"</formula>
    </cfRule>
    <cfRule type="expression" dxfId="1226" priority="1216" stopIfTrue="1">
      <formula>$F$5="DTC Int. Staff"</formula>
    </cfRule>
  </conditionalFormatting>
  <conditionalFormatting sqref="G38">
    <cfRule type="expression" dxfId="1225" priority="1213" stopIfTrue="1">
      <formula>#REF!="Freelancer"</formula>
    </cfRule>
    <cfRule type="expression" dxfId="1224" priority="1214" stopIfTrue="1">
      <formula>#REF!="DTC Int. Staff"</formula>
    </cfRule>
  </conditionalFormatting>
  <conditionalFormatting sqref="G38">
    <cfRule type="expression" dxfId="1223" priority="1211" stopIfTrue="1">
      <formula>$F$5="Freelancer"</formula>
    </cfRule>
    <cfRule type="expression" dxfId="1222" priority="1212" stopIfTrue="1">
      <formula>$F$5="DTC Int. Staff"</formula>
    </cfRule>
  </conditionalFormatting>
  <conditionalFormatting sqref="G38">
    <cfRule type="expression" dxfId="1221" priority="1209" stopIfTrue="1">
      <formula>#REF!="Freelancer"</formula>
    </cfRule>
    <cfRule type="expression" dxfId="1220" priority="1210" stopIfTrue="1">
      <formula>#REF!="DTC Int. Staff"</formula>
    </cfRule>
  </conditionalFormatting>
  <conditionalFormatting sqref="G38">
    <cfRule type="expression" dxfId="1219" priority="1207" stopIfTrue="1">
      <formula>$F$5="Freelancer"</formula>
    </cfRule>
    <cfRule type="expression" dxfId="1218" priority="1208" stopIfTrue="1">
      <formula>$F$5="DTC Int. Staff"</formula>
    </cfRule>
  </conditionalFormatting>
  <conditionalFormatting sqref="G38">
    <cfRule type="expression" dxfId="1217" priority="1205" stopIfTrue="1">
      <formula>#REF!="Freelancer"</formula>
    </cfRule>
    <cfRule type="expression" dxfId="1216" priority="1206" stopIfTrue="1">
      <formula>#REF!="DTC Int. Staff"</formula>
    </cfRule>
  </conditionalFormatting>
  <conditionalFormatting sqref="G38">
    <cfRule type="expression" dxfId="1215" priority="1203" stopIfTrue="1">
      <formula>$F$5="Freelancer"</formula>
    </cfRule>
    <cfRule type="expression" dxfId="1214" priority="1204" stopIfTrue="1">
      <formula>$F$5="DTC Int. Staff"</formula>
    </cfRule>
  </conditionalFormatting>
  <conditionalFormatting sqref="G38">
    <cfRule type="expression" dxfId="1213" priority="1201" stopIfTrue="1">
      <formula>#REF!="Freelancer"</formula>
    </cfRule>
    <cfRule type="expression" dxfId="1212" priority="1202" stopIfTrue="1">
      <formula>#REF!="DTC Int. Staff"</formula>
    </cfRule>
  </conditionalFormatting>
  <conditionalFormatting sqref="G38">
    <cfRule type="expression" dxfId="1211" priority="1199" stopIfTrue="1">
      <formula>$F$5="Freelancer"</formula>
    </cfRule>
    <cfRule type="expression" dxfId="1210" priority="1200" stopIfTrue="1">
      <formula>$F$5="DTC Int. Staff"</formula>
    </cfRule>
  </conditionalFormatting>
  <conditionalFormatting sqref="G38">
    <cfRule type="expression" dxfId="1209" priority="1197" stopIfTrue="1">
      <formula>#REF!="Freelancer"</formula>
    </cfRule>
    <cfRule type="expression" dxfId="1208" priority="1198" stopIfTrue="1">
      <formula>#REF!="DTC Int. Staff"</formula>
    </cfRule>
  </conditionalFormatting>
  <conditionalFormatting sqref="G38">
    <cfRule type="expression" dxfId="1207" priority="1195" stopIfTrue="1">
      <formula>$F$5="Freelancer"</formula>
    </cfRule>
    <cfRule type="expression" dxfId="1206" priority="1196" stopIfTrue="1">
      <formula>$F$5="DTC Int. Staff"</formula>
    </cfRule>
  </conditionalFormatting>
  <conditionalFormatting sqref="G37">
    <cfRule type="expression" dxfId="1205" priority="1191" stopIfTrue="1">
      <formula>$F$5="Freelancer"</formula>
    </cfRule>
    <cfRule type="expression" dxfId="1204" priority="1192" stopIfTrue="1">
      <formula>$F$5="DTC Int. Staff"</formula>
    </cfRule>
  </conditionalFormatting>
  <conditionalFormatting sqref="G37">
    <cfRule type="expression" dxfId="1203" priority="1189" stopIfTrue="1">
      <formula>$F$5="Freelancer"</formula>
    </cfRule>
    <cfRule type="expression" dxfId="1202" priority="1190" stopIfTrue="1">
      <formula>$F$5="DTC Int. Staff"</formula>
    </cfRule>
  </conditionalFormatting>
  <conditionalFormatting sqref="G37">
    <cfRule type="expression" dxfId="1201" priority="1187" stopIfTrue="1">
      <formula>#REF!="Freelancer"</formula>
    </cfRule>
    <cfRule type="expression" dxfId="1200" priority="1188" stopIfTrue="1">
      <formula>#REF!="DTC Int. Staff"</formula>
    </cfRule>
  </conditionalFormatting>
  <conditionalFormatting sqref="G47">
    <cfRule type="expression" dxfId="1199" priority="1161" stopIfTrue="1">
      <formula>$F$5="Freelancer"</formula>
    </cfRule>
    <cfRule type="expression" dxfId="1198" priority="1162" stopIfTrue="1">
      <formula>$F$5="DTC Int. Staff"</formula>
    </cfRule>
  </conditionalFormatting>
  <conditionalFormatting sqref="G47">
    <cfRule type="expression" dxfId="1197" priority="1159" stopIfTrue="1">
      <formula>#REF!="Freelancer"</formula>
    </cfRule>
    <cfRule type="expression" dxfId="1196" priority="1160" stopIfTrue="1">
      <formula>#REF!="DTC Int. Staff"</formula>
    </cfRule>
  </conditionalFormatting>
  <conditionalFormatting sqref="G47">
    <cfRule type="expression" dxfId="1195" priority="1157" stopIfTrue="1">
      <formula>$F$5="Freelancer"</formula>
    </cfRule>
    <cfRule type="expression" dxfId="1194" priority="1158" stopIfTrue="1">
      <formula>$F$5="DTC Int. Staff"</formula>
    </cfRule>
  </conditionalFormatting>
  <conditionalFormatting sqref="G47">
    <cfRule type="expression" dxfId="1193" priority="1155" stopIfTrue="1">
      <formula>#REF!="Freelancer"</formula>
    </cfRule>
    <cfRule type="expression" dxfId="1192" priority="1156" stopIfTrue="1">
      <formula>#REF!="DTC Int. Staff"</formula>
    </cfRule>
  </conditionalFormatting>
  <conditionalFormatting sqref="G47">
    <cfRule type="expression" dxfId="1191" priority="1153" stopIfTrue="1">
      <formula>$F$5="Freelancer"</formula>
    </cfRule>
    <cfRule type="expression" dxfId="1190" priority="1154" stopIfTrue="1">
      <formula>$F$5="DTC Int. Staff"</formula>
    </cfRule>
  </conditionalFormatting>
  <conditionalFormatting sqref="G47">
    <cfRule type="expression" dxfId="1189" priority="1151" stopIfTrue="1">
      <formula>#REF!="Freelancer"</formula>
    </cfRule>
    <cfRule type="expression" dxfId="1188" priority="1152" stopIfTrue="1">
      <formula>#REF!="DTC Int. Staff"</formula>
    </cfRule>
  </conditionalFormatting>
  <conditionalFormatting sqref="G47">
    <cfRule type="expression" dxfId="1187" priority="1149" stopIfTrue="1">
      <formula>$F$5="Freelancer"</formula>
    </cfRule>
    <cfRule type="expression" dxfId="1186" priority="1150" stopIfTrue="1">
      <formula>$F$5="DTC Int. Staff"</formula>
    </cfRule>
  </conditionalFormatting>
  <conditionalFormatting sqref="G47">
    <cfRule type="expression" dxfId="1185" priority="1147" stopIfTrue="1">
      <formula>#REF!="Freelancer"</formula>
    </cfRule>
    <cfRule type="expression" dxfId="1184" priority="1148" stopIfTrue="1">
      <formula>#REF!="DTC Int. Staff"</formula>
    </cfRule>
  </conditionalFormatting>
  <conditionalFormatting sqref="G47">
    <cfRule type="expression" dxfId="1183" priority="1145" stopIfTrue="1">
      <formula>$F$5="Freelancer"</formula>
    </cfRule>
    <cfRule type="expression" dxfId="1182" priority="1146" stopIfTrue="1">
      <formula>$F$5="DTC Int. Staff"</formula>
    </cfRule>
  </conditionalFormatting>
  <conditionalFormatting sqref="G47">
    <cfRule type="expression" dxfId="1181" priority="1143" stopIfTrue="1">
      <formula>#REF!="Freelancer"</formula>
    </cfRule>
    <cfRule type="expression" dxfId="1180" priority="1144" stopIfTrue="1">
      <formula>#REF!="DTC Int. Staff"</formula>
    </cfRule>
  </conditionalFormatting>
  <conditionalFormatting sqref="G47:G48">
    <cfRule type="expression" dxfId="1179" priority="1141" stopIfTrue="1">
      <formula>$F$5="Freelancer"</formula>
    </cfRule>
    <cfRule type="expression" dxfId="1178" priority="1142" stopIfTrue="1">
      <formula>$F$5="DTC Int. Staff"</formula>
    </cfRule>
  </conditionalFormatting>
  <conditionalFormatting sqref="G47:G48">
    <cfRule type="expression" dxfId="1177" priority="1139" stopIfTrue="1">
      <formula>#REF!="Freelancer"</formula>
    </cfRule>
    <cfRule type="expression" dxfId="1176" priority="1140" stopIfTrue="1">
      <formula>#REF!="DTC Int. Staff"</formula>
    </cfRule>
  </conditionalFormatting>
  <conditionalFormatting sqref="G47:G48">
    <cfRule type="expression" dxfId="1175" priority="1137" stopIfTrue="1">
      <formula>$F$5="Freelancer"</formula>
    </cfRule>
    <cfRule type="expression" dxfId="1174" priority="1138" stopIfTrue="1">
      <formula>$F$5="DTC Int. Staff"</formula>
    </cfRule>
  </conditionalFormatting>
  <conditionalFormatting sqref="G47:G48">
    <cfRule type="expression" dxfId="1173" priority="1135" stopIfTrue="1">
      <formula>#REF!="Freelancer"</formula>
    </cfRule>
    <cfRule type="expression" dxfId="1172" priority="1136" stopIfTrue="1">
      <formula>#REF!="DTC Int. Staff"</formula>
    </cfRule>
  </conditionalFormatting>
  <conditionalFormatting sqref="G47:G48">
    <cfRule type="expression" dxfId="1171" priority="1133" stopIfTrue="1">
      <formula>$F$5="Freelancer"</formula>
    </cfRule>
    <cfRule type="expression" dxfId="1170" priority="1134" stopIfTrue="1">
      <formula>$F$5="DTC Int. Staff"</formula>
    </cfRule>
  </conditionalFormatting>
  <conditionalFormatting sqref="G47:G48">
    <cfRule type="expression" dxfId="1169" priority="1131" stopIfTrue="1">
      <formula>#REF!="Freelancer"</formula>
    </cfRule>
    <cfRule type="expression" dxfId="1168" priority="1132" stopIfTrue="1">
      <formula>#REF!="DTC Int. Staff"</formula>
    </cfRule>
  </conditionalFormatting>
  <conditionalFormatting sqref="G47:G48">
    <cfRule type="expression" dxfId="1167" priority="1129" stopIfTrue="1">
      <formula>$F$5="Freelancer"</formula>
    </cfRule>
    <cfRule type="expression" dxfId="1166" priority="1130" stopIfTrue="1">
      <formula>$F$5="DTC Int. Staff"</formula>
    </cfRule>
  </conditionalFormatting>
  <conditionalFormatting sqref="G47:G48">
    <cfRule type="expression" dxfId="1165" priority="1127" stopIfTrue="1">
      <formula>#REF!="Freelancer"</formula>
    </cfRule>
    <cfRule type="expression" dxfId="1164" priority="1128" stopIfTrue="1">
      <formula>#REF!="DTC Int. Staff"</formula>
    </cfRule>
  </conditionalFormatting>
  <conditionalFormatting sqref="G47:G48">
    <cfRule type="expression" dxfId="1163" priority="1125" stopIfTrue="1">
      <formula>$F$5="Freelancer"</formula>
    </cfRule>
    <cfRule type="expression" dxfId="1162" priority="1126" stopIfTrue="1">
      <formula>$F$5="DTC Int. Staff"</formula>
    </cfRule>
  </conditionalFormatting>
  <conditionalFormatting sqref="G47:G48">
    <cfRule type="expression" dxfId="1161" priority="1123" stopIfTrue="1">
      <formula>#REF!="Freelancer"</formula>
    </cfRule>
    <cfRule type="expression" dxfId="1160" priority="1124" stopIfTrue="1">
      <formula>#REF!="DTC Int. Staff"</formula>
    </cfRule>
  </conditionalFormatting>
  <conditionalFormatting sqref="G47:G48">
    <cfRule type="expression" dxfId="1159" priority="1121" stopIfTrue="1">
      <formula>$F$5="Freelancer"</formula>
    </cfRule>
    <cfRule type="expression" dxfId="1158" priority="1122" stopIfTrue="1">
      <formula>$F$5="DTC Int. Staff"</formula>
    </cfRule>
  </conditionalFormatting>
  <conditionalFormatting sqref="G47:G48">
    <cfRule type="expression" dxfId="1157" priority="1119" stopIfTrue="1">
      <formula>#REF!="Freelancer"</formula>
    </cfRule>
    <cfRule type="expression" dxfId="1156" priority="1120" stopIfTrue="1">
      <formula>#REF!="DTC Int. Staff"</formula>
    </cfRule>
  </conditionalFormatting>
  <conditionalFormatting sqref="G43">
    <cfRule type="expression" dxfId="1155" priority="1117" stopIfTrue="1">
      <formula>$F$5="Freelancer"</formula>
    </cfRule>
    <cfRule type="expression" dxfId="1154" priority="1118" stopIfTrue="1">
      <formula>$F$5="DTC Int. Staff"</formula>
    </cfRule>
  </conditionalFormatting>
  <conditionalFormatting sqref="G43">
    <cfRule type="expression" dxfId="1153" priority="1115" stopIfTrue="1">
      <formula>#REF!="Freelancer"</formula>
    </cfRule>
    <cfRule type="expression" dxfId="1152" priority="1116" stopIfTrue="1">
      <formula>#REF!="DTC Int. Staff"</formula>
    </cfRule>
  </conditionalFormatting>
  <conditionalFormatting sqref="G43">
    <cfRule type="expression" dxfId="1151" priority="1113" stopIfTrue="1">
      <formula>$F$5="Freelancer"</formula>
    </cfRule>
    <cfRule type="expression" dxfId="1150" priority="1114" stopIfTrue="1">
      <formula>$F$5="DTC Int. Staff"</formula>
    </cfRule>
  </conditionalFormatting>
  <conditionalFormatting sqref="G43">
    <cfRule type="expression" dxfId="1149" priority="1111" stopIfTrue="1">
      <formula>#REF!="Freelancer"</formula>
    </cfRule>
    <cfRule type="expression" dxfId="1148" priority="1112" stopIfTrue="1">
      <formula>#REF!="DTC Int. Staff"</formula>
    </cfRule>
  </conditionalFormatting>
  <conditionalFormatting sqref="G43">
    <cfRule type="expression" dxfId="1147" priority="1109" stopIfTrue="1">
      <formula>$F$5="Freelancer"</formula>
    </cfRule>
    <cfRule type="expression" dxfId="1146" priority="1110" stopIfTrue="1">
      <formula>$F$5="DTC Int. Staff"</formula>
    </cfRule>
  </conditionalFormatting>
  <conditionalFormatting sqref="G43">
    <cfRule type="expression" dxfId="1145" priority="1107" stopIfTrue="1">
      <formula>#REF!="Freelancer"</formula>
    </cfRule>
    <cfRule type="expression" dxfId="1144" priority="1108" stopIfTrue="1">
      <formula>#REF!="DTC Int. Staff"</formula>
    </cfRule>
  </conditionalFormatting>
  <conditionalFormatting sqref="G43">
    <cfRule type="expression" dxfId="1143" priority="1105" stopIfTrue="1">
      <formula>$F$5="Freelancer"</formula>
    </cfRule>
    <cfRule type="expression" dxfId="1142" priority="1106" stopIfTrue="1">
      <formula>$F$5="DTC Int. Staff"</formula>
    </cfRule>
  </conditionalFormatting>
  <conditionalFormatting sqref="G43">
    <cfRule type="expression" dxfId="1141" priority="1103" stopIfTrue="1">
      <formula>#REF!="Freelancer"</formula>
    </cfRule>
    <cfRule type="expression" dxfId="1140" priority="1104" stopIfTrue="1">
      <formula>#REF!="DTC Int. Staff"</formula>
    </cfRule>
  </conditionalFormatting>
  <conditionalFormatting sqref="G43">
    <cfRule type="expression" dxfId="1139" priority="1101" stopIfTrue="1">
      <formula>$F$5="Freelancer"</formula>
    </cfRule>
    <cfRule type="expression" dxfId="1138" priority="1102" stopIfTrue="1">
      <formula>$F$5="DTC Int. Staff"</formula>
    </cfRule>
  </conditionalFormatting>
  <conditionalFormatting sqref="G43">
    <cfRule type="expression" dxfId="1137" priority="1099" stopIfTrue="1">
      <formula>#REF!="Freelancer"</formula>
    </cfRule>
    <cfRule type="expression" dxfId="1136" priority="1100" stopIfTrue="1">
      <formula>#REF!="DTC Int. Staff"</formula>
    </cfRule>
  </conditionalFormatting>
  <conditionalFormatting sqref="G43">
    <cfRule type="expression" dxfId="1135" priority="1097" stopIfTrue="1">
      <formula>$F$5="Freelancer"</formula>
    </cfRule>
    <cfRule type="expression" dxfId="1134" priority="1098" stopIfTrue="1">
      <formula>$F$5="DTC Int. Staff"</formula>
    </cfRule>
  </conditionalFormatting>
  <conditionalFormatting sqref="G43">
    <cfRule type="expression" dxfId="1133" priority="1095" stopIfTrue="1">
      <formula>#REF!="Freelancer"</formula>
    </cfRule>
    <cfRule type="expression" dxfId="1132" priority="1096" stopIfTrue="1">
      <formula>#REF!="DTC Int. Staff"</formula>
    </cfRule>
  </conditionalFormatting>
  <conditionalFormatting sqref="G49">
    <cfRule type="expression" dxfId="1131" priority="1093" stopIfTrue="1">
      <formula>$F$5="Freelancer"</formula>
    </cfRule>
    <cfRule type="expression" dxfId="1130" priority="1094" stopIfTrue="1">
      <formula>$F$5="DTC Int. Staff"</formula>
    </cfRule>
  </conditionalFormatting>
  <conditionalFormatting sqref="G49">
    <cfRule type="expression" dxfId="1129" priority="1091" stopIfTrue="1">
      <formula>#REF!="Freelancer"</formula>
    </cfRule>
    <cfRule type="expression" dxfId="1128" priority="1092" stopIfTrue="1">
      <formula>#REF!="DTC Int. Staff"</formula>
    </cfRule>
  </conditionalFormatting>
  <conditionalFormatting sqref="G49">
    <cfRule type="expression" dxfId="1127" priority="1089" stopIfTrue="1">
      <formula>$F$5="Freelancer"</formula>
    </cfRule>
    <cfRule type="expression" dxfId="1126" priority="1090" stopIfTrue="1">
      <formula>$F$5="DTC Int. Staff"</formula>
    </cfRule>
  </conditionalFormatting>
  <conditionalFormatting sqref="G49">
    <cfRule type="expression" dxfId="1125" priority="1087" stopIfTrue="1">
      <formula>#REF!="Freelancer"</formula>
    </cfRule>
    <cfRule type="expression" dxfId="1124" priority="1088" stopIfTrue="1">
      <formula>#REF!="DTC Int. Staff"</formula>
    </cfRule>
  </conditionalFormatting>
  <conditionalFormatting sqref="G49">
    <cfRule type="expression" dxfId="1123" priority="1085" stopIfTrue="1">
      <formula>$F$5="Freelancer"</formula>
    </cfRule>
    <cfRule type="expression" dxfId="1122" priority="1086" stopIfTrue="1">
      <formula>$F$5="DTC Int. Staff"</formula>
    </cfRule>
  </conditionalFormatting>
  <conditionalFormatting sqref="G49">
    <cfRule type="expression" dxfId="1121" priority="1083" stopIfTrue="1">
      <formula>#REF!="Freelancer"</formula>
    </cfRule>
    <cfRule type="expression" dxfId="1120" priority="1084" stopIfTrue="1">
      <formula>#REF!="DTC Int. Staff"</formula>
    </cfRule>
  </conditionalFormatting>
  <conditionalFormatting sqref="G49">
    <cfRule type="expression" dxfId="1119" priority="1081" stopIfTrue="1">
      <formula>$F$5="Freelancer"</formula>
    </cfRule>
    <cfRule type="expression" dxfId="1118" priority="1082" stopIfTrue="1">
      <formula>$F$5="DTC Int. Staff"</formula>
    </cfRule>
  </conditionalFormatting>
  <conditionalFormatting sqref="G49">
    <cfRule type="expression" dxfId="1117" priority="1079" stopIfTrue="1">
      <formula>#REF!="Freelancer"</formula>
    </cfRule>
    <cfRule type="expression" dxfId="1116" priority="1080" stopIfTrue="1">
      <formula>#REF!="DTC Int. Staff"</formula>
    </cfRule>
  </conditionalFormatting>
  <conditionalFormatting sqref="G49">
    <cfRule type="expression" dxfId="1115" priority="1077" stopIfTrue="1">
      <formula>$F$5="Freelancer"</formula>
    </cfRule>
    <cfRule type="expression" dxfId="1114" priority="1078" stopIfTrue="1">
      <formula>$F$5="DTC Int. Staff"</formula>
    </cfRule>
  </conditionalFormatting>
  <conditionalFormatting sqref="G49">
    <cfRule type="expression" dxfId="1113" priority="1075" stopIfTrue="1">
      <formula>#REF!="Freelancer"</formula>
    </cfRule>
    <cfRule type="expression" dxfId="1112" priority="1076" stopIfTrue="1">
      <formula>#REF!="DTC Int. Staff"</formula>
    </cfRule>
  </conditionalFormatting>
  <conditionalFormatting sqref="G49">
    <cfRule type="expression" dxfId="1111" priority="1073" stopIfTrue="1">
      <formula>$F$5="Freelancer"</formula>
    </cfRule>
    <cfRule type="expression" dxfId="1110" priority="1074" stopIfTrue="1">
      <formula>$F$5="DTC Int. Staff"</formula>
    </cfRule>
  </conditionalFormatting>
  <conditionalFormatting sqref="G49">
    <cfRule type="expression" dxfId="1109" priority="1071" stopIfTrue="1">
      <formula>#REF!="Freelancer"</formula>
    </cfRule>
    <cfRule type="expression" dxfId="1108" priority="1072" stopIfTrue="1">
      <formula>#REF!="DTC Int. Staff"</formula>
    </cfRule>
  </conditionalFormatting>
  <conditionalFormatting sqref="G49:G50">
    <cfRule type="expression" dxfId="1107" priority="1069" stopIfTrue="1">
      <formula>$F$5="Freelancer"</formula>
    </cfRule>
    <cfRule type="expression" dxfId="1106" priority="1070" stopIfTrue="1">
      <formula>$F$5="DTC Int. Staff"</formula>
    </cfRule>
  </conditionalFormatting>
  <conditionalFormatting sqref="G49:G50">
    <cfRule type="expression" dxfId="1105" priority="1067" stopIfTrue="1">
      <formula>#REF!="Freelancer"</formula>
    </cfRule>
    <cfRule type="expression" dxfId="1104" priority="1068" stopIfTrue="1">
      <formula>#REF!="DTC Int. Staff"</formula>
    </cfRule>
  </conditionalFormatting>
  <conditionalFormatting sqref="G49:G50">
    <cfRule type="expression" dxfId="1103" priority="1065" stopIfTrue="1">
      <formula>$F$5="Freelancer"</formula>
    </cfRule>
    <cfRule type="expression" dxfId="1102" priority="1066" stopIfTrue="1">
      <formula>$F$5="DTC Int. Staff"</formula>
    </cfRule>
  </conditionalFormatting>
  <conditionalFormatting sqref="G49:G50">
    <cfRule type="expression" dxfId="1101" priority="1063" stopIfTrue="1">
      <formula>#REF!="Freelancer"</formula>
    </cfRule>
    <cfRule type="expression" dxfId="1100" priority="1064" stopIfTrue="1">
      <formula>#REF!="DTC Int. Staff"</formula>
    </cfRule>
  </conditionalFormatting>
  <conditionalFormatting sqref="G49:G50">
    <cfRule type="expression" dxfId="1099" priority="1061" stopIfTrue="1">
      <formula>$F$5="Freelancer"</formula>
    </cfRule>
    <cfRule type="expression" dxfId="1098" priority="1062" stopIfTrue="1">
      <formula>$F$5="DTC Int. Staff"</formula>
    </cfRule>
  </conditionalFormatting>
  <conditionalFormatting sqref="G49:G50">
    <cfRule type="expression" dxfId="1097" priority="1059" stopIfTrue="1">
      <formula>#REF!="Freelancer"</formula>
    </cfRule>
    <cfRule type="expression" dxfId="1096" priority="1060" stopIfTrue="1">
      <formula>#REF!="DTC Int. Staff"</formula>
    </cfRule>
  </conditionalFormatting>
  <conditionalFormatting sqref="G49:G50">
    <cfRule type="expression" dxfId="1095" priority="1057" stopIfTrue="1">
      <formula>$F$5="Freelancer"</formula>
    </cfRule>
    <cfRule type="expression" dxfId="1094" priority="1058" stopIfTrue="1">
      <formula>$F$5="DTC Int. Staff"</formula>
    </cfRule>
  </conditionalFormatting>
  <conditionalFormatting sqref="G49:G50">
    <cfRule type="expression" dxfId="1093" priority="1055" stopIfTrue="1">
      <formula>#REF!="Freelancer"</formula>
    </cfRule>
    <cfRule type="expression" dxfId="1092" priority="1056" stopIfTrue="1">
      <formula>#REF!="DTC Int. Staff"</formula>
    </cfRule>
  </conditionalFormatting>
  <conditionalFormatting sqref="G49:G50">
    <cfRule type="expression" dxfId="1091" priority="1053" stopIfTrue="1">
      <formula>$F$5="Freelancer"</formula>
    </cfRule>
    <cfRule type="expression" dxfId="1090" priority="1054" stopIfTrue="1">
      <formula>$F$5="DTC Int. Staff"</formula>
    </cfRule>
  </conditionalFormatting>
  <conditionalFormatting sqref="G49:G50">
    <cfRule type="expression" dxfId="1089" priority="1051" stopIfTrue="1">
      <formula>#REF!="Freelancer"</formula>
    </cfRule>
    <cfRule type="expression" dxfId="1088" priority="1052" stopIfTrue="1">
      <formula>#REF!="DTC Int. Staff"</formula>
    </cfRule>
  </conditionalFormatting>
  <conditionalFormatting sqref="G49:G50">
    <cfRule type="expression" dxfId="1087" priority="1049" stopIfTrue="1">
      <formula>$F$5="Freelancer"</formula>
    </cfRule>
    <cfRule type="expression" dxfId="1086" priority="1050" stopIfTrue="1">
      <formula>$F$5="DTC Int. Staff"</formula>
    </cfRule>
  </conditionalFormatting>
  <conditionalFormatting sqref="G49:G50">
    <cfRule type="expression" dxfId="1085" priority="1047" stopIfTrue="1">
      <formula>#REF!="Freelancer"</formula>
    </cfRule>
    <cfRule type="expression" dxfId="1084" priority="1048" stopIfTrue="1">
      <formula>#REF!="DTC Int. Staff"</formula>
    </cfRule>
  </conditionalFormatting>
  <conditionalFormatting sqref="G51">
    <cfRule type="expression" dxfId="1083" priority="1045" stopIfTrue="1">
      <formula>$F$5="Freelancer"</formula>
    </cfRule>
    <cfRule type="expression" dxfId="1082" priority="1046" stopIfTrue="1">
      <formula>$F$5="DTC Int. Staff"</formula>
    </cfRule>
  </conditionalFormatting>
  <conditionalFormatting sqref="G51">
    <cfRule type="expression" dxfId="1081" priority="1043" stopIfTrue="1">
      <formula>#REF!="Freelancer"</formula>
    </cfRule>
    <cfRule type="expression" dxfId="1080" priority="1044" stopIfTrue="1">
      <formula>#REF!="DTC Int. Staff"</formula>
    </cfRule>
  </conditionalFormatting>
  <conditionalFormatting sqref="G51">
    <cfRule type="expression" dxfId="1079" priority="1041" stopIfTrue="1">
      <formula>$F$5="Freelancer"</formula>
    </cfRule>
    <cfRule type="expression" dxfId="1078" priority="1042" stopIfTrue="1">
      <formula>$F$5="DTC Int. Staff"</formula>
    </cfRule>
  </conditionalFormatting>
  <conditionalFormatting sqref="G51">
    <cfRule type="expression" dxfId="1077" priority="1039" stopIfTrue="1">
      <formula>#REF!="Freelancer"</formula>
    </cfRule>
    <cfRule type="expression" dxfId="1076" priority="1040" stopIfTrue="1">
      <formula>#REF!="DTC Int. Staff"</formula>
    </cfRule>
  </conditionalFormatting>
  <conditionalFormatting sqref="G51">
    <cfRule type="expression" dxfId="1075" priority="1037" stopIfTrue="1">
      <formula>$F$5="Freelancer"</formula>
    </cfRule>
    <cfRule type="expression" dxfId="1074" priority="1038" stopIfTrue="1">
      <formula>$F$5="DTC Int. Staff"</formula>
    </cfRule>
  </conditionalFormatting>
  <conditionalFormatting sqref="G51">
    <cfRule type="expression" dxfId="1073" priority="1035" stopIfTrue="1">
      <formula>#REF!="Freelancer"</formula>
    </cfRule>
    <cfRule type="expression" dxfId="1072" priority="1036" stopIfTrue="1">
      <formula>#REF!="DTC Int. Staff"</formula>
    </cfRule>
  </conditionalFormatting>
  <conditionalFormatting sqref="G51">
    <cfRule type="expression" dxfId="1071" priority="1033" stopIfTrue="1">
      <formula>$F$5="Freelancer"</formula>
    </cfRule>
    <cfRule type="expression" dxfId="1070" priority="1034" stopIfTrue="1">
      <formula>$F$5="DTC Int. Staff"</formula>
    </cfRule>
  </conditionalFormatting>
  <conditionalFormatting sqref="G51">
    <cfRule type="expression" dxfId="1069" priority="1031" stopIfTrue="1">
      <formula>#REF!="Freelancer"</formula>
    </cfRule>
    <cfRule type="expression" dxfId="1068" priority="1032" stopIfTrue="1">
      <formula>#REF!="DTC Int. Staff"</formula>
    </cfRule>
  </conditionalFormatting>
  <conditionalFormatting sqref="G51">
    <cfRule type="expression" dxfId="1067" priority="1029" stopIfTrue="1">
      <formula>$F$5="Freelancer"</formula>
    </cfRule>
    <cfRule type="expression" dxfId="1066" priority="1030" stopIfTrue="1">
      <formula>$F$5="DTC Int. Staff"</formula>
    </cfRule>
  </conditionalFormatting>
  <conditionalFormatting sqref="G51">
    <cfRule type="expression" dxfId="1065" priority="1027" stopIfTrue="1">
      <formula>#REF!="Freelancer"</formula>
    </cfRule>
    <cfRule type="expression" dxfId="1064" priority="1028" stopIfTrue="1">
      <formula>#REF!="DTC Int. Staff"</formula>
    </cfRule>
  </conditionalFormatting>
  <conditionalFormatting sqref="G51">
    <cfRule type="expression" dxfId="1063" priority="1025" stopIfTrue="1">
      <formula>$F$5="Freelancer"</formula>
    </cfRule>
    <cfRule type="expression" dxfId="1062" priority="1026" stopIfTrue="1">
      <formula>$F$5="DTC Int. Staff"</formula>
    </cfRule>
  </conditionalFormatting>
  <conditionalFormatting sqref="G51">
    <cfRule type="expression" dxfId="1061" priority="1023" stopIfTrue="1">
      <formula>#REF!="Freelancer"</formula>
    </cfRule>
    <cfRule type="expression" dxfId="1060" priority="1024" stopIfTrue="1">
      <formula>#REF!="DTC Int. Staff"</formula>
    </cfRule>
  </conditionalFormatting>
  <conditionalFormatting sqref="G51">
    <cfRule type="expression" dxfId="1059" priority="1021" stopIfTrue="1">
      <formula>$F$5="Freelancer"</formula>
    </cfRule>
    <cfRule type="expression" dxfId="1058" priority="1022" stopIfTrue="1">
      <formula>$F$5="DTC Int. Staff"</formula>
    </cfRule>
  </conditionalFormatting>
  <conditionalFormatting sqref="G51">
    <cfRule type="expression" dxfId="1057" priority="1019" stopIfTrue="1">
      <formula>#REF!="Freelancer"</formula>
    </cfRule>
    <cfRule type="expression" dxfId="1056" priority="1020" stopIfTrue="1">
      <formula>#REF!="DTC Int. Staff"</formula>
    </cfRule>
  </conditionalFormatting>
  <conditionalFormatting sqref="G51">
    <cfRule type="expression" dxfId="1055" priority="1017" stopIfTrue="1">
      <formula>$F$5="Freelancer"</formula>
    </cfRule>
    <cfRule type="expression" dxfId="1054" priority="1018" stopIfTrue="1">
      <formula>$F$5="DTC Int. Staff"</formula>
    </cfRule>
  </conditionalFormatting>
  <conditionalFormatting sqref="G51">
    <cfRule type="expression" dxfId="1053" priority="1015" stopIfTrue="1">
      <formula>#REF!="Freelancer"</formula>
    </cfRule>
    <cfRule type="expression" dxfId="1052" priority="1016" stopIfTrue="1">
      <formula>#REF!="DTC Int. Staff"</formula>
    </cfRule>
  </conditionalFormatting>
  <conditionalFormatting sqref="G51">
    <cfRule type="expression" dxfId="1051" priority="1013" stopIfTrue="1">
      <formula>$F$5="Freelancer"</formula>
    </cfRule>
    <cfRule type="expression" dxfId="1050" priority="1014" stopIfTrue="1">
      <formula>$F$5="DTC Int. Staff"</formula>
    </cfRule>
  </conditionalFormatting>
  <conditionalFormatting sqref="G51">
    <cfRule type="expression" dxfId="1049" priority="1011" stopIfTrue="1">
      <formula>#REF!="Freelancer"</formula>
    </cfRule>
    <cfRule type="expression" dxfId="1048" priority="1012" stopIfTrue="1">
      <formula>#REF!="DTC Int. Staff"</formula>
    </cfRule>
  </conditionalFormatting>
  <conditionalFormatting sqref="G51">
    <cfRule type="expression" dxfId="1047" priority="1009" stopIfTrue="1">
      <formula>$F$5="Freelancer"</formula>
    </cfRule>
    <cfRule type="expression" dxfId="1046" priority="1010" stopIfTrue="1">
      <formula>$F$5="DTC Int. Staff"</formula>
    </cfRule>
  </conditionalFormatting>
  <conditionalFormatting sqref="G51">
    <cfRule type="expression" dxfId="1045" priority="1007" stopIfTrue="1">
      <formula>#REF!="Freelancer"</formula>
    </cfRule>
    <cfRule type="expression" dxfId="1044" priority="1008" stopIfTrue="1">
      <formula>#REF!="DTC Int. Staff"</formula>
    </cfRule>
  </conditionalFormatting>
  <conditionalFormatting sqref="G51">
    <cfRule type="expression" dxfId="1043" priority="1005" stopIfTrue="1">
      <formula>$F$5="Freelancer"</formula>
    </cfRule>
    <cfRule type="expression" dxfId="1042" priority="1006" stopIfTrue="1">
      <formula>$F$5="DTC Int. Staff"</formula>
    </cfRule>
  </conditionalFormatting>
  <conditionalFormatting sqref="G51">
    <cfRule type="expression" dxfId="1041" priority="1003" stopIfTrue="1">
      <formula>#REF!="Freelancer"</formula>
    </cfRule>
    <cfRule type="expression" dxfId="1040" priority="1004" stopIfTrue="1">
      <formula>#REF!="DTC Int. Staff"</formula>
    </cfRule>
  </conditionalFormatting>
  <conditionalFormatting sqref="G51">
    <cfRule type="expression" dxfId="1039" priority="1001" stopIfTrue="1">
      <formula>$F$5="Freelancer"</formula>
    </cfRule>
    <cfRule type="expression" dxfId="1038" priority="1002" stopIfTrue="1">
      <formula>$F$5="DTC Int. Staff"</formula>
    </cfRule>
  </conditionalFormatting>
  <conditionalFormatting sqref="G51">
    <cfRule type="expression" dxfId="1037" priority="999" stopIfTrue="1">
      <formula>#REF!="Freelancer"</formula>
    </cfRule>
    <cfRule type="expression" dxfId="1036" priority="1000" stopIfTrue="1">
      <formula>#REF!="DTC Int. Staff"</formula>
    </cfRule>
  </conditionalFormatting>
  <conditionalFormatting sqref="G51">
    <cfRule type="expression" dxfId="1035" priority="997" stopIfTrue="1">
      <formula>$F$5="Freelancer"</formula>
    </cfRule>
    <cfRule type="expression" dxfId="1034" priority="998" stopIfTrue="1">
      <formula>$F$5="DTC Int. Staff"</formula>
    </cfRule>
  </conditionalFormatting>
  <conditionalFormatting sqref="G51">
    <cfRule type="expression" dxfId="1033" priority="995" stopIfTrue="1">
      <formula>#REF!="Freelancer"</formula>
    </cfRule>
    <cfRule type="expression" dxfId="1032" priority="996" stopIfTrue="1">
      <formula>#REF!="DTC Int. Staff"</formula>
    </cfRule>
  </conditionalFormatting>
  <conditionalFormatting sqref="G51">
    <cfRule type="expression" dxfId="1031" priority="993" stopIfTrue="1">
      <formula>$F$5="Freelancer"</formula>
    </cfRule>
    <cfRule type="expression" dxfId="1030" priority="994" stopIfTrue="1">
      <formula>$F$5="DTC Int. Staff"</formula>
    </cfRule>
  </conditionalFormatting>
  <conditionalFormatting sqref="G51">
    <cfRule type="expression" dxfId="1029" priority="991" stopIfTrue="1">
      <formula>#REF!="Freelancer"</formula>
    </cfRule>
    <cfRule type="expression" dxfId="1028" priority="992" stopIfTrue="1">
      <formula>#REF!="DTC Int. Staff"</formula>
    </cfRule>
  </conditionalFormatting>
  <conditionalFormatting sqref="G51">
    <cfRule type="expression" dxfId="1027" priority="989" stopIfTrue="1">
      <formula>$F$5="Freelancer"</formula>
    </cfRule>
    <cfRule type="expression" dxfId="1026" priority="990" stopIfTrue="1">
      <formula>$F$5="DTC Int. Staff"</formula>
    </cfRule>
  </conditionalFormatting>
  <conditionalFormatting sqref="G51">
    <cfRule type="expression" dxfId="1025" priority="987" stopIfTrue="1">
      <formula>#REF!="Freelancer"</formula>
    </cfRule>
    <cfRule type="expression" dxfId="1024" priority="988" stopIfTrue="1">
      <formula>#REF!="DTC Int. Staff"</formula>
    </cfRule>
  </conditionalFormatting>
  <conditionalFormatting sqref="G51">
    <cfRule type="expression" dxfId="1023" priority="985" stopIfTrue="1">
      <formula>$F$5="Freelancer"</formula>
    </cfRule>
    <cfRule type="expression" dxfId="1022" priority="986" stopIfTrue="1">
      <formula>$F$5="DTC Int. Staff"</formula>
    </cfRule>
  </conditionalFormatting>
  <conditionalFormatting sqref="G51">
    <cfRule type="expression" dxfId="1021" priority="983" stopIfTrue="1">
      <formula>#REF!="Freelancer"</formula>
    </cfRule>
    <cfRule type="expression" dxfId="1020" priority="984" stopIfTrue="1">
      <formula>#REF!="DTC Int. Staff"</formula>
    </cfRule>
  </conditionalFormatting>
  <conditionalFormatting sqref="G51">
    <cfRule type="expression" dxfId="1019" priority="981" stopIfTrue="1">
      <formula>$F$5="Freelancer"</formula>
    </cfRule>
    <cfRule type="expression" dxfId="1018" priority="982" stopIfTrue="1">
      <formula>$F$5="DTC Int. Staff"</formula>
    </cfRule>
  </conditionalFormatting>
  <conditionalFormatting sqref="G51">
    <cfRule type="expression" dxfId="1017" priority="979" stopIfTrue="1">
      <formula>#REF!="Freelancer"</formula>
    </cfRule>
    <cfRule type="expression" dxfId="1016" priority="980" stopIfTrue="1">
      <formula>#REF!="DTC Int. Staff"</formula>
    </cfRule>
  </conditionalFormatting>
  <conditionalFormatting sqref="G51">
    <cfRule type="expression" dxfId="1015" priority="977" stopIfTrue="1">
      <formula>$F$5="Freelancer"</formula>
    </cfRule>
    <cfRule type="expression" dxfId="1014" priority="978" stopIfTrue="1">
      <formula>$F$5="DTC Int. Staff"</formula>
    </cfRule>
  </conditionalFormatting>
  <conditionalFormatting sqref="G51">
    <cfRule type="expression" dxfId="1013" priority="975" stopIfTrue="1">
      <formula>#REF!="Freelancer"</formula>
    </cfRule>
    <cfRule type="expression" dxfId="1012" priority="976" stopIfTrue="1">
      <formula>#REF!="DTC Int. Staff"</formula>
    </cfRule>
  </conditionalFormatting>
  <conditionalFormatting sqref="G52">
    <cfRule type="expression" dxfId="1011" priority="973" stopIfTrue="1">
      <formula>$F$5="Freelancer"</formula>
    </cfRule>
    <cfRule type="expression" dxfId="1010" priority="974" stopIfTrue="1">
      <formula>$F$5="DTC Int. Staff"</formula>
    </cfRule>
  </conditionalFormatting>
  <conditionalFormatting sqref="G52">
    <cfRule type="expression" dxfId="1009" priority="971" stopIfTrue="1">
      <formula>#REF!="Freelancer"</formula>
    </cfRule>
    <cfRule type="expression" dxfId="1008" priority="972" stopIfTrue="1">
      <formula>#REF!="DTC Int. Staff"</formula>
    </cfRule>
  </conditionalFormatting>
  <conditionalFormatting sqref="G52">
    <cfRule type="expression" dxfId="1007" priority="969" stopIfTrue="1">
      <formula>$F$5="Freelancer"</formula>
    </cfRule>
    <cfRule type="expression" dxfId="1006" priority="970" stopIfTrue="1">
      <formula>$F$5="DTC Int. Staff"</formula>
    </cfRule>
  </conditionalFormatting>
  <conditionalFormatting sqref="G52">
    <cfRule type="expression" dxfId="1005" priority="967" stopIfTrue="1">
      <formula>#REF!="Freelancer"</formula>
    </cfRule>
    <cfRule type="expression" dxfId="1004" priority="968" stopIfTrue="1">
      <formula>#REF!="DTC Int. Staff"</formula>
    </cfRule>
  </conditionalFormatting>
  <conditionalFormatting sqref="G52">
    <cfRule type="expression" dxfId="1003" priority="965" stopIfTrue="1">
      <formula>$F$5="Freelancer"</formula>
    </cfRule>
    <cfRule type="expression" dxfId="1002" priority="966" stopIfTrue="1">
      <formula>$F$5="DTC Int. Staff"</formula>
    </cfRule>
  </conditionalFormatting>
  <conditionalFormatting sqref="G52">
    <cfRule type="expression" dxfId="1001" priority="963" stopIfTrue="1">
      <formula>#REF!="Freelancer"</formula>
    </cfRule>
    <cfRule type="expression" dxfId="1000" priority="964" stopIfTrue="1">
      <formula>#REF!="DTC Int. Staff"</formula>
    </cfRule>
  </conditionalFormatting>
  <conditionalFormatting sqref="G52">
    <cfRule type="expression" dxfId="999" priority="961" stopIfTrue="1">
      <formula>$F$5="Freelancer"</formula>
    </cfRule>
    <cfRule type="expression" dxfId="998" priority="962" stopIfTrue="1">
      <formula>$F$5="DTC Int. Staff"</formula>
    </cfRule>
  </conditionalFormatting>
  <conditionalFormatting sqref="G52">
    <cfRule type="expression" dxfId="997" priority="959" stopIfTrue="1">
      <formula>#REF!="Freelancer"</formula>
    </cfRule>
    <cfRule type="expression" dxfId="996" priority="960" stopIfTrue="1">
      <formula>#REF!="DTC Int. Staff"</formula>
    </cfRule>
  </conditionalFormatting>
  <conditionalFormatting sqref="G52">
    <cfRule type="expression" dxfId="995" priority="957" stopIfTrue="1">
      <formula>$F$5="Freelancer"</formula>
    </cfRule>
    <cfRule type="expression" dxfId="994" priority="958" stopIfTrue="1">
      <formula>$F$5="DTC Int. Staff"</formula>
    </cfRule>
  </conditionalFormatting>
  <conditionalFormatting sqref="G52">
    <cfRule type="expression" dxfId="993" priority="955" stopIfTrue="1">
      <formula>#REF!="Freelancer"</formula>
    </cfRule>
    <cfRule type="expression" dxfId="992" priority="956" stopIfTrue="1">
      <formula>#REF!="DTC Int. Staff"</formula>
    </cfRule>
  </conditionalFormatting>
  <conditionalFormatting sqref="G52">
    <cfRule type="expression" dxfId="991" priority="953" stopIfTrue="1">
      <formula>$F$5="Freelancer"</formula>
    </cfRule>
    <cfRule type="expression" dxfId="990" priority="954" stopIfTrue="1">
      <formula>$F$5="DTC Int. Staff"</formula>
    </cfRule>
  </conditionalFormatting>
  <conditionalFormatting sqref="G52">
    <cfRule type="expression" dxfId="989" priority="951" stopIfTrue="1">
      <formula>#REF!="Freelancer"</formula>
    </cfRule>
    <cfRule type="expression" dxfId="988" priority="952" stopIfTrue="1">
      <formula>#REF!="DTC Int. Staff"</formula>
    </cfRule>
  </conditionalFormatting>
  <conditionalFormatting sqref="G52">
    <cfRule type="expression" dxfId="987" priority="949" stopIfTrue="1">
      <formula>$F$5="Freelancer"</formula>
    </cfRule>
    <cfRule type="expression" dxfId="986" priority="950" stopIfTrue="1">
      <formula>$F$5="DTC Int. Staff"</formula>
    </cfRule>
  </conditionalFormatting>
  <conditionalFormatting sqref="G52">
    <cfRule type="expression" dxfId="985" priority="947" stopIfTrue="1">
      <formula>#REF!="Freelancer"</formula>
    </cfRule>
    <cfRule type="expression" dxfId="984" priority="948" stopIfTrue="1">
      <formula>#REF!="DTC Int. Staff"</formula>
    </cfRule>
  </conditionalFormatting>
  <conditionalFormatting sqref="G52">
    <cfRule type="expression" dxfId="983" priority="945" stopIfTrue="1">
      <formula>$F$5="Freelancer"</formula>
    </cfRule>
    <cfRule type="expression" dxfId="982" priority="946" stopIfTrue="1">
      <formula>$F$5="DTC Int. Staff"</formula>
    </cfRule>
  </conditionalFormatting>
  <conditionalFormatting sqref="G52">
    <cfRule type="expression" dxfId="981" priority="943" stopIfTrue="1">
      <formula>#REF!="Freelancer"</formula>
    </cfRule>
    <cfRule type="expression" dxfId="980" priority="944" stopIfTrue="1">
      <formula>#REF!="DTC Int. Staff"</formula>
    </cfRule>
  </conditionalFormatting>
  <conditionalFormatting sqref="G52">
    <cfRule type="expression" dxfId="979" priority="941" stopIfTrue="1">
      <formula>$F$5="Freelancer"</formula>
    </cfRule>
    <cfRule type="expression" dxfId="978" priority="942" stopIfTrue="1">
      <formula>$F$5="DTC Int. Staff"</formula>
    </cfRule>
  </conditionalFormatting>
  <conditionalFormatting sqref="G52">
    <cfRule type="expression" dxfId="977" priority="939" stopIfTrue="1">
      <formula>#REF!="Freelancer"</formula>
    </cfRule>
    <cfRule type="expression" dxfId="976" priority="940" stopIfTrue="1">
      <formula>#REF!="DTC Int. Staff"</formula>
    </cfRule>
  </conditionalFormatting>
  <conditionalFormatting sqref="G52">
    <cfRule type="expression" dxfId="975" priority="937" stopIfTrue="1">
      <formula>$F$5="Freelancer"</formula>
    </cfRule>
    <cfRule type="expression" dxfId="974" priority="938" stopIfTrue="1">
      <formula>$F$5="DTC Int. Staff"</formula>
    </cfRule>
  </conditionalFormatting>
  <conditionalFormatting sqref="G52">
    <cfRule type="expression" dxfId="973" priority="935" stopIfTrue="1">
      <formula>#REF!="Freelancer"</formula>
    </cfRule>
    <cfRule type="expression" dxfId="972" priority="936" stopIfTrue="1">
      <formula>#REF!="DTC Int. Staff"</formula>
    </cfRule>
  </conditionalFormatting>
  <conditionalFormatting sqref="G52">
    <cfRule type="expression" dxfId="971" priority="933" stopIfTrue="1">
      <formula>$F$5="Freelancer"</formula>
    </cfRule>
    <cfRule type="expression" dxfId="970" priority="934" stopIfTrue="1">
      <formula>$F$5="DTC Int. Staff"</formula>
    </cfRule>
  </conditionalFormatting>
  <conditionalFormatting sqref="G52">
    <cfRule type="expression" dxfId="969" priority="931" stopIfTrue="1">
      <formula>#REF!="Freelancer"</formula>
    </cfRule>
    <cfRule type="expression" dxfId="968" priority="932" stopIfTrue="1">
      <formula>#REF!="DTC Int. Staff"</formula>
    </cfRule>
  </conditionalFormatting>
  <conditionalFormatting sqref="G52">
    <cfRule type="expression" dxfId="967" priority="929" stopIfTrue="1">
      <formula>$F$5="Freelancer"</formula>
    </cfRule>
    <cfRule type="expression" dxfId="966" priority="930" stopIfTrue="1">
      <formula>$F$5="DTC Int. Staff"</formula>
    </cfRule>
  </conditionalFormatting>
  <conditionalFormatting sqref="G52">
    <cfRule type="expression" dxfId="965" priority="927" stopIfTrue="1">
      <formula>#REF!="Freelancer"</formula>
    </cfRule>
    <cfRule type="expression" dxfId="964" priority="928" stopIfTrue="1">
      <formula>#REF!="DTC Int. Staff"</formula>
    </cfRule>
  </conditionalFormatting>
  <conditionalFormatting sqref="G52">
    <cfRule type="expression" dxfId="963" priority="925" stopIfTrue="1">
      <formula>$F$5="Freelancer"</formula>
    </cfRule>
    <cfRule type="expression" dxfId="962" priority="926" stopIfTrue="1">
      <formula>$F$5="DTC Int. Staff"</formula>
    </cfRule>
  </conditionalFormatting>
  <conditionalFormatting sqref="G52">
    <cfRule type="expression" dxfId="961" priority="923" stopIfTrue="1">
      <formula>#REF!="Freelancer"</formula>
    </cfRule>
    <cfRule type="expression" dxfId="960" priority="924" stopIfTrue="1">
      <formula>#REF!="DTC Int. Staff"</formula>
    </cfRule>
  </conditionalFormatting>
  <conditionalFormatting sqref="G52">
    <cfRule type="expression" dxfId="959" priority="921" stopIfTrue="1">
      <formula>$F$5="Freelancer"</formula>
    </cfRule>
    <cfRule type="expression" dxfId="958" priority="922" stopIfTrue="1">
      <formula>$F$5="DTC Int. Staff"</formula>
    </cfRule>
  </conditionalFormatting>
  <conditionalFormatting sqref="G52">
    <cfRule type="expression" dxfId="957" priority="919" stopIfTrue="1">
      <formula>#REF!="Freelancer"</formula>
    </cfRule>
    <cfRule type="expression" dxfId="956" priority="920" stopIfTrue="1">
      <formula>#REF!="DTC Int. Staff"</formula>
    </cfRule>
  </conditionalFormatting>
  <conditionalFormatting sqref="G52">
    <cfRule type="expression" dxfId="955" priority="917" stopIfTrue="1">
      <formula>$F$5="Freelancer"</formula>
    </cfRule>
    <cfRule type="expression" dxfId="954" priority="918" stopIfTrue="1">
      <formula>$F$5="DTC Int. Staff"</formula>
    </cfRule>
  </conditionalFormatting>
  <conditionalFormatting sqref="G52">
    <cfRule type="expression" dxfId="953" priority="915" stopIfTrue="1">
      <formula>#REF!="Freelancer"</formula>
    </cfRule>
    <cfRule type="expression" dxfId="952" priority="916" stopIfTrue="1">
      <formula>#REF!="DTC Int. Staff"</formula>
    </cfRule>
  </conditionalFormatting>
  <conditionalFormatting sqref="G52">
    <cfRule type="expression" dxfId="951" priority="913" stopIfTrue="1">
      <formula>$F$5="Freelancer"</formula>
    </cfRule>
    <cfRule type="expression" dxfId="950" priority="914" stopIfTrue="1">
      <formula>$F$5="DTC Int. Staff"</formula>
    </cfRule>
  </conditionalFormatting>
  <conditionalFormatting sqref="G52">
    <cfRule type="expression" dxfId="949" priority="911" stopIfTrue="1">
      <formula>#REF!="Freelancer"</formula>
    </cfRule>
    <cfRule type="expression" dxfId="948" priority="912" stopIfTrue="1">
      <formula>#REF!="DTC Int. Staff"</formula>
    </cfRule>
  </conditionalFormatting>
  <conditionalFormatting sqref="G52">
    <cfRule type="expression" dxfId="947" priority="909" stopIfTrue="1">
      <formula>$F$5="Freelancer"</formula>
    </cfRule>
    <cfRule type="expression" dxfId="946" priority="910" stopIfTrue="1">
      <formula>$F$5="DTC Int. Staff"</formula>
    </cfRule>
  </conditionalFormatting>
  <conditionalFormatting sqref="G52">
    <cfRule type="expression" dxfId="945" priority="907" stopIfTrue="1">
      <formula>#REF!="Freelancer"</formula>
    </cfRule>
    <cfRule type="expression" dxfId="944" priority="908" stopIfTrue="1">
      <formula>#REF!="DTC Int. Staff"</formula>
    </cfRule>
  </conditionalFormatting>
  <conditionalFormatting sqref="G52">
    <cfRule type="expression" dxfId="943" priority="905" stopIfTrue="1">
      <formula>$F$5="Freelancer"</formula>
    </cfRule>
    <cfRule type="expression" dxfId="942" priority="906" stopIfTrue="1">
      <formula>$F$5="DTC Int. Staff"</formula>
    </cfRule>
  </conditionalFormatting>
  <conditionalFormatting sqref="G52">
    <cfRule type="expression" dxfId="941" priority="903" stopIfTrue="1">
      <formula>#REF!="Freelancer"</formula>
    </cfRule>
    <cfRule type="expression" dxfId="940" priority="904" stopIfTrue="1">
      <formula>#REF!="DTC Int. Staff"</formula>
    </cfRule>
  </conditionalFormatting>
  <conditionalFormatting sqref="G53">
    <cfRule type="expression" dxfId="939" priority="901" stopIfTrue="1">
      <formula>#REF!="Freelancer"</formula>
    </cfRule>
    <cfRule type="expression" dxfId="938" priority="902" stopIfTrue="1">
      <formula>#REF!="DTC Int. Staff"</formula>
    </cfRule>
  </conditionalFormatting>
  <conditionalFormatting sqref="G53">
    <cfRule type="expression" dxfId="937" priority="899" stopIfTrue="1">
      <formula>$F$5="Freelancer"</formula>
    </cfRule>
    <cfRule type="expression" dxfId="936" priority="900" stopIfTrue="1">
      <formula>$F$5="DTC Int. Staff"</formula>
    </cfRule>
  </conditionalFormatting>
  <conditionalFormatting sqref="G53">
    <cfRule type="expression" dxfId="935" priority="897" stopIfTrue="1">
      <formula>$F$5="Freelancer"</formula>
    </cfRule>
    <cfRule type="expression" dxfId="934" priority="898" stopIfTrue="1">
      <formula>$F$5="DTC Int. Staff"</formula>
    </cfRule>
  </conditionalFormatting>
  <conditionalFormatting sqref="G53">
    <cfRule type="expression" dxfId="933" priority="895" stopIfTrue="1">
      <formula>#REF!="Freelancer"</formula>
    </cfRule>
    <cfRule type="expression" dxfId="932" priority="896" stopIfTrue="1">
      <formula>#REF!="DTC Int. Staff"</formula>
    </cfRule>
  </conditionalFormatting>
  <conditionalFormatting sqref="G53">
    <cfRule type="expression" dxfId="931" priority="893" stopIfTrue="1">
      <formula>$F$5="Freelancer"</formula>
    </cfRule>
    <cfRule type="expression" dxfId="930" priority="894" stopIfTrue="1">
      <formula>$F$5="DTC Int. Staff"</formula>
    </cfRule>
  </conditionalFormatting>
  <conditionalFormatting sqref="G53">
    <cfRule type="expression" dxfId="929" priority="891" stopIfTrue="1">
      <formula>#REF!="Freelancer"</formula>
    </cfRule>
    <cfRule type="expression" dxfId="928" priority="892" stopIfTrue="1">
      <formula>#REF!="DTC Int. Staff"</formula>
    </cfRule>
  </conditionalFormatting>
  <conditionalFormatting sqref="G53">
    <cfRule type="expression" dxfId="927" priority="889" stopIfTrue="1">
      <formula>$F$5="Freelancer"</formula>
    </cfRule>
    <cfRule type="expression" dxfId="926" priority="890" stopIfTrue="1">
      <formula>$F$5="DTC Int. Staff"</formula>
    </cfRule>
  </conditionalFormatting>
  <conditionalFormatting sqref="G53">
    <cfRule type="expression" dxfId="925" priority="887" stopIfTrue="1">
      <formula>#REF!="Freelancer"</formula>
    </cfRule>
    <cfRule type="expression" dxfId="924" priority="888" stopIfTrue="1">
      <formula>#REF!="DTC Int. Staff"</formula>
    </cfRule>
  </conditionalFormatting>
  <conditionalFormatting sqref="G53">
    <cfRule type="expression" dxfId="923" priority="885" stopIfTrue="1">
      <formula>$F$5="Freelancer"</formula>
    </cfRule>
    <cfRule type="expression" dxfId="922" priority="886" stopIfTrue="1">
      <formula>$F$5="DTC Int. Staff"</formula>
    </cfRule>
  </conditionalFormatting>
  <conditionalFormatting sqref="G53">
    <cfRule type="expression" dxfId="921" priority="883" stopIfTrue="1">
      <formula>#REF!="Freelancer"</formula>
    </cfRule>
    <cfRule type="expression" dxfId="920" priority="884" stopIfTrue="1">
      <formula>#REF!="DTC Int. Staff"</formula>
    </cfRule>
  </conditionalFormatting>
  <conditionalFormatting sqref="G53">
    <cfRule type="expression" dxfId="919" priority="881" stopIfTrue="1">
      <formula>$F$5="Freelancer"</formula>
    </cfRule>
    <cfRule type="expression" dxfId="918" priority="882" stopIfTrue="1">
      <formula>$F$5="DTC Int. Staff"</formula>
    </cfRule>
  </conditionalFormatting>
  <conditionalFormatting sqref="G53">
    <cfRule type="expression" dxfId="917" priority="879" stopIfTrue="1">
      <formula>#REF!="Freelancer"</formula>
    </cfRule>
    <cfRule type="expression" dxfId="916" priority="880" stopIfTrue="1">
      <formula>#REF!="DTC Int. Staff"</formula>
    </cfRule>
  </conditionalFormatting>
  <conditionalFormatting sqref="G53">
    <cfRule type="expression" dxfId="915" priority="877" stopIfTrue="1">
      <formula>$F$5="Freelancer"</formula>
    </cfRule>
    <cfRule type="expression" dxfId="914" priority="878" stopIfTrue="1">
      <formula>$F$5="DTC Int. Staff"</formula>
    </cfRule>
  </conditionalFormatting>
  <conditionalFormatting sqref="G53">
    <cfRule type="expression" dxfId="913" priority="875" stopIfTrue="1">
      <formula>#REF!="Freelancer"</formula>
    </cfRule>
    <cfRule type="expression" dxfId="912" priority="876" stopIfTrue="1">
      <formula>#REF!="DTC Int. Staff"</formula>
    </cfRule>
  </conditionalFormatting>
  <conditionalFormatting sqref="G53">
    <cfRule type="expression" dxfId="911" priority="873" stopIfTrue="1">
      <formula>$F$5="Freelancer"</formula>
    </cfRule>
    <cfRule type="expression" dxfId="910" priority="874" stopIfTrue="1">
      <formula>$F$5="DTC Int. Staff"</formula>
    </cfRule>
  </conditionalFormatting>
  <conditionalFormatting sqref="G53">
    <cfRule type="expression" dxfId="909" priority="871" stopIfTrue="1">
      <formula>#REF!="Freelancer"</formula>
    </cfRule>
    <cfRule type="expression" dxfId="908" priority="872" stopIfTrue="1">
      <formula>#REF!="DTC Int. Staff"</formula>
    </cfRule>
  </conditionalFormatting>
  <conditionalFormatting sqref="G53">
    <cfRule type="expression" dxfId="907" priority="869" stopIfTrue="1">
      <formula>$F$5="Freelancer"</formula>
    </cfRule>
    <cfRule type="expression" dxfId="906" priority="870" stopIfTrue="1">
      <formula>$F$5="DTC Int. Staff"</formula>
    </cfRule>
  </conditionalFormatting>
  <conditionalFormatting sqref="G53">
    <cfRule type="expression" dxfId="905" priority="867" stopIfTrue="1">
      <formula>#REF!="Freelancer"</formula>
    </cfRule>
    <cfRule type="expression" dxfId="904" priority="868" stopIfTrue="1">
      <formula>#REF!="DTC Int. Staff"</formula>
    </cfRule>
  </conditionalFormatting>
  <conditionalFormatting sqref="G53">
    <cfRule type="expression" dxfId="903" priority="865" stopIfTrue="1">
      <formula>$F$5="Freelancer"</formula>
    </cfRule>
    <cfRule type="expression" dxfId="902" priority="866" stopIfTrue="1">
      <formula>$F$5="DTC Int. Staff"</formula>
    </cfRule>
  </conditionalFormatting>
  <conditionalFormatting sqref="G53">
    <cfRule type="expression" dxfId="901" priority="863" stopIfTrue="1">
      <formula>#REF!="Freelancer"</formula>
    </cfRule>
    <cfRule type="expression" dxfId="900" priority="864" stopIfTrue="1">
      <formula>#REF!="DTC Int. Staff"</formula>
    </cfRule>
  </conditionalFormatting>
  <conditionalFormatting sqref="G53">
    <cfRule type="expression" dxfId="899" priority="861" stopIfTrue="1">
      <formula>$F$5="Freelancer"</formula>
    </cfRule>
    <cfRule type="expression" dxfId="898" priority="862" stopIfTrue="1">
      <formula>$F$5="DTC Int. Staff"</formula>
    </cfRule>
  </conditionalFormatting>
  <conditionalFormatting sqref="G53">
    <cfRule type="expression" dxfId="897" priority="859" stopIfTrue="1">
      <formula>#REF!="Freelancer"</formula>
    </cfRule>
    <cfRule type="expression" dxfId="896" priority="860" stopIfTrue="1">
      <formula>#REF!="DTC Int. Staff"</formula>
    </cfRule>
  </conditionalFormatting>
  <conditionalFormatting sqref="G53">
    <cfRule type="expression" dxfId="895" priority="857" stopIfTrue="1">
      <formula>$F$5="Freelancer"</formula>
    </cfRule>
    <cfRule type="expression" dxfId="894" priority="858" stopIfTrue="1">
      <formula>$F$5="DTC Int. Staff"</formula>
    </cfRule>
  </conditionalFormatting>
  <conditionalFormatting sqref="G53">
    <cfRule type="expression" dxfId="893" priority="855" stopIfTrue="1">
      <formula>#REF!="Freelancer"</formula>
    </cfRule>
    <cfRule type="expression" dxfId="892" priority="856" stopIfTrue="1">
      <formula>#REF!="DTC Int. Staff"</formula>
    </cfRule>
  </conditionalFormatting>
  <conditionalFormatting sqref="G53">
    <cfRule type="expression" dxfId="891" priority="853" stopIfTrue="1">
      <formula>$F$5="Freelancer"</formula>
    </cfRule>
    <cfRule type="expression" dxfId="890" priority="854" stopIfTrue="1">
      <formula>$F$5="DTC Int. Staff"</formula>
    </cfRule>
  </conditionalFormatting>
  <conditionalFormatting sqref="G53">
    <cfRule type="expression" dxfId="889" priority="851" stopIfTrue="1">
      <formula>#REF!="Freelancer"</formula>
    </cfRule>
    <cfRule type="expression" dxfId="888" priority="852" stopIfTrue="1">
      <formula>#REF!="DTC Int. Staff"</formula>
    </cfRule>
  </conditionalFormatting>
  <conditionalFormatting sqref="G53">
    <cfRule type="expression" dxfId="887" priority="849" stopIfTrue="1">
      <formula>$F$5="Freelancer"</formula>
    </cfRule>
    <cfRule type="expression" dxfId="886" priority="850" stopIfTrue="1">
      <formula>$F$5="DTC Int. Staff"</formula>
    </cfRule>
  </conditionalFormatting>
  <conditionalFormatting sqref="G53">
    <cfRule type="expression" dxfId="885" priority="847" stopIfTrue="1">
      <formula>#REF!="Freelancer"</formula>
    </cfRule>
    <cfRule type="expression" dxfId="884" priority="848" stopIfTrue="1">
      <formula>#REF!="DTC Int. Staff"</formula>
    </cfRule>
  </conditionalFormatting>
  <conditionalFormatting sqref="G53">
    <cfRule type="expression" dxfId="883" priority="845" stopIfTrue="1">
      <formula>$F$5="Freelancer"</formula>
    </cfRule>
    <cfRule type="expression" dxfId="882" priority="846" stopIfTrue="1">
      <formula>$F$5="DTC Int. Staff"</formula>
    </cfRule>
  </conditionalFormatting>
  <conditionalFormatting sqref="G53">
    <cfRule type="expression" dxfId="881" priority="843" stopIfTrue="1">
      <formula>#REF!="Freelancer"</formula>
    </cfRule>
    <cfRule type="expression" dxfId="880" priority="844" stopIfTrue="1">
      <formula>#REF!="DTC Int. Staff"</formula>
    </cfRule>
  </conditionalFormatting>
  <conditionalFormatting sqref="G53">
    <cfRule type="expression" dxfId="879" priority="841" stopIfTrue="1">
      <formula>$F$5="Freelancer"</formula>
    </cfRule>
    <cfRule type="expression" dxfId="878" priority="842" stopIfTrue="1">
      <formula>$F$5="DTC Int. Staff"</formula>
    </cfRule>
  </conditionalFormatting>
  <conditionalFormatting sqref="G53">
    <cfRule type="expression" dxfId="877" priority="839" stopIfTrue="1">
      <formula>#REF!="Freelancer"</formula>
    </cfRule>
    <cfRule type="expression" dxfId="876" priority="840" stopIfTrue="1">
      <formula>#REF!="DTC Int. Staff"</formula>
    </cfRule>
  </conditionalFormatting>
  <conditionalFormatting sqref="G53">
    <cfRule type="expression" dxfId="875" priority="837" stopIfTrue="1">
      <formula>$F$5="Freelancer"</formula>
    </cfRule>
    <cfRule type="expression" dxfId="874" priority="838" stopIfTrue="1">
      <formula>$F$5="DTC Int. Staff"</formula>
    </cfRule>
  </conditionalFormatting>
  <conditionalFormatting sqref="G53">
    <cfRule type="expression" dxfId="873" priority="835" stopIfTrue="1">
      <formula>#REF!="Freelancer"</formula>
    </cfRule>
    <cfRule type="expression" dxfId="872" priority="836" stopIfTrue="1">
      <formula>#REF!="DTC Int. Staff"</formula>
    </cfRule>
  </conditionalFormatting>
  <conditionalFormatting sqref="G53">
    <cfRule type="expression" dxfId="871" priority="833" stopIfTrue="1">
      <formula>$F$5="Freelancer"</formula>
    </cfRule>
    <cfRule type="expression" dxfId="870" priority="834" stopIfTrue="1">
      <formula>$F$5="DTC Int. Staff"</formula>
    </cfRule>
  </conditionalFormatting>
  <conditionalFormatting sqref="G53">
    <cfRule type="expression" dxfId="869" priority="831" stopIfTrue="1">
      <formula>#REF!="Freelancer"</formula>
    </cfRule>
    <cfRule type="expression" dxfId="868" priority="832" stopIfTrue="1">
      <formula>#REF!="DTC Int. Staff"</formula>
    </cfRule>
  </conditionalFormatting>
  <conditionalFormatting sqref="G53">
    <cfRule type="expression" dxfId="867" priority="829" stopIfTrue="1">
      <formula>$F$5="Freelancer"</formula>
    </cfRule>
    <cfRule type="expression" dxfId="866" priority="830" stopIfTrue="1">
      <formula>$F$5="DTC Int. Staff"</formula>
    </cfRule>
  </conditionalFormatting>
  <conditionalFormatting sqref="G53">
    <cfRule type="expression" dxfId="865" priority="827" stopIfTrue="1">
      <formula>#REF!="Freelancer"</formula>
    </cfRule>
    <cfRule type="expression" dxfId="864" priority="828" stopIfTrue="1">
      <formula>#REF!="DTC Int. Staff"</formula>
    </cfRule>
  </conditionalFormatting>
  <conditionalFormatting sqref="G54">
    <cfRule type="expression" dxfId="863" priority="825" stopIfTrue="1">
      <formula>#REF!="Freelancer"</formula>
    </cfRule>
    <cfRule type="expression" dxfId="862" priority="826" stopIfTrue="1">
      <formula>#REF!="DTC Int. Staff"</formula>
    </cfRule>
  </conditionalFormatting>
  <conditionalFormatting sqref="G54">
    <cfRule type="expression" dxfId="861" priority="823" stopIfTrue="1">
      <formula>$F$5="Freelancer"</formula>
    </cfRule>
    <cfRule type="expression" dxfId="860" priority="824" stopIfTrue="1">
      <formula>$F$5="DTC Int. Staff"</formula>
    </cfRule>
  </conditionalFormatting>
  <conditionalFormatting sqref="G54">
    <cfRule type="expression" dxfId="859" priority="821" stopIfTrue="1">
      <formula>$F$5="Freelancer"</formula>
    </cfRule>
    <cfRule type="expression" dxfId="858" priority="822" stopIfTrue="1">
      <formula>$F$5="DTC Int. Staff"</formula>
    </cfRule>
  </conditionalFormatting>
  <conditionalFormatting sqref="G54">
    <cfRule type="expression" dxfId="857" priority="819" stopIfTrue="1">
      <formula>#REF!="Freelancer"</formula>
    </cfRule>
    <cfRule type="expression" dxfId="856" priority="820" stopIfTrue="1">
      <formula>#REF!="DTC Int. Staff"</formula>
    </cfRule>
  </conditionalFormatting>
  <conditionalFormatting sqref="G54">
    <cfRule type="expression" dxfId="855" priority="817" stopIfTrue="1">
      <formula>$F$5="Freelancer"</formula>
    </cfRule>
    <cfRule type="expression" dxfId="854" priority="818" stopIfTrue="1">
      <formula>$F$5="DTC Int. Staff"</formula>
    </cfRule>
  </conditionalFormatting>
  <conditionalFormatting sqref="G54">
    <cfRule type="expression" dxfId="853" priority="815" stopIfTrue="1">
      <formula>#REF!="Freelancer"</formula>
    </cfRule>
    <cfRule type="expression" dxfId="852" priority="816" stopIfTrue="1">
      <formula>#REF!="DTC Int. Staff"</formula>
    </cfRule>
  </conditionalFormatting>
  <conditionalFormatting sqref="G54">
    <cfRule type="expression" dxfId="851" priority="813" stopIfTrue="1">
      <formula>$F$5="Freelancer"</formula>
    </cfRule>
    <cfRule type="expression" dxfId="850" priority="814" stopIfTrue="1">
      <formula>$F$5="DTC Int. Staff"</formula>
    </cfRule>
  </conditionalFormatting>
  <conditionalFormatting sqref="G54">
    <cfRule type="expression" dxfId="849" priority="811" stopIfTrue="1">
      <formula>#REF!="Freelancer"</formula>
    </cfRule>
    <cfRule type="expression" dxfId="848" priority="812" stopIfTrue="1">
      <formula>#REF!="DTC Int. Staff"</formula>
    </cfRule>
  </conditionalFormatting>
  <conditionalFormatting sqref="G54">
    <cfRule type="expression" dxfId="847" priority="809" stopIfTrue="1">
      <formula>$F$5="Freelancer"</formula>
    </cfRule>
    <cfRule type="expression" dxfId="846" priority="810" stopIfTrue="1">
      <formula>$F$5="DTC Int. Staff"</formula>
    </cfRule>
  </conditionalFormatting>
  <conditionalFormatting sqref="G54">
    <cfRule type="expression" dxfId="845" priority="807" stopIfTrue="1">
      <formula>#REF!="Freelancer"</formula>
    </cfRule>
    <cfRule type="expression" dxfId="844" priority="808" stopIfTrue="1">
      <formula>#REF!="DTC Int. Staff"</formula>
    </cfRule>
  </conditionalFormatting>
  <conditionalFormatting sqref="G54">
    <cfRule type="expression" dxfId="843" priority="805" stopIfTrue="1">
      <formula>$F$5="Freelancer"</formula>
    </cfRule>
    <cfRule type="expression" dxfId="842" priority="806" stopIfTrue="1">
      <formula>$F$5="DTC Int. Staff"</formula>
    </cfRule>
  </conditionalFormatting>
  <conditionalFormatting sqref="G54">
    <cfRule type="expression" dxfId="841" priority="803" stopIfTrue="1">
      <formula>#REF!="Freelancer"</formula>
    </cfRule>
    <cfRule type="expression" dxfId="840" priority="804" stopIfTrue="1">
      <formula>#REF!="DTC Int. Staff"</formula>
    </cfRule>
  </conditionalFormatting>
  <conditionalFormatting sqref="G54">
    <cfRule type="expression" dxfId="839" priority="801" stopIfTrue="1">
      <formula>$F$5="Freelancer"</formula>
    </cfRule>
    <cfRule type="expression" dxfId="838" priority="802" stopIfTrue="1">
      <formula>$F$5="DTC Int. Staff"</formula>
    </cfRule>
  </conditionalFormatting>
  <conditionalFormatting sqref="G54">
    <cfRule type="expression" dxfId="837" priority="799" stopIfTrue="1">
      <formula>#REF!="Freelancer"</formula>
    </cfRule>
    <cfRule type="expression" dxfId="836" priority="800" stopIfTrue="1">
      <formula>#REF!="DTC Int. Staff"</formula>
    </cfRule>
  </conditionalFormatting>
  <conditionalFormatting sqref="G54">
    <cfRule type="expression" dxfId="835" priority="797" stopIfTrue="1">
      <formula>$F$5="Freelancer"</formula>
    </cfRule>
    <cfRule type="expression" dxfId="834" priority="798" stopIfTrue="1">
      <formula>$F$5="DTC Int. Staff"</formula>
    </cfRule>
  </conditionalFormatting>
  <conditionalFormatting sqref="G54">
    <cfRule type="expression" dxfId="833" priority="795" stopIfTrue="1">
      <formula>#REF!="Freelancer"</formula>
    </cfRule>
    <cfRule type="expression" dxfId="832" priority="796" stopIfTrue="1">
      <formula>#REF!="DTC Int. Staff"</formula>
    </cfRule>
  </conditionalFormatting>
  <conditionalFormatting sqref="G54">
    <cfRule type="expression" dxfId="831" priority="793" stopIfTrue="1">
      <formula>$F$5="Freelancer"</formula>
    </cfRule>
    <cfRule type="expression" dxfId="830" priority="794" stopIfTrue="1">
      <formula>$F$5="DTC Int. Staff"</formula>
    </cfRule>
  </conditionalFormatting>
  <conditionalFormatting sqref="G54">
    <cfRule type="expression" dxfId="829" priority="791" stopIfTrue="1">
      <formula>#REF!="Freelancer"</formula>
    </cfRule>
    <cfRule type="expression" dxfId="828" priority="792" stopIfTrue="1">
      <formula>#REF!="DTC Int. Staff"</formula>
    </cfRule>
  </conditionalFormatting>
  <conditionalFormatting sqref="G54">
    <cfRule type="expression" dxfId="827" priority="789" stopIfTrue="1">
      <formula>$F$5="Freelancer"</formula>
    </cfRule>
    <cfRule type="expression" dxfId="826" priority="790" stopIfTrue="1">
      <formula>$F$5="DTC Int. Staff"</formula>
    </cfRule>
  </conditionalFormatting>
  <conditionalFormatting sqref="G54">
    <cfRule type="expression" dxfId="825" priority="787" stopIfTrue="1">
      <formula>#REF!="Freelancer"</formula>
    </cfRule>
    <cfRule type="expression" dxfId="824" priority="788" stopIfTrue="1">
      <formula>#REF!="DTC Int. Staff"</formula>
    </cfRule>
  </conditionalFormatting>
  <conditionalFormatting sqref="G54">
    <cfRule type="expression" dxfId="823" priority="785" stopIfTrue="1">
      <formula>$F$5="Freelancer"</formula>
    </cfRule>
    <cfRule type="expression" dxfId="822" priority="786" stopIfTrue="1">
      <formula>$F$5="DTC Int. Staff"</formula>
    </cfRule>
  </conditionalFormatting>
  <conditionalFormatting sqref="G54">
    <cfRule type="expression" dxfId="821" priority="783" stopIfTrue="1">
      <formula>#REF!="Freelancer"</formula>
    </cfRule>
    <cfRule type="expression" dxfId="820" priority="784" stopIfTrue="1">
      <formula>#REF!="DTC Int. Staff"</formula>
    </cfRule>
  </conditionalFormatting>
  <conditionalFormatting sqref="G54">
    <cfRule type="expression" dxfId="819" priority="781" stopIfTrue="1">
      <formula>$F$5="Freelancer"</formula>
    </cfRule>
    <cfRule type="expression" dxfId="818" priority="782" stopIfTrue="1">
      <formula>$F$5="DTC Int. Staff"</formula>
    </cfRule>
  </conditionalFormatting>
  <conditionalFormatting sqref="G54">
    <cfRule type="expression" dxfId="817" priority="779" stopIfTrue="1">
      <formula>#REF!="Freelancer"</formula>
    </cfRule>
    <cfRule type="expression" dxfId="816" priority="780" stopIfTrue="1">
      <formula>#REF!="DTC Int. Staff"</formula>
    </cfRule>
  </conditionalFormatting>
  <conditionalFormatting sqref="G54">
    <cfRule type="expression" dxfId="815" priority="777" stopIfTrue="1">
      <formula>$F$5="Freelancer"</formula>
    </cfRule>
    <cfRule type="expression" dxfId="814" priority="778" stopIfTrue="1">
      <formula>$F$5="DTC Int. Staff"</formula>
    </cfRule>
  </conditionalFormatting>
  <conditionalFormatting sqref="G54">
    <cfRule type="expression" dxfId="813" priority="775" stopIfTrue="1">
      <formula>#REF!="Freelancer"</formula>
    </cfRule>
    <cfRule type="expression" dxfId="812" priority="776" stopIfTrue="1">
      <formula>#REF!="DTC Int. Staff"</formula>
    </cfRule>
  </conditionalFormatting>
  <conditionalFormatting sqref="G54">
    <cfRule type="expression" dxfId="811" priority="773" stopIfTrue="1">
      <formula>$F$5="Freelancer"</formula>
    </cfRule>
    <cfRule type="expression" dxfId="810" priority="774" stopIfTrue="1">
      <formula>$F$5="DTC Int. Staff"</formula>
    </cfRule>
  </conditionalFormatting>
  <conditionalFormatting sqref="G54">
    <cfRule type="expression" dxfId="809" priority="771" stopIfTrue="1">
      <formula>#REF!="Freelancer"</formula>
    </cfRule>
    <cfRule type="expression" dxfId="808" priority="772" stopIfTrue="1">
      <formula>#REF!="DTC Int. Staff"</formula>
    </cfRule>
  </conditionalFormatting>
  <conditionalFormatting sqref="G54">
    <cfRule type="expression" dxfId="807" priority="769" stopIfTrue="1">
      <formula>$F$5="Freelancer"</formula>
    </cfRule>
    <cfRule type="expression" dxfId="806" priority="770" stopIfTrue="1">
      <formula>$F$5="DTC Int. Staff"</formula>
    </cfRule>
  </conditionalFormatting>
  <conditionalFormatting sqref="G54">
    <cfRule type="expression" dxfId="805" priority="767" stopIfTrue="1">
      <formula>#REF!="Freelancer"</formula>
    </cfRule>
    <cfRule type="expression" dxfId="804" priority="768" stopIfTrue="1">
      <formula>#REF!="DTC Int. Staff"</formula>
    </cfRule>
  </conditionalFormatting>
  <conditionalFormatting sqref="G54">
    <cfRule type="expression" dxfId="803" priority="765" stopIfTrue="1">
      <formula>$F$5="Freelancer"</formula>
    </cfRule>
    <cfRule type="expression" dxfId="802" priority="766" stopIfTrue="1">
      <formula>$F$5="DTC Int. Staff"</formula>
    </cfRule>
  </conditionalFormatting>
  <conditionalFormatting sqref="G54">
    <cfRule type="expression" dxfId="801" priority="763" stopIfTrue="1">
      <formula>#REF!="Freelancer"</formula>
    </cfRule>
    <cfRule type="expression" dxfId="800" priority="764" stopIfTrue="1">
      <formula>#REF!="DTC Int. Staff"</formula>
    </cfRule>
  </conditionalFormatting>
  <conditionalFormatting sqref="G54">
    <cfRule type="expression" dxfId="799" priority="761" stopIfTrue="1">
      <formula>$F$5="Freelancer"</formula>
    </cfRule>
    <cfRule type="expression" dxfId="798" priority="762" stopIfTrue="1">
      <formula>$F$5="DTC Int. Staff"</formula>
    </cfRule>
  </conditionalFormatting>
  <conditionalFormatting sqref="G54">
    <cfRule type="expression" dxfId="797" priority="759" stopIfTrue="1">
      <formula>#REF!="Freelancer"</formula>
    </cfRule>
    <cfRule type="expression" dxfId="796" priority="760" stopIfTrue="1">
      <formula>#REF!="DTC Int. Staff"</formula>
    </cfRule>
  </conditionalFormatting>
  <conditionalFormatting sqref="G54">
    <cfRule type="expression" dxfId="795" priority="757" stopIfTrue="1">
      <formula>$F$5="Freelancer"</formula>
    </cfRule>
    <cfRule type="expression" dxfId="794" priority="758" stopIfTrue="1">
      <formula>$F$5="DTC Int. Staff"</formula>
    </cfRule>
  </conditionalFormatting>
  <conditionalFormatting sqref="G54">
    <cfRule type="expression" dxfId="793" priority="755" stopIfTrue="1">
      <formula>#REF!="Freelancer"</formula>
    </cfRule>
    <cfRule type="expression" dxfId="792" priority="756" stopIfTrue="1">
      <formula>#REF!="DTC Int. Staff"</formula>
    </cfRule>
  </conditionalFormatting>
  <conditionalFormatting sqref="G54">
    <cfRule type="expression" dxfId="791" priority="753" stopIfTrue="1">
      <formula>$F$5="Freelancer"</formula>
    </cfRule>
    <cfRule type="expression" dxfId="790" priority="754" stopIfTrue="1">
      <formula>$F$5="DTC Int. Staff"</formula>
    </cfRule>
  </conditionalFormatting>
  <conditionalFormatting sqref="G54">
    <cfRule type="expression" dxfId="789" priority="751" stopIfTrue="1">
      <formula>#REF!="Freelancer"</formula>
    </cfRule>
    <cfRule type="expression" dxfId="788" priority="752" stopIfTrue="1">
      <formula>#REF!="DTC Int. Staff"</formula>
    </cfRule>
  </conditionalFormatting>
  <conditionalFormatting sqref="G81">
    <cfRule type="expression" dxfId="787" priority="721" stopIfTrue="1">
      <formula>#REF!="Freelancer"</formula>
    </cfRule>
    <cfRule type="expression" dxfId="786" priority="722" stopIfTrue="1">
      <formula>#REF!="DTC Int. Staff"</formula>
    </cfRule>
  </conditionalFormatting>
  <conditionalFormatting sqref="G81">
    <cfRule type="expression" dxfId="785" priority="749" stopIfTrue="1">
      <formula>#REF!="Freelancer"</formula>
    </cfRule>
    <cfRule type="expression" dxfId="784" priority="750" stopIfTrue="1">
      <formula>#REF!="DTC Int. Staff"</formula>
    </cfRule>
  </conditionalFormatting>
  <conditionalFormatting sqref="G81">
    <cfRule type="expression" dxfId="783" priority="747" stopIfTrue="1">
      <formula>$F$5="Freelancer"</formula>
    </cfRule>
    <cfRule type="expression" dxfId="782" priority="748" stopIfTrue="1">
      <formula>$F$5="DTC Int. Staff"</formula>
    </cfRule>
  </conditionalFormatting>
  <conditionalFormatting sqref="G81">
    <cfRule type="expression" dxfId="781" priority="745" stopIfTrue="1">
      <formula>$F$5="Freelancer"</formula>
    </cfRule>
    <cfRule type="expression" dxfId="780" priority="746" stopIfTrue="1">
      <formula>$F$5="DTC Int. Staff"</formula>
    </cfRule>
  </conditionalFormatting>
  <conditionalFormatting sqref="G81">
    <cfRule type="expression" dxfId="779" priority="743" stopIfTrue="1">
      <formula>$F$5="Freelancer"</formula>
    </cfRule>
    <cfRule type="expression" dxfId="778" priority="744" stopIfTrue="1">
      <formula>$F$5="DTC Int. Staff"</formula>
    </cfRule>
  </conditionalFormatting>
  <conditionalFormatting sqref="G81">
    <cfRule type="expression" dxfId="777" priority="741" stopIfTrue="1">
      <formula>#REF!="Freelancer"</formula>
    </cfRule>
    <cfRule type="expression" dxfId="776" priority="742" stopIfTrue="1">
      <formula>#REF!="DTC Int. Staff"</formula>
    </cfRule>
  </conditionalFormatting>
  <conditionalFormatting sqref="G81">
    <cfRule type="expression" dxfId="775" priority="739" stopIfTrue="1">
      <formula>$F$5="Freelancer"</formula>
    </cfRule>
    <cfRule type="expression" dxfId="774" priority="740" stopIfTrue="1">
      <formula>$F$5="DTC Int. Staff"</formula>
    </cfRule>
  </conditionalFormatting>
  <conditionalFormatting sqref="G81">
    <cfRule type="expression" dxfId="773" priority="737" stopIfTrue="1">
      <formula>#REF!="Freelancer"</formula>
    </cfRule>
    <cfRule type="expression" dxfId="772" priority="738" stopIfTrue="1">
      <formula>#REF!="DTC Int. Staff"</formula>
    </cfRule>
  </conditionalFormatting>
  <conditionalFormatting sqref="G81">
    <cfRule type="expression" dxfId="771" priority="735" stopIfTrue="1">
      <formula>$F$5="Freelancer"</formula>
    </cfRule>
    <cfRule type="expression" dxfId="770" priority="736" stopIfTrue="1">
      <formula>$F$5="DTC Int. Staff"</formula>
    </cfRule>
  </conditionalFormatting>
  <conditionalFormatting sqref="G81">
    <cfRule type="expression" dxfId="769" priority="733" stopIfTrue="1">
      <formula>#REF!="Freelancer"</formula>
    </cfRule>
    <cfRule type="expression" dxfId="768" priority="734" stopIfTrue="1">
      <formula>#REF!="DTC Int. Staff"</formula>
    </cfRule>
  </conditionalFormatting>
  <conditionalFormatting sqref="G81">
    <cfRule type="expression" dxfId="767" priority="731" stopIfTrue="1">
      <formula>$F$5="Freelancer"</formula>
    </cfRule>
    <cfRule type="expression" dxfId="766" priority="732" stopIfTrue="1">
      <formula>$F$5="DTC Int. Staff"</formula>
    </cfRule>
  </conditionalFormatting>
  <conditionalFormatting sqref="G81">
    <cfRule type="expression" dxfId="765" priority="729" stopIfTrue="1">
      <formula>#REF!="Freelancer"</formula>
    </cfRule>
    <cfRule type="expression" dxfId="764" priority="730" stopIfTrue="1">
      <formula>#REF!="DTC Int. Staff"</formula>
    </cfRule>
  </conditionalFormatting>
  <conditionalFormatting sqref="G81">
    <cfRule type="expression" dxfId="763" priority="727" stopIfTrue="1">
      <formula>$F$5="Freelancer"</formula>
    </cfRule>
    <cfRule type="expression" dxfId="762" priority="728" stopIfTrue="1">
      <formula>$F$5="DTC Int. Staff"</formula>
    </cfRule>
  </conditionalFormatting>
  <conditionalFormatting sqref="G81">
    <cfRule type="expression" dxfId="761" priority="725" stopIfTrue="1">
      <formula>#REF!="Freelancer"</formula>
    </cfRule>
    <cfRule type="expression" dxfId="760" priority="726" stopIfTrue="1">
      <formula>#REF!="DTC Int. Staff"</formula>
    </cfRule>
  </conditionalFormatting>
  <conditionalFormatting sqref="G81">
    <cfRule type="expression" dxfId="759" priority="723" stopIfTrue="1">
      <formula>$F$5="Freelancer"</formula>
    </cfRule>
    <cfRule type="expression" dxfId="758" priority="724" stopIfTrue="1">
      <formula>$F$5="DTC Int. Staff"</formula>
    </cfRule>
  </conditionalFormatting>
  <conditionalFormatting sqref="G80">
    <cfRule type="expression" dxfId="757" priority="691" stopIfTrue="1">
      <formula>#REF!="Freelancer"</formula>
    </cfRule>
    <cfRule type="expression" dxfId="756" priority="692" stopIfTrue="1">
      <formula>#REF!="DTC Int. Staff"</formula>
    </cfRule>
  </conditionalFormatting>
  <conditionalFormatting sqref="G80">
    <cfRule type="expression" dxfId="755" priority="719" stopIfTrue="1">
      <formula>#REF!="Freelancer"</formula>
    </cfRule>
    <cfRule type="expression" dxfId="754" priority="720" stopIfTrue="1">
      <formula>#REF!="DTC Int. Staff"</formula>
    </cfRule>
  </conditionalFormatting>
  <conditionalFormatting sqref="G80">
    <cfRule type="expression" dxfId="753" priority="717" stopIfTrue="1">
      <formula>$F$5="Freelancer"</formula>
    </cfRule>
    <cfRule type="expression" dxfId="752" priority="718" stopIfTrue="1">
      <formula>$F$5="DTC Int. Staff"</formula>
    </cfRule>
  </conditionalFormatting>
  <conditionalFormatting sqref="G80">
    <cfRule type="expression" dxfId="751" priority="715" stopIfTrue="1">
      <formula>$F$5="Freelancer"</formula>
    </cfRule>
    <cfRule type="expression" dxfId="750" priority="716" stopIfTrue="1">
      <formula>$F$5="DTC Int. Staff"</formula>
    </cfRule>
  </conditionalFormatting>
  <conditionalFormatting sqref="G80">
    <cfRule type="expression" dxfId="749" priority="713" stopIfTrue="1">
      <formula>$F$5="Freelancer"</formula>
    </cfRule>
    <cfRule type="expression" dxfId="748" priority="714" stopIfTrue="1">
      <formula>$F$5="DTC Int. Staff"</formula>
    </cfRule>
  </conditionalFormatting>
  <conditionalFormatting sqref="G80">
    <cfRule type="expression" dxfId="747" priority="711" stopIfTrue="1">
      <formula>#REF!="Freelancer"</formula>
    </cfRule>
    <cfRule type="expression" dxfId="746" priority="712" stopIfTrue="1">
      <formula>#REF!="DTC Int. Staff"</formula>
    </cfRule>
  </conditionalFormatting>
  <conditionalFormatting sqref="G80">
    <cfRule type="expression" dxfId="745" priority="709" stopIfTrue="1">
      <formula>$F$5="Freelancer"</formula>
    </cfRule>
    <cfRule type="expression" dxfId="744" priority="710" stopIfTrue="1">
      <formula>$F$5="DTC Int. Staff"</formula>
    </cfRule>
  </conditionalFormatting>
  <conditionalFormatting sqref="G80">
    <cfRule type="expression" dxfId="743" priority="707" stopIfTrue="1">
      <formula>#REF!="Freelancer"</formula>
    </cfRule>
    <cfRule type="expression" dxfId="742" priority="708" stopIfTrue="1">
      <formula>#REF!="DTC Int. Staff"</formula>
    </cfRule>
  </conditionalFormatting>
  <conditionalFormatting sqref="G80">
    <cfRule type="expression" dxfId="741" priority="705" stopIfTrue="1">
      <formula>$F$5="Freelancer"</formula>
    </cfRule>
    <cfRule type="expression" dxfId="740" priority="706" stopIfTrue="1">
      <formula>$F$5="DTC Int. Staff"</formula>
    </cfRule>
  </conditionalFormatting>
  <conditionalFormatting sqref="G80">
    <cfRule type="expression" dxfId="739" priority="703" stopIfTrue="1">
      <formula>#REF!="Freelancer"</formula>
    </cfRule>
    <cfRule type="expression" dxfId="738" priority="704" stopIfTrue="1">
      <formula>#REF!="DTC Int. Staff"</formula>
    </cfRule>
  </conditionalFormatting>
  <conditionalFormatting sqref="G80">
    <cfRule type="expression" dxfId="737" priority="701" stopIfTrue="1">
      <formula>$F$5="Freelancer"</formula>
    </cfRule>
    <cfRule type="expression" dxfId="736" priority="702" stopIfTrue="1">
      <formula>$F$5="DTC Int. Staff"</formula>
    </cfRule>
  </conditionalFormatting>
  <conditionalFormatting sqref="G80">
    <cfRule type="expression" dxfId="735" priority="699" stopIfTrue="1">
      <formula>#REF!="Freelancer"</formula>
    </cfRule>
    <cfRule type="expression" dxfId="734" priority="700" stopIfTrue="1">
      <formula>#REF!="DTC Int. Staff"</formula>
    </cfRule>
  </conditionalFormatting>
  <conditionalFormatting sqref="G80">
    <cfRule type="expression" dxfId="733" priority="697" stopIfTrue="1">
      <formula>$F$5="Freelancer"</formula>
    </cfRule>
    <cfRule type="expression" dxfId="732" priority="698" stopIfTrue="1">
      <formula>$F$5="DTC Int. Staff"</formula>
    </cfRule>
  </conditionalFormatting>
  <conditionalFormatting sqref="G80">
    <cfRule type="expression" dxfId="731" priority="695" stopIfTrue="1">
      <formula>#REF!="Freelancer"</formula>
    </cfRule>
    <cfRule type="expression" dxfId="730" priority="696" stopIfTrue="1">
      <formula>#REF!="DTC Int. Staff"</formula>
    </cfRule>
  </conditionalFormatting>
  <conditionalFormatting sqref="G80">
    <cfRule type="expression" dxfId="729" priority="693" stopIfTrue="1">
      <formula>$F$5="Freelancer"</formula>
    </cfRule>
    <cfRule type="expression" dxfId="728" priority="694" stopIfTrue="1">
      <formula>$F$5="DTC Int. Staff"</formula>
    </cfRule>
  </conditionalFormatting>
  <conditionalFormatting sqref="G78">
    <cfRule type="expression" dxfId="727" priority="661" stopIfTrue="1">
      <formula>#REF!="Freelancer"</formula>
    </cfRule>
    <cfRule type="expression" dxfId="726" priority="662" stopIfTrue="1">
      <formula>#REF!="DTC Int. Staff"</formula>
    </cfRule>
  </conditionalFormatting>
  <conditionalFormatting sqref="G78">
    <cfRule type="expression" dxfId="725" priority="689" stopIfTrue="1">
      <formula>#REF!="Freelancer"</formula>
    </cfRule>
    <cfRule type="expression" dxfId="724" priority="690" stopIfTrue="1">
      <formula>#REF!="DTC Int. Staff"</formula>
    </cfRule>
  </conditionalFormatting>
  <conditionalFormatting sqref="G78">
    <cfRule type="expression" dxfId="723" priority="687" stopIfTrue="1">
      <formula>$F$5="Freelancer"</formula>
    </cfRule>
    <cfRule type="expression" dxfId="722" priority="688" stopIfTrue="1">
      <formula>$F$5="DTC Int. Staff"</formula>
    </cfRule>
  </conditionalFormatting>
  <conditionalFormatting sqref="G78">
    <cfRule type="expression" dxfId="721" priority="685" stopIfTrue="1">
      <formula>$F$5="Freelancer"</formula>
    </cfRule>
    <cfRule type="expression" dxfId="720" priority="686" stopIfTrue="1">
      <formula>$F$5="DTC Int. Staff"</formula>
    </cfRule>
  </conditionalFormatting>
  <conditionalFormatting sqref="G78">
    <cfRule type="expression" dxfId="719" priority="683" stopIfTrue="1">
      <formula>$F$5="Freelancer"</formula>
    </cfRule>
    <cfRule type="expression" dxfId="718" priority="684" stopIfTrue="1">
      <formula>$F$5="DTC Int. Staff"</formula>
    </cfRule>
  </conditionalFormatting>
  <conditionalFormatting sqref="G78">
    <cfRule type="expression" dxfId="717" priority="681" stopIfTrue="1">
      <formula>#REF!="Freelancer"</formula>
    </cfRule>
    <cfRule type="expression" dxfId="716" priority="682" stopIfTrue="1">
      <formula>#REF!="DTC Int. Staff"</formula>
    </cfRule>
  </conditionalFormatting>
  <conditionalFormatting sqref="G78">
    <cfRule type="expression" dxfId="715" priority="679" stopIfTrue="1">
      <formula>$F$5="Freelancer"</formula>
    </cfRule>
    <cfRule type="expression" dxfId="714" priority="680" stopIfTrue="1">
      <formula>$F$5="DTC Int. Staff"</formula>
    </cfRule>
  </conditionalFormatting>
  <conditionalFormatting sqref="G78">
    <cfRule type="expression" dxfId="713" priority="677" stopIfTrue="1">
      <formula>#REF!="Freelancer"</formula>
    </cfRule>
    <cfRule type="expression" dxfId="712" priority="678" stopIfTrue="1">
      <formula>#REF!="DTC Int. Staff"</formula>
    </cfRule>
  </conditionalFormatting>
  <conditionalFormatting sqref="G78">
    <cfRule type="expression" dxfId="711" priority="675" stopIfTrue="1">
      <formula>$F$5="Freelancer"</formula>
    </cfRule>
    <cfRule type="expression" dxfId="710" priority="676" stopIfTrue="1">
      <formula>$F$5="DTC Int. Staff"</formula>
    </cfRule>
  </conditionalFormatting>
  <conditionalFormatting sqref="G78">
    <cfRule type="expression" dxfId="709" priority="673" stopIfTrue="1">
      <formula>#REF!="Freelancer"</formula>
    </cfRule>
    <cfRule type="expression" dxfId="708" priority="674" stopIfTrue="1">
      <formula>#REF!="DTC Int. Staff"</formula>
    </cfRule>
  </conditionalFormatting>
  <conditionalFormatting sqref="G78">
    <cfRule type="expression" dxfId="707" priority="671" stopIfTrue="1">
      <formula>$F$5="Freelancer"</formula>
    </cfRule>
    <cfRule type="expression" dxfId="706" priority="672" stopIfTrue="1">
      <formula>$F$5="DTC Int. Staff"</formula>
    </cfRule>
  </conditionalFormatting>
  <conditionalFormatting sqref="G78">
    <cfRule type="expression" dxfId="705" priority="669" stopIfTrue="1">
      <formula>#REF!="Freelancer"</formula>
    </cfRule>
    <cfRule type="expression" dxfId="704" priority="670" stopIfTrue="1">
      <formula>#REF!="DTC Int. Staff"</formula>
    </cfRule>
  </conditionalFormatting>
  <conditionalFormatting sqref="G78">
    <cfRule type="expression" dxfId="703" priority="667" stopIfTrue="1">
      <formula>$F$5="Freelancer"</formula>
    </cfRule>
    <cfRule type="expression" dxfId="702" priority="668" stopIfTrue="1">
      <formula>$F$5="DTC Int. Staff"</formula>
    </cfRule>
  </conditionalFormatting>
  <conditionalFormatting sqref="G78">
    <cfRule type="expression" dxfId="701" priority="665" stopIfTrue="1">
      <formula>#REF!="Freelancer"</formula>
    </cfRule>
    <cfRule type="expression" dxfId="700" priority="666" stopIfTrue="1">
      <formula>#REF!="DTC Int. Staff"</formula>
    </cfRule>
  </conditionalFormatting>
  <conditionalFormatting sqref="G78">
    <cfRule type="expression" dxfId="699" priority="663" stopIfTrue="1">
      <formula>$F$5="Freelancer"</formula>
    </cfRule>
    <cfRule type="expression" dxfId="698" priority="664" stopIfTrue="1">
      <formula>$F$5="DTC Int. Staff"</formula>
    </cfRule>
  </conditionalFormatting>
  <conditionalFormatting sqref="G77">
    <cfRule type="expression" dxfId="697" priority="631" stopIfTrue="1">
      <formula>#REF!="Freelancer"</formula>
    </cfRule>
    <cfRule type="expression" dxfId="696" priority="632" stopIfTrue="1">
      <formula>#REF!="DTC Int. Staff"</formula>
    </cfRule>
  </conditionalFormatting>
  <conditionalFormatting sqref="G77">
    <cfRule type="expression" dxfId="695" priority="659" stopIfTrue="1">
      <formula>#REF!="Freelancer"</formula>
    </cfRule>
    <cfRule type="expression" dxfId="694" priority="660" stopIfTrue="1">
      <formula>#REF!="DTC Int. Staff"</formula>
    </cfRule>
  </conditionalFormatting>
  <conditionalFormatting sqref="G77">
    <cfRule type="expression" dxfId="693" priority="657" stopIfTrue="1">
      <formula>$F$5="Freelancer"</formula>
    </cfRule>
    <cfRule type="expression" dxfId="692" priority="658" stopIfTrue="1">
      <formula>$F$5="DTC Int. Staff"</formula>
    </cfRule>
  </conditionalFormatting>
  <conditionalFormatting sqref="G77">
    <cfRule type="expression" dxfId="691" priority="655" stopIfTrue="1">
      <formula>$F$5="Freelancer"</formula>
    </cfRule>
    <cfRule type="expression" dxfId="690" priority="656" stopIfTrue="1">
      <formula>$F$5="DTC Int. Staff"</formula>
    </cfRule>
  </conditionalFormatting>
  <conditionalFormatting sqref="G77">
    <cfRule type="expression" dxfId="689" priority="653" stopIfTrue="1">
      <formula>$F$5="Freelancer"</formula>
    </cfRule>
    <cfRule type="expression" dxfId="688" priority="654" stopIfTrue="1">
      <formula>$F$5="DTC Int. Staff"</formula>
    </cfRule>
  </conditionalFormatting>
  <conditionalFormatting sqref="G77">
    <cfRule type="expression" dxfId="687" priority="651" stopIfTrue="1">
      <formula>#REF!="Freelancer"</formula>
    </cfRule>
    <cfRule type="expression" dxfId="686" priority="652" stopIfTrue="1">
      <formula>#REF!="DTC Int. Staff"</formula>
    </cfRule>
  </conditionalFormatting>
  <conditionalFormatting sqref="G77">
    <cfRule type="expression" dxfId="685" priority="649" stopIfTrue="1">
      <formula>$F$5="Freelancer"</formula>
    </cfRule>
    <cfRule type="expression" dxfId="684" priority="650" stopIfTrue="1">
      <formula>$F$5="DTC Int. Staff"</formula>
    </cfRule>
  </conditionalFormatting>
  <conditionalFormatting sqref="G77">
    <cfRule type="expression" dxfId="683" priority="647" stopIfTrue="1">
      <formula>#REF!="Freelancer"</formula>
    </cfRule>
    <cfRule type="expression" dxfId="682" priority="648" stopIfTrue="1">
      <formula>#REF!="DTC Int. Staff"</formula>
    </cfRule>
  </conditionalFormatting>
  <conditionalFormatting sqref="G77">
    <cfRule type="expression" dxfId="681" priority="645" stopIfTrue="1">
      <formula>$F$5="Freelancer"</formula>
    </cfRule>
    <cfRule type="expression" dxfId="680" priority="646" stopIfTrue="1">
      <formula>$F$5="DTC Int. Staff"</formula>
    </cfRule>
  </conditionalFormatting>
  <conditionalFormatting sqref="G77">
    <cfRule type="expression" dxfId="679" priority="643" stopIfTrue="1">
      <formula>#REF!="Freelancer"</formula>
    </cfRule>
    <cfRule type="expression" dxfId="678" priority="644" stopIfTrue="1">
      <formula>#REF!="DTC Int. Staff"</formula>
    </cfRule>
  </conditionalFormatting>
  <conditionalFormatting sqref="G77">
    <cfRule type="expression" dxfId="677" priority="641" stopIfTrue="1">
      <formula>$F$5="Freelancer"</formula>
    </cfRule>
    <cfRule type="expression" dxfId="676" priority="642" stopIfTrue="1">
      <formula>$F$5="DTC Int. Staff"</formula>
    </cfRule>
  </conditionalFormatting>
  <conditionalFormatting sqref="G77">
    <cfRule type="expression" dxfId="675" priority="639" stopIfTrue="1">
      <formula>#REF!="Freelancer"</formula>
    </cfRule>
    <cfRule type="expression" dxfId="674" priority="640" stopIfTrue="1">
      <formula>#REF!="DTC Int. Staff"</formula>
    </cfRule>
  </conditionalFormatting>
  <conditionalFormatting sqref="G77">
    <cfRule type="expression" dxfId="673" priority="637" stopIfTrue="1">
      <formula>$F$5="Freelancer"</formula>
    </cfRule>
    <cfRule type="expression" dxfId="672" priority="638" stopIfTrue="1">
      <formula>$F$5="DTC Int. Staff"</formula>
    </cfRule>
  </conditionalFormatting>
  <conditionalFormatting sqref="G77">
    <cfRule type="expression" dxfId="671" priority="635" stopIfTrue="1">
      <formula>#REF!="Freelancer"</formula>
    </cfRule>
    <cfRule type="expression" dxfId="670" priority="636" stopIfTrue="1">
      <formula>#REF!="DTC Int. Staff"</formula>
    </cfRule>
  </conditionalFormatting>
  <conditionalFormatting sqref="G77">
    <cfRule type="expression" dxfId="669" priority="633" stopIfTrue="1">
      <formula>$F$5="Freelancer"</formula>
    </cfRule>
    <cfRule type="expression" dxfId="668" priority="634" stopIfTrue="1">
      <formula>$F$5="DTC Int. Staff"</formula>
    </cfRule>
  </conditionalFormatting>
  <conditionalFormatting sqref="G73">
    <cfRule type="expression" dxfId="667" priority="601" stopIfTrue="1">
      <formula>#REF!="Freelancer"</formula>
    </cfRule>
    <cfRule type="expression" dxfId="666" priority="602" stopIfTrue="1">
      <formula>#REF!="DTC Int. Staff"</formula>
    </cfRule>
  </conditionalFormatting>
  <conditionalFormatting sqref="G73">
    <cfRule type="expression" dxfId="665" priority="629" stopIfTrue="1">
      <formula>#REF!="Freelancer"</formula>
    </cfRule>
    <cfRule type="expression" dxfId="664" priority="630" stopIfTrue="1">
      <formula>#REF!="DTC Int. Staff"</formula>
    </cfRule>
  </conditionalFormatting>
  <conditionalFormatting sqref="G73">
    <cfRule type="expression" dxfId="663" priority="627" stopIfTrue="1">
      <formula>$F$5="Freelancer"</formula>
    </cfRule>
    <cfRule type="expression" dxfId="662" priority="628" stopIfTrue="1">
      <formula>$F$5="DTC Int. Staff"</formula>
    </cfRule>
  </conditionalFormatting>
  <conditionalFormatting sqref="G73">
    <cfRule type="expression" dxfId="661" priority="625" stopIfTrue="1">
      <formula>$F$5="Freelancer"</formula>
    </cfRule>
    <cfRule type="expression" dxfId="660" priority="626" stopIfTrue="1">
      <formula>$F$5="DTC Int. Staff"</formula>
    </cfRule>
  </conditionalFormatting>
  <conditionalFormatting sqref="G73">
    <cfRule type="expression" dxfId="659" priority="623" stopIfTrue="1">
      <formula>$F$5="Freelancer"</formula>
    </cfRule>
    <cfRule type="expression" dxfId="658" priority="624" stopIfTrue="1">
      <formula>$F$5="DTC Int. Staff"</formula>
    </cfRule>
  </conditionalFormatting>
  <conditionalFormatting sqref="G73">
    <cfRule type="expression" dxfId="657" priority="621" stopIfTrue="1">
      <formula>#REF!="Freelancer"</formula>
    </cfRule>
    <cfRule type="expression" dxfId="656" priority="622" stopIfTrue="1">
      <formula>#REF!="DTC Int. Staff"</formula>
    </cfRule>
  </conditionalFormatting>
  <conditionalFormatting sqref="G73">
    <cfRule type="expression" dxfId="655" priority="619" stopIfTrue="1">
      <formula>$F$5="Freelancer"</formula>
    </cfRule>
    <cfRule type="expression" dxfId="654" priority="620" stopIfTrue="1">
      <formula>$F$5="DTC Int. Staff"</formula>
    </cfRule>
  </conditionalFormatting>
  <conditionalFormatting sqref="G73">
    <cfRule type="expression" dxfId="653" priority="617" stopIfTrue="1">
      <formula>#REF!="Freelancer"</formula>
    </cfRule>
    <cfRule type="expression" dxfId="652" priority="618" stopIfTrue="1">
      <formula>#REF!="DTC Int. Staff"</formula>
    </cfRule>
  </conditionalFormatting>
  <conditionalFormatting sqref="G73">
    <cfRule type="expression" dxfId="651" priority="615" stopIfTrue="1">
      <formula>$F$5="Freelancer"</formula>
    </cfRule>
    <cfRule type="expression" dxfId="650" priority="616" stopIfTrue="1">
      <formula>$F$5="DTC Int. Staff"</formula>
    </cfRule>
  </conditionalFormatting>
  <conditionalFormatting sqref="G73">
    <cfRule type="expression" dxfId="649" priority="613" stopIfTrue="1">
      <formula>#REF!="Freelancer"</formula>
    </cfRule>
    <cfRule type="expression" dxfId="648" priority="614" stopIfTrue="1">
      <formula>#REF!="DTC Int. Staff"</formula>
    </cfRule>
  </conditionalFormatting>
  <conditionalFormatting sqref="G73">
    <cfRule type="expression" dxfId="647" priority="611" stopIfTrue="1">
      <formula>$F$5="Freelancer"</formula>
    </cfRule>
    <cfRule type="expression" dxfId="646" priority="612" stopIfTrue="1">
      <formula>$F$5="DTC Int. Staff"</formula>
    </cfRule>
  </conditionalFormatting>
  <conditionalFormatting sqref="G73">
    <cfRule type="expression" dxfId="645" priority="609" stopIfTrue="1">
      <formula>#REF!="Freelancer"</formula>
    </cfRule>
    <cfRule type="expression" dxfId="644" priority="610" stopIfTrue="1">
      <formula>#REF!="DTC Int. Staff"</formula>
    </cfRule>
  </conditionalFormatting>
  <conditionalFormatting sqref="G73">
    <cfRule type="expression" dxfId="643" priority="607" stopIfTrue="1">
      <formula>$F$5="Freelancer"</formula>
    </cfRule>
    <cfRule type="expression" dxfId="642" priority="608" stopIfTrue="1">
      <formula>$F$5="DTC Int. Staff"</formula>
    </cfRule>
  </conditionalFormatting>
  <conditionalFormatting sqref="G73">
    <cfRule type="expression" dxfId="641" priority="605" stopIfTrue="1">
      <formula>#REF!="Freelancer"</formula>
    </cfRule>
    <cfRule type="expression" dxfId="640" priority="606" stopIfTrue="1">
      <formula>#REF!="DTC Int. Staff"</formula>
    </cfRule>
  </conditionalFormatting>
  <conditionalFormatting sqref="G73">
    <cfRule type="expression" dxfId="639" priority="603" stopIfTrue="1">
      <formula>$F$5="Freelancer"</formula>
    </cfRule>
    <cfRule type="expression" dxfId="638" priority="604" stopIfTrue="1">
      <formula>$F$5="DTC Int. Staff"</formula>
    </cfRule>
  </conditionalFormatting>
  <conditionalFormatting sqref="G70">
    <cfRule type="expression" dxfId="637" priority="571" stopIfTrue="1">
      <formula>#REF!="Freelancer"</formula>
    </cfRule>
    <cfRule type="expression" dxfId="636" priority="572" stopIfTrue="1">
      <formula>#REF!="DTC Int. Staff"</formula>
    </cfRule>
  </conditionalFormatting>
  <conditionalFormatting sqref="G70">
    <cfRule type="expression" dxfId="635" priority="599" stopIfTrue="1">
      <formula>#REF!="Freelancer"</formula>
    </cfRule>
    <cfRule type="expression" dxfId="634" priority="600" stopIfTrue="1">
      <formula>#REF!="DTC Int. Staff"</formula>
    </cfRule>
  </conditionalFormatting>
  <conditionalFormatting sqref="G70">
    <cfRule type="expression" dxfId="633" priority="597" stopIfTrue="1">
      <formula>$F$5="Freelancer"</formula>
    </cfRule>
    <cfRule type="expression" dxfId="632" priority="598" stopIfTrue="1">
      <formula>$F$5="DTC Int. Staff"</formula>
    </cfRule>
  </conditionalFormatting>
  <conditionalFormatting sqref="G70">
    <cfRule type="expression" dxfId="631" priority="595" stopIfTrue="1">
      <formula>$F$5="Freelancer"</formula>
    </cfRule>
    <cfRule type="expression" dxfId="630" priority="596" stopIfTrue="1">
      <formula>$F$5="DTC Int. Staff"</formula>
    </cfRule>
  </conditionalFormatting>
  <conditionalFormatting sqref="G70">
    <cfRule type="expression" dxfId="629" priority="593" stopIfTrue="1">
      <formula>$F$5="Freelancer"</formula>
    </cfRule>
    <cfRule type="expression" dxfId="628" priority="594" stopIfTrue="1">
      <formula>$F$5="DTC Int. Staff"</formula>
    </cfRule>
  </conditionalFormatting>
  <conditionalFormatting sqref="G70">
    <cfRule type="expression" dxfId="627" priority="591" stopIfTrue="1">
      <formula>#REF!="Freelancer"</formula>
    </cfRule>
    <cfRule type="expression" dxfId="626" priority="592" stopIfTrue="1">
      <formula>#REF!="DTC Int. Staff"</formula>
    </cfRule>
  </conditionalFormatting>
  <conditionalFormatting sqref="G70">
    <cfRule type="expression" dxfId="625" priority="589" stopIfTrue="1">
      <formula>$F$5="Freelancer"</formula>
    </cfRule>
    <cfRule type="expression" dxfId="624" priority="590" stopIfTrue="1">
      <formula>$F$5="DTC Int. Staff"</formula>
    </cfRule>
  </conditionalFormatting>
  <conditionalFormatting sqref="G70">
    <cfRule type="expression" dxfId="623" priority="587" stopIfTrue="1">
      <formula>#REF!="Freelancer"</formula>
    </cfRule>
    <cfRule type="expression" dxfId="622" priority="588" stopIfTrue="1">
      <formula>#REF!="DTC Int. Staff"</formula>
    </cfRule>
  </conditionalFormatting>
  <conditionalFormatting sqref="G70">
    <cfRule type="expression" dxfId="621" priority="585" stopIfTrue="1">
      <formula>$F$5="Freelancer"</formula>
    </cfRule>
    <cfRule type="expression" dxfId="620" priority="586" stopIfTrue="1">
      <formula>$F$5="DTC Int. Staff"</formula>
    </cfRule>
  </conditionalFormatting>
  <conditionalFormatting sqref="G70">
    <cfRule type="expression" dxfId="619" priority="583" stopIfTrue="1">
      <formula>#REF!="Freelancer"</formula>
    </cfRule>
    <cfRule type="expression" dxfId="618" priority="584" stopIfTrue="1">
      <formula>#REF!="DTC Int. Staff"</formula>
    </cfRule>
  </conditionalFormatting>
  <conditionalFormatting sqref="G70">
    <cfRule type="expression" dxfId="617" priority="581" stopIfTrue="1">
      <formula>$F$5="Freelancer"</formula>
    </cfRule>
    <cfRule type="expression" dxfId="616" priority="582" stopIfTrue="1">
      <formula>$F$5="DTC Int. Staff"</formula>
    </cfRule>
  </conditionalFormatting>
  <conditionalFormatting sqref="G70">
    <cfRule type="expression" dxfId="615" priority="579" stopIfTrue="1">
      <formula>#REF!="Freelancer"</formula>
    </cfRule>
    <cfRule type="expression" dxfId="614" priority="580" stopIfTrue="1">
      <formula>#REF!="DTC Int. Staff"</formula>
    </cfRule>
  </conditionalFormatting>
  <conditionalFormatting sqref="G70">
    <cfRule type="expression" dxfId="613" priority="577" stopIfTrue="1">
      <formula>$F$5="Freelancer"</formula>
    </cfRule>
    <cfRule type="expression" dxfId="612" priority="578" stopIfTrue="1">
      <formula>$F$5="DTC Int. Staff"</formula>
    </cfRule>
  </conditionalFormatting>
  <conditionalFormatting sqref="G70">
    <cfRule type="expression" dxfId="611" priority="575" stopIfTrue="1">
      <formula>#REF!="Freelancer"</formula>
    </cfRule>
    <cfRule type="expression" dxfId="610" priority="576" stopIfTrue="1">
      <formula>#REF!="DTC Int. Staff"</formula>
    </cfRule>
  </conditionalFormatting>
  <conditionalFormatting sqref="G70">
    <cfRule type="expression" dxfId="609" priority="573" stopIfTrue="1">
      <formula>$F$5="Freelancer"</formula>
    </cfRule>
    <cfRule type="expression" dxfId="608" priority="574" stopIfTrue="1">
      <formula>$F$5="DTC Int. Staff"</formula>
    </cfRule>
  </conditionalFormatting>
  <conditionalFormatting sqref="G67">
    <cfRule type="expression" dxfId="607" priority="541" stopIfTrue="1">
      <formula>#REF!="Freelancer"</formula>
    </cfRule>
    <cfRule type="expression" dxfId="606" priority="542" stopIfTrue="1">
      <formula>#REF!="DTC Int. Staff"</formula>
    </cfRule>
  </conditionalFormatting>
  <conditionalFormatting sqref="G67">
    <cfRule type="expression" dxfId="605" priority="569" stopIfTrue="1">
      <formula>#REF!="Freelancer"</formula>
    </cfRule>
    <cfRule type="expression" dxfId="604" priority="570" stopIfTrue="1">
      <formula>#REF!="DTC Int. Staff"</formula>
    </cfRule>
  </conditionalFormatting>
  <conditionalFormatting sqref="G67">
    <cfRule type="expression" dxfId="603" priority="567" stopIfTrue="1">
      <formula>$F$5="Freelancer"</formula>
    </cfRule>
    <cfRule type="expression" dxfId="602" priority="568" stopIfTrue="1">
      <formula>$F$5="DTC Int. Staff"</formula>
    </cfRule>
  </conditionalFormatting>
  <conditionalFormatting sqref="G67">
    <cfRule type="expression" dxfId="601" priority="565" stopIfTrue="1">
      <formula>$F$5="Freelancer"</formula>
    </cfRule>
    <cfRule type="expression" dxfId="600" priority="566" stopIfTrue="1">
      <formula>$F$5="DTC Int. Staff"</formula>
    </cfRule>
  </conditionalFormatting>
  <conditionalFormatting sqref="G67">
    <cfRule type="expression" dxfId="599" priority="563" stopIfTrue="1">
      <formula>$F$5="Freelancer"</formula>
    </cfRule>
    <cfRule type="expression" dxfId="598" priority="564" stopIfTrue="1">
      <formula>$F$5="DTC Int. Staff"</formula>
    </cfRule>
  </conditionalFormatting>
  <conditionalFormatting sqref="G67">
    <cfRule type="expression" dxfId="597" priority="561" stopIfTrue="1">
      <formula>#REF!="Freelancer"</formula>
    </cfRule>
    <cfRule type="expression" dxfId="596" priority="562" stopIfTrue="1">
      <formula>#REF!="DTC Int. Staff"</formula>
    </cfRule>
  </conditionalFormatting>
  <conditionalFormatting sqref="G67">
    <cfRule type="expression" dxfId="595" priority="559" stopIfTrue="1">
      <formula>$F$5="Freelancer"</formula>
    </cfRule>
    <cfRule type="expression" dxfId="594" priority="560" stopIfTrue="1">
      <formula>$F$5="DTC Int. Staff"</formula>
    </cfRule>
  </conditionalFormatting>
  <conditionalFormatting sqref="G67">
    <cfRule type="expression" dxfId="593" priority="557" stopIfTrue="1">
      <formula>#REF!="Freelancer"</formula>
    </cfRule>
    <cfRule type="expression" dxfId="592" priority="558" stopIfTrue="1">
      <formula>#REF!="DTC Int. Staff"</formula>
    </cfRule>
  </conditionalFormatting>
  <conditionalFormatting sqref="G67">
    <cfRule type="expression" dxfId="591" priority="555" stopIfTrue="1">
      <formula>$F$5="Freelancer"</formula>
    </cfRule>
    <cfRule type="expression" dxfId="590" priority="556" stopIfTrue="1">
      <formula>$F$5="DTC Int. Staff"</formula>
    </cfRule>
  </conditionalFormatting>
  <conditionalFormatting sqref="G67">
    <cfRule type="expression" dxfId="589" priority="553" stopIfTrue="1">
      <formula>#REF!="Freelancer"</formula>
    </cfRule>
    <cfRule type="expression" dxfId="588" priority="554" stopIfTrue="1">
      <formula>#REF!="DTC Int. Staff"</formula>
    </cfRule>
  </conditionalFormatting>
  <conditionalFormatting sqref="G67">
    <cfRule type="expression" dxfId="587" priority="551" stopIfTrue="1">
      <formula>$F$5="Freelancer"</formula>
    </cfRule>
    <cfRule type="expression" dxfId="586" priority="552" stopIfTrue="1">
      <formula>$F$5="DTC Int. Staff"</formula>
    </cfRule>
  </conditionalFormatting>
  <conditionalFormatting sqref="G67">
    <cfRule type="expression" dxfId="585" priority="549" stopIfTrue="1">
      <formula>#REF!="Freelancer"</formula>
    </cfRule>
    <cfRule type="expression" dxfId="584" priority="550" stopIfTrue="1">
      <formula>#REF!="DTC Int. Staff"</formula>
    </cfRule>
  </conditionalFormatting>
  <conditionalFormatting sqref="G67">
    <cfRule type="expression" dxfId="583" priority="547" stopIfTrue="1">
      <formula>$F$5="Freelancer"</formula>
    </cfRule>
    <cfRule type="expression" dxfId="582" priority="548" stopIfTrue="1">
      <formula>$F$5="DTC Int. Staff"</formula>
    </cfRule>
  </conditionalFormatting>
  <conditionalFormatting sqref="G67">
    <cfRule type="expression" dxfId="581" priority="545" stopIfTrue="1">
      <formula>#REF!="Freelancer"</formula>
    </cfRule>
    <cfRule type="expression" dxfId="580" priority="546" stopIfTrue="1">
      <formula>#REF!="DTC Int. Staff"</formula>
    </cfRule>
  </conditionalFormatting>
  <conditionalFormatting sqref="G67">
    <cfRule type="expression" dxfId="579" priority="543" stopIfTrue="1">
      <formula>$F$5="Freelancer"</formula>
    </cfRule>
    <cfRule type="expression" dxfId="578" priority="544" stopIfTrue="1">
      <formula>$F$5="DTC Int. Staff"</formula>
    </cfRule>
  </conditionalFormatting>
  <conditionalFormatting sqref="G61">
    <cfRule type="expression" dxfId="577" priority="511" stopIfTrue="1">
      <formula>#REF!="Freelancer"</formula>
    </cfRule>
    <cfRule type="expression" dxfId="576" priority="512" stopIfTrue="1">
      <formula>#REF!="DTC Int. Staff"</formula>
    </cfRule>
  </conditionalFormatting>
  <conditionalFormatting sqref="G61">
    <cfRule type="expression" dxfId="575" priority="539" stopIfTrue="1">
      <formula>#REF!="Freelancer"</formula>
    </cfRule>
    <cfRule type="expression" dxfId="574" priority="540" stopIfTrue="1">
      <formula>#REF!="DTC Int. Staff"</formula>
    </cfRule>
  </conditionalFormatting>
  <conditionalFormatting sqref="G61">
    <cfRule type="expression" dxfId="573" priority="537" stopIfTrue="1">
      <formula>$F$5="Freelancer"</formula>
    </cfRule>
    <cfRule type="expression" dxfId="572" priority="538" stopIfTrue="1">
      <formula>$F$5="DTC Int. Staff"</formula>
    </cfRule>
  </conditionalFormatting>
  <conditionalFormatting sqref="G61">
    <cfRule type="expression" dxfId="571" priority="535" stopIfTrue="1">
      <formula>$F$5="Freelancer"</formula>
    </cfRule>
    <cfRule type="expression" dxfId="570" priority="536" stopIfTrue="1">
      <formula>$F$5="DTC Int. Staff"</formula>
    </cfRule>
  </conditionalFormatting>
  <conditionalFormatting sqref="G61">
    <cfRule type="expression" dxfId="569" priority="533" stopIfTrue="1">
      <formula>$F$5="Freelancer"</formula>
    </cfRule>
    <cfRule type="expression" dxfId="568" priority="534" stopIfTrue="1">
      <formula>$F$5="DTC Int. Staff"</formula>
    </cfRule>
  </conditionalFormatting>
  <conditionalFormatting sqref="G61">
    <cfRule type="expression" dxfId="567" priority="531" stopIfTrue="1">
      <formula>#REF!="Freelancer"</formula>
    </cfRule>
    <cfRule type="expression" dxfId="566" priority="532" stopIfTrue="1">
      <formula>#REF!="DTC Int. Staff"</formula>
    </cfRule>
  </conditionalFormatting>
  <conditionalFormatting sqref="G61">
    <cfRule type="expression" dxfId="565" priority="529" stopIfTrue="1">
      <formula>$F$5="Freelancer"</formula>
    </cfRule>
    <cfRule type="expression" dxfId="564" priority="530" stopIfTrue="1">
      <formula>$F$5="DTC Int. Staff"</formula>
    </cfRule>
  </conditionalFormatting>
  <conditionalFormatting sqref="G61">
    <cfRule type="expression" dxfId="563" priority="527" stopIfTrue="1">
      <formula>#REF!="Freelancer"</formula>
    </cfRule>
    <cfRule type="expression" dxfId="562" priority="528" stopIfTrue="1">
      <formula>#REF!="DTC Int. Staff"</formula>
    </cfRule>
  </conditionalFormatting>
  <conditionalFormatting sqref="G61">
    <cfRule type="expression" dxfId="561" priority="525" stopIfTrue="1">
      <formula>$F$5="Freelancer"</formula>
    </cfRule>
    <cfRule type="expression" dxfId="560" priority="526" stopIfTrue="1">
      <formula>$F$5="DTC Int. Staff"</formula>
    </cfRule>
  </conditionalFormatting>
  <conditionalFormatting sqref="G61">
    <cfRule type="expression" dxfId="559" priority="523" stopIfTrue="1">
      <formula>#REF!="Freelancer"</formula>
    </cfRule>
    <cfRule type="expression" dxfId="558" priority="524" stopIfTrue="1">
      <formula>#REF!="DTC Int. Staff"</formula>
    </cfRule>
  </conditionalFormatting>
  <conditionalFormatting sqref="G61">
    <cfRule type="expression" dxfId="557" priority="521" stopIfTrue="1">
      <formula>$F$5="Freelancer"</formula>
    </cfRule>
    <cfRule type="expression" dxfId="556" priority="522" stopIfTrue="1">
      <formula>$F$5="DTC Int. Staff"</formula>
    </cfRule>
  </conditionalFormatting>
  <conditionalFormatting sqref="G61">
    <cfRule type="expression" dxfId="555" priority="519" stopIfTrue="1">
      <formula>#REF!="Freelancer"</formula>
    </cfRule>
    <cfRule type="expression" dxfId="554" priority="520" stopIfTrue="1">
      <formula>#REF!="DTC Int. Staff"</formula>
    </cfRule>
  </conditionalFormatting>
  <conditionalFormatting sqref="G61">
    <cfRule type="expression" dxfId="553" priority="517" stopIfTrue="1">
      <formula>$F$5="Freelancer"</formula>
    </cfRule>
    <cfRule type="expression" dxfId="552" priority="518" stopIfTrue="1">
      <formula>$F$5="DTC Int. Staff"</formula>
    </cfRule>
  </conditionalFormatting>
  <conditionalFormatting sqref="G61">
    <cfRule type="expression" dxfId="551" priority="515" stopIfTrue="1">
      <formula>#REF!="Freelancer"</formula>
    </cfRule>
    <cfRule type="expression" dxfId="550" priority="516" stopIfTrue="1">
      <formula>#REF!="DTC Int. Staff"</formula>
    </cfRule>
  </conditionalFormatting>
  <conditionalFormatting sqref="G61">
    <cfRule type="expression" dxfId="549" priority="513" stopIfTrue="1">
      <formula>$F$5="Freelancer"</formula>
    </cfRule>
    <cfRule type="expression" dxfId="548" priority="514" stopIfTrue="1">
      <formula>$F$5="DTC Int. Staff"</formula>
    </cfRule>
  </conditionalFormatting>
  <conditionalFormatting sqref="G60">
    <cfRule type="expression" dxfId="547" priority="481" stopIfTrue="1">
      <formula>#REF!="Freelancer"</formula>
    </cfRule>
    <cfRule type="expression" dxfId="546" priority="482" stopIfTrue="1">
      <formula>#REF!="DTC Int. Staff"</formula>
    </cfRule>
  </conditionalFormatting>
  <conditionalFormatting sqref="G60">
    <cfRule type="expression" dxfId="545" priority="509" stopIfTrue="1">
      <formula>#REF!="Freelancer"</formula>
    </cfRule>
    <cfRule type="expression" dxfId="544" priority="510" stopIfTrue="1">
      <formula>#REF!="DTC Int. Staff"</formula>
    </cfRule>
  </conditionalFormatting>
  <conditionalFormatting sqref="G60">
    <cfRule type="expression" dxfId="543" priority="507" stopIfTrue="1">
      <formula>$F$5="Freelancer"</formula>
    </cfRule>
    <cfRule type="expression" dxfId="542" priority="508" stopIfTrue="1">
      <formula>$F$5="DTC Int. Staff"</formula>
    </cfRule>
  </conditionalFormatting>
  <conditionalFormatting sqref="G60">
    <cfRule type="expression" dxfId="541" priority="505" stopIfTrue="1">
      <formula>$F$5="Freelancer"</formula>
    </cfRule>
    <cfRule type="expression" dxfId="540" priority="506" stopIfTrue="1">
      <formula>$F$5="DTC Int. Staff"</formula>
    </cfRule>
  </conditionalFormatting>
  <conditionalFormatting sqref="G60">
    <cfRule type="expression" dxfId="539" priority="503" stopIfTrue="1">
      <formula>$F$5="Freelancer"</formula>
    </cfRule>
    <cfRule type="expression" dxfId="538" priority="504" stopIfTrue="1">
      <formula>$F$5="DTC Int. Staff"</formula>
    </cfRule>
  </conditionalFormatting>
  <conditionalFormatting sqref="G60">
    <cfRule type="expression" dxfId="537" priority="501" stopIfTrue="1">
      <formula>#REF!="Freelancer"</formula>
    </cfRule>
    <cfRule type="expression" dxfId="536" priority="502" stopIfTrue="1">
      <formula>#REF!="DTC Int. Staff"</formula>
    </cfRule>
  </conditionalFormatting>
  <conditionalFormatting sqref="G60">
    <cfRule type="expression" dxfId="535" priority="499" stopIfTrue="1">
      <formula>$F$5="Freelancer"</formula>
    </cfRule>
    <cfRule type="expression" dxfId="534" priority="500" stopIfTrue="1">
      <formula>$F$5="DTC Int. Staff"</formula>
    </cfRule>
  </conditionalFormatting>
  <conditionalFormatting sqref="G60">
    <cfRule type="expression" dxfId="533" priority="497" stopIfTrue="1">
      <formula>#REF!="Freelancer"</formula>
    </cfRule>
    <cfRule type="expression" dxfId="532" priority="498" stopIfTrue="1">
      <formula>#REF!="DTC Int. Staff"</formula>
    </cfRule>
  </conditionalFormatting>
  <conditionalFormatting sqref="G60">
    <cfRule type="expression" dxfId="531" priority="495" stopIfTrue="1">
      <formula>$F$5="Freelancer"</formula>
    </cfRule>
    <cfRule type="expression" dxfId="530" priority="496" stopIfTrue="1">
      <formula>$F$5="DTC Int. Staff"</formula>
    </cfRule>
  </conditionalFormatting>
  <conditionalFormatting sqref="G60">
    <cfRule type="expression" dxfId="529" priority="493" stopIfTrue="1">
      <formula>#REF!="Freelancer"</formula>
    </cfRule>
    <cfRule type="expression" dxfId="528" priority="494" stopIfTrue="1">
      <formula>#REF!="DTC Int. Staff"</formula>
    </cfRule>
  </conditionalFormatting>
  <conditionalFormatting sqref="G60">
    <cfRule type="expression" dxfId="527" priority="491" stopIfTrue="1">
      <formula>$F$5="Freelancer"</formula>
    </cfRule>
    <cfRule type="expression" dxfId="526" priority="492" stopIfTrue="1">
      <formula>$F$5="DTC Int. Staff"</formula>
    </cfRule>
  </conditionalFormatting>
  <conditionalFormatting sqref="G60">
    <cfRule type="expression" dxfId="525" priority="489" stopIfTrue="1">
      <formula>#REF!="Freelancer"</formula>
    </cfRule>
    <cfRule type="expression" dxfId="524" priority="490" stopIfTrue="1">
      <formula>#REF!="DTC Int. Staff"</formula>
    </cfRule>
  </conditionalFormatting>
  <conditionalFormatting sqref="G60">
    <cfRule type="expression" dxfId="523" priority="487" stopIfTrue="1">
      <formula>$F$5="Freelancer"</formula>
    </cfRule>
    <cfRule type="expression" dxfId="522" priority="488" stopIfTrue="1">
      <formula>$F$5="DTC Int. Staff"</formula>
    </cfRule>
  </conditionalFormatting>
  <conditionalFormatting sqref="G60">
    <cfRule type="expression" dxfId="521" priority="485" stopIfTrue="1">
      <formula>#REF!="Freelancer"</formula>
    </cfRule>
    <cfRule type="expression" dxfId="520" priority="486" stopIfTrue="1">
      <formula>#REF!="DTC Int. Staff"</formula>
    </cfRule>
  </conditionalFormatting>
  <conditionalFormatting sqref="G60">
    <cfRule type="expression" dxfId="519" priority="483" stopIfTrue="1">
      <formula>$F$5="Freelancer"</formula>
    </cfRule>
    <cfRule type="expression" dxfId="518" priority="484" stopIfTrue="1">
      <formula>$F$5="DTC Int. Staff"</formula>
    </cfRule>
  </conditionalFormatting>
  <conditionalFormatting sqref="G55">
    <cfRule type="expression" dxfId="517" priority="451" stopIfTrue="1">
      <formula>#REF!="Freelancer"</formula>
    </cfRule>
    <cfRule type="expression" dxfId="516" priority="452" stopIfTrue="1">
      <formula>#REF!="DTC Int. Staff"</formula>
    </cfRule>
  </conditionalFormatting>
  <conditionalFormatting sqref="G55">
    <cfRule type="expression" dxfId="515" priority="479" stopIfTrue="1">
      <formula>#REF!="Freelancer"</formula>
    </cfRule>
    <cfRule type="expression" dxfId="514" priority="480" stopIfTrue="1">
      <formula>#REF!="DTC Int. Staff"</formula>
    </cfRule>
  </conditionalFormatting>
  <conditionalFormatting sqref="G55">
    <cfRule type="expression" dxfId="513" priority="477" stopIfTrue="1">
      <formula>$F$5="Freelancer"</formula>
    </cfRule>
    <cfRule type="expression" dxfId="512" priority="478" stopIfTrue="1">
      <formula>$F$5="DTC Int. Staff"</formula>
    </cfRule>
  </conditionalFormatting>
  <conditionalFormatting sqref="G55">
    <cfRule type="expression" dxfId="511" priority="475" stopIfTrue="1">
      <formula>$F$5="Freelancer"</formula>
    </cfRule>
    <cfRule type="expression" dxfId="510" priority="476" stopIfTrue="1">
      <formula>$F$5="DTC Int. Staff"</formula>
    </cfRule>
  </conditionalFormatting>
  <conditionalFormatting sqref="G55">
    <cfRule type="expression" dxfId="509" priority="473" stopIfTrue="1">
      <formula>$F$5="Freelancer"</formula>
    </cfRule>
    <cfRule type="expression" dxfId="508" priority="474" stopIfTrue="1">
      <formula>$F$5="DTC Int. Staff"</formula>
    </cfRule>
  </conditionalFormatting>
  <conditionalFormatting sqref="G55">
    <cfRule type="expression" dxfId="507" priority="471" stopIfTrue="1">
      <formula>#REF!="Freelancer"</formula>
    </cfRule>
    <cfRule type="expression" dxfId="506" priority="472" stopIfTrue="1">
      <formula>#REF!="DTC Int. Staff"</formula>
    </cfRule>
  </conditionalFormatting>
  <conditionalFormatting sqref="G55">
    <cfRule type="expression" dxfId="505" priority="469" stopIfTrue="1">
      <formula>$F$5="Freelancer"</formula>
    </cfRule>
    <cfRule type="expression" dxfId="504" priority="470" stopIfTrue="1">
      <formula>$F$5="DTC Int. Staff"</formula>
    </cfRule>
  </conditionalFormatting>
  <conditionalFormatting sqref="G55">
    <cfRule type="expression" dxfId="503" priority="467" stopIfTrue="1">
      <formula>#REF!="Freelancer"</formula>
    </cfRule>
    <cfRule type="expression" dxfId="502" priority="468" stopIfTrue="1">
      <formula>#REF!="DTC Int. Staff"</formula>
    </cfRule>
  </conditionalFormatting>
  <conditionalFormatting sqref="G55">
    <cfRule type="expression" dxfId="501" priority="465" stopIfTrue="1">
      <formula>$F$5="Freelancer"</formula>
    </cfRule>
    <cfRule type="expression" dxfId="500" priority="466" stopIfTrue="1">
      <formula>$F$5="DTC Int. Staff"</formula>
    </cfRule>
  </conditionalFormatting>
  <conditionalFormatting sqref="G55">
    <cfRule type="expression" dxfId="499" priority="463" stopIfTrue="1">
      <formula>#REF!="Freelancer"</formula>
    </cfRule>
    <cfRule type="expression" dxfId="498" priority="464" stopIfTrue="1">
      <formula>#REF!="DTC Int. Staff"</formula>
    </cfRule>
  </conditionalFormatting>
  <conditionalFormatting sqref="G55">
    <cfRule type="expression" dxfId="497" priority="461" stopIfTrue="1">
      <formula>$F$5="Freelancer"</formula>
    </cfRule>
    <cfRule type="expression" dxfId="496" priority="462" stopIfTrue="1">
      <formula>$F$5="DTC Int. Staff"</formula>
    </cfRule>
  </conditionalFormatting>
  <conditionalFormatting sqref="G55">
    <cfRule type="expression" dxfId="495" priority="459" stopIfTrue="1">
      <formula>#REF!="Freelancer"</formula>
    </cfRule>
    <cfRule type="expression" dxfId="494" priority="460" stopIfTrue="1">
      <formula>#REF!="DTC Int. Staff"</formula>
    </cfRule>
  </conditionalFormatting>
  <conditionalFormatting sqref="G55">
    <cfRule type="expression" dxfId="493" priority="457" stopIfTrue="1">
      <formula>$F$5="Freelancer"</formula>
    </cfRule>
    <cfRule type="expression" dxfId="492" priority="458" stopIfTrue="1">
      <formula>$F$5="DTC Int. Staff"</formula>
    </cfRule>
  </conditionalFormatting>
  <conditionalFormatting sqref="G55">
    <cfRule type="expression" dxfId="491" priority="455" stopIfTrue="1">
      <formula>#REF!="Freelancer"</formula>
    </cfRule>
    <cfRule type="expression" dxfId="490" priority="456" stopIfTrue="1">
      <formula>#REF!="DTC Int. Staff"</formula>
    </cfRule>
  </conditionalFormatting>
  <conditionalFormatting sqref="G55">
    <cfRule type="expression" dxfId="489" priority="453" stopIfTrue="1">
      <formula>$F$5="Freelancer"</formula>
    </cfRule>
    <cfRule type="expression" dxfId="488" priority="454" stopIfTrue="1">
      <formula>$F$5="DTC Int. Staff"</formula>
    </cfRule>
  </conditionalFormatting>
  <conditionalFormatting sqref="G56">
    <cfRule type="expression" dxfId="487" priority="421" stopIfTrue="1">
      <formula>#REF!="Freelancer"</formula>
    </cfRule>
    <cfRule type="expression" dxfId="486" priority="422" stopIfTrue="1">
      <formula>#REF!="DTC Int. Staff"</formula>
    </cfRule>
  </conditionalFormatting>
  <conditionalFormatting sqref="G56">
    <cfRule type="expression" dxfId="485" priority="449" stopIfTrue="1">
      <formula>#REF!="Freelancer"</formula>
    </cfRule>
    <cfRule type="expression" dxfId="484" priority="450" stopIfTrue="1">
      <formula>#REF!="DTC Int. Staff"</formula>
    </cfRule>
  </conditionalFormatting>
  <conditionalFormatting sqref="G56">
    <cfRule type="expression" dxfId="483" priority="447" stopIfTrue="1">
      <formula>$F$5="Freelancer"</formula>
    </cfRule>
    <cfRule type="expression" dxfId="482" priority="448" stopIfTrue="1">
      <formula>$F$5="DTC Int. Staff"</formula>
    </cfRule>
  </conditionalFormatting>
  <conditionalFormatting sqref="G56">
    <cfRule type="expression" dxfId="481" priority="445" stopIfTrue="1">
      <formula>$F$5="Freelancer"</formula>
    </cfRule>
    <cfRule type="expression" dxfId="480" priority="446" stopIfTrue="1">
      <formula>$F$5="DTC Int. Staff"</formula>
    </cfRule>
  </conditionalFormatting>
  <conditionalFormatting sqref="G56">
    <cfRule type="expression" dxfId="479" priority="443" stopIfTrue="1">
      <formula>$F$5="Freelancer"</formula>
    </cfRule>
    <cfRule type="expression" dxfId="478" priority="444" stopIfTrue="1">
      <formula>$F$5="DTC Int. Staff"</formula>
    </cfRule>
  </conditionalFormatting>
  <conditionalFormatting sqref="G56">
    <cfRule type="expression" dxfId="477" priority="441" stopIfTrue="1">
      <formula>#REF!="Freelancer"</formula>
    </cfRule>
    <cfRule type="expression" dxfId="476" priority="442" stopIfTrue="1">
      <formula>#REF!="DTC Int. Staff"</formula>
    </cfRule>
  </conditionalFormatting>
  <conditionalFormatting sqref="G56">
    <cfRule type="expression" dxfId="475" priority="439" stopIfTrue="1">
      <formula>$F$5="Freelancer"</formula>
    </cfRule>
    <cfRule type="expression" dxfId="474" priority="440" stopIfTrue="1">
      <formula>$F$5="DTC Int. Staff"</formula>
    </cfRule>
  </conditionalFormatting>
  <conditionalFormatting sqref="G56">
    <cfRule type="expression" dxfId="473" priority="437" stopIfTrue="1">
      <formula>#REF!="Freelancer"</formula>
    </cfRule>
    <cfRule type="expression" dxfId="472" priority="438" stopIfTrue="1">
      <formula>#REF!="DTC Int. Staff"</formula>
    </cfRule>
  </conditionalFormatting>
  <conditionalFormatting sqref="G56">
    <cfRule type="expression" dxfId="471" priority="435" stopIfTrue="1">
      <formula>$F$5="Freelancer"</formula>
    </cfRule>
    <cfRule type="expression" dxfId="470" priority="436" stopIfTrue="1">
      <formula>$F$5="DTC Int. Staff"</formula>
    </cfRule>
  </conditionalFormatting>
  <conditionalFormatting sqref="G56">
    <cfRule type="expression" dxfId="469" priority="433" stopIfTrue="1">
      <formula>#REF!="Freelancer"</formula>
    </cfRule>
    <cfRule type="expression" dxfId="468" priority="434" stopIfTrue="1">
      <formula>#REF!="DTC Int. Staff"</formula>
    </cfRule>
  </conditionalFormatting>
  <conditionalFormatting sqref="G56">
    <cfRule type="expression" dxfId="467" priority="431" stopIfTrue="1">
      <formula>$F$5="Freelancer"</formula>
    </cfRule>
    <cfRule type="expression" dxfId="466" priority="432" stopIfTrue="1">
      <formula>$F$5="DTC Int. Staff"</formula>
    </cfRule>
  </conditionalFormatting>
  <conditionalFormatting sqref="G56">
    <cfRule type="expression" dxfId="465" priority="429" stopIfTrue="1">
      <formula>#REF!="Freelancer"</formula>
    </cfRule>
    <cfRule type="expression" dxfId="464" priority="430" stopIfTrue="1">
      <formula>#REF!="DTC Int. Staff"</formula>
    </cfRule>
  </conditionalFormatting>
  <conditionalFormatting sqref="G56">
    <cfRule type="expression" dxfId="463" priority="427" stopIfTrue="1">
      <formula>$F$5="Freelancer"</formula>
    </cfRule>
    <cfRule type="expression" dxfId="462" priority="428" stopIfTrue="1">
      <formula>$F$5="DTC Int. Staff"</formula>
    </cfRule>
  </conditionalFormatting>
  <conditionalFormatting sqref="G56">
    <cfRule type="expression" dxfId="461" priority="425" stopIfTrue="1">
      <formula>#REF!="Freelancer"</formula>
    </cfRule>
    <cfRule type="expression" dxfId="460" priority="426" stopIfTrue="1">
      <formula>#REF!="DTC Int. Staff"</formula>
    </cfRule>
  </conditionalFormatting>
  <conditionalFormatting sqref="G56">
    <cfRule type="expression" dxfId="459" priority="423" stopIfTrue="1">
      <formula>$F$5="Freelancer"</formula>
    </cfRule>
    <cfRule type="expression" dxfId="458" priority="424" stopIfTrue="1">
      <formula>$F$5="DTC Int. Staff"</formula>
    </cfRule>
  </conditionalFormatting>
  <conditionalFormatting sqref="G57">
    <cfRule type="expression" dxfId="457" priority="391" stopIfTrue="1">
      <formula>#REF!="Freelancer"</formula>
    </cfRule>
    <cfRule type="expression" dxfId="456" priority="392" stopIfTrue="1">
      <formula>#REF!="DTC Int. Staff"</formula>
    </cfRule>
  </conditionalFormatting>
  <conditionalFormatting sqref="G57">
    <cfRule type="expression" dxfId="455" priority="419" stopIfTrue="1">
      <formula>#REF!="Freelancer"</formula>
    </cfRule>
    <cfRule type="expression" dxfId="454" priority="420" stopIfTrue="1">
      <formula>#REF!="DTC Int. Staff"</formula>
    </cfRule>
  </conditionalFormatting>
  <conditionalFormatting sqref="G57">
    <cfRule type="expression" dxfId="453" priority="417" stopIfTrue="1">
      <formula>$F$5="Freelancer"</formula>
    </cfRule>
    <cfRule type="expression" dxfId="452" priority="418" stopIfTrue="1">
      <formula>$F$5="DTC Int. Staff"</formula>
    </cfRule>
  </conditionalFormatting>
  <conditionalFormatting sqref="G57">
    <cfRule type="expression" dxfId="451" priority="415" stopIfTrue="1">
      <formula>$F$5="Freelancer"</formula>
    </cfRule>
    <cfRule type="expression" dxfId="450" priority="416" stopIfTrue="1">
      <formula>$F$5="DTC Int. Staff"</formula>
    </cfRule>
  </conditionalFormatting>
  <conditionalFormatting sqref="G57">
    <cfRule type="expression" dxfId="449" priority="413" stopIfTrue="1">
      <formula>$F$5="Freelancer"</formula>
    </cfRule>
    <cfRule type="expression" dxfId="448" priority="414" stopIfTrue="1">
      <formula>$F$5="DTC Int. Staff"</formula>
    </cfRule>
  </conditionalFormatting>
  <conditionalFormatting sqref="G57">
    <cfRule type="expression" dxfId="447" priority="411" stopIfTrue="1">
      <formula>#REF!="Freelancer"</formula>
    </cfRule>
    <cfRule type="expression" dxfId="446" priority="412" stopIfTrue="1">
      <formula>#REF!="DTC Int. Staff"</formula>
    </cfRule>
  </conditionalFormatting>
  <conditionalFormatting sqref="G57">
    <cfRule type="expression" dxfId="445" priority="409" stopIfTrue="1">
      <formula>$F$5="Freelancer"</formula>
    </cfRule>
    <cfRule type="expression" dxfId="444" priority="410" stopIfTrue="1">
      <formula>$F$5="DTC Int. Staff"</formula>
    </cfRule>
  </conditionalFormatting>
  <conditionalFormatting sqref="G57">
    <cfRule type="expression" dxfId="443" priority="407" stopIfTrue="1">
      <formula>#REF!="Freelancer"</formula>
    </cfRule>
    <cfRule type="expression" dxfId="442" priority="408" stopIfTrue="1">
      <formula>#REF!="DTC Int. Staff"</formula>
    </cfRule>
  </conditionalFormatting>
  <conditionalFormatting sqref="G57">
    <cfRule type="expression" dxfId="441" priority="405" stopIfTrue="1">
      <formula>$F$5="Freelancer"</formula>
    </cfRule>
    <cfRule type="expression" dxfId="440" priority="406" stopIfTrue="1">
      <formula>$F$5="DTC Int. Staff"</formula>
    </cfRule>
  </conditionalFormatting>
  <conditionalFormatting sqref="G57">
    <cfRule type="expression" dxfId="439" priority="403" stopIfTrue="1">
      <formula>#REF!="Freelancer"</formula>
    </cfRule>
    <cfRule type="expression" dxfId="438" priority="404" stopIfTrue="1">
      <formula>#REF!="DTC Int. Staff"</formula>
    </cfRule>
  </conditionalFormatting>
  <conditionalFormatting sqref="G57">
    <cfRule type="expression" dxfId="437" priority="401" stopIfTrue="1">
      <formula>$F$5="Freelancer"</formula>
    </cfRule>
    <cfRule type="expression" dxfId="436" priority="402" stopIfTrue="1">
      <formula>$F$5="DTC Int. Staff"</formula>
    </cfRule>
  </conditionalFormatting>
  <conditionalFormatting sqref="G57">
    <cfRule type="expression" dxfId="435" priority="399" stopIfTrue="1">
      <formula>#REF!="Freelancer"</formula>
    </cfRule>
    <cfRule type="expression" dxfId="434" priority="400" stopIfTrue="1">
      <formula>#REF!="DTC Int. Staff"</formula>
    </cfRule>
  </conditionalFormatting>
  <conditionalFormatting sqref="G57">
    <cfRule type="expression" dxfId="433" priority="397" stopIfTrue="1">
      <formula>$F$5="Freelancer"</formula>
    </cfRule>
    <cfRule type="expression" dxfId="432" priority="398" stopIfTrue="1">
      <formula>$F$5="DTC Int. Staff"</formula>
    </cfRule>
  </conditionalFormatting>
  <conditionalFormatting sqref="G57">
    <cfRule type="expression" dxfId="431" priority="395" stopIfTrue="1">
      <formula>#REF!="Freelancer"</formula>
    </cfRule>
    <cfRule type="expression" dxfId="430" priority="396" stopIfTrue="1">
      <formula>#REF!="DTC Int. Staff"</formula>
    </cfRule>
  </conditionalFormatting>
  <conditionalFormatting sqref="G57">
    <cfRule type="expression" dxfId="429" priority="393" stopIfTrue="1">
      <formula>$F$5="Freelancer"</formula>
    </cfRule>
    <cfRule type="expression" dxfId="428" priority="394" stopIfTrue="1">
      <formula>$F$5="DTC Int. Staff"</formula>
    </cfRule>
  </conditionalFormatting>
  <conditionalFormatting sqref="G58">
    <cfRule type="expression" dxfId="427" priority="361" stopIfTrue="1">
      <formula>#REF!="Freelancer"</formula>
    </cfRule>
    <cfRule type="expression" dxfId="426" priority="362" stopIfTrue="1">
      <formula>#REF!="DTC Int. Staff"</formula>
    </cfRule>
  </conditionalFormatting>
  <conditionalFormatting sqref="G58">
    <cfRule type="expression" dxfId="425" priority="389" stopIfTrue="1">
      <formula>#REF!="Freelancer"</formula>
    </cfRule>
    <cfRule type="expression" dxfId="424" priority="390" stopIfTrue="1">
      <formula>#REF!="DTC Int. Staff"</formula>
    </cfRule>
  </conditionalFormatting>
  <conditionalFormatting sqref="G58">
    <cfRule type="expression" dxfId="423" priority="387" stopIfTrue="1">
      <formula>$F$5="Freelancer"</formula>
    </cfRule>
    <cfRule type="expression" dxfId="422" priority="388" stopIfTrue="1">
      <formula>$F$5="DTC Int. Staff"</formula>
    </cfRule>
  </conditionalFormatting>
  <conditionalFormatting sqref="G58">
    <cfRule type="expression" dxfId="421" priority="385" stopIfTrue="1">
      <formula>$F$5="Freelancer"</formula>
    </cfRule>
    <cfRule type="expression" dxfId="420" priority="386" stopIfTrue="1">
      <formula>$F$5="DTC Int. Staff"</formula>
    </cfRule>
  </conditionalFormatting>
  <conditionalFormatting sqref="G58">
    <cfRule type="expression" dxfId="419" priority="383" stopIfTrue="1">
      <formula>$F$5="Freelancer"</formula>
    </cfRule>
    <cfRule type="expression" dxfId="418" priority="384" stopIfTrue="1">
      <formula>$F$5="DTC Int. Staff"</formula>
    </cfRule>
  </conditionalFormatting>
  <conditionalFormatting sqref="G58">
    <cfRule type="expression" dxfId="417" priority="381" stopIfTrue="1">
      <formula>#REF!="Freelancer"</formula>
    </cfRule>
    <cfRule type="expression" dxfId="416" priority="382" stopIfTrue="1">
      <formula>#REF!="DTC Int. Staff"</formula>
    </cfRule>
  </conditionalFormatting>
  <conditionalFormatting sqref="G58">
    <cfRule type="expression" dxfId="415" priority="379" stopIfTrue="1">
      <formula>$F$5="Freelancer"</formula>
    </cfRule>
    <cfRule type="expression" dxfId="414" priority="380" stopIfTrue="1">
      <formula>$F$5="DTC Int. Staff"</formula>
    </cfRule>
  </conditionalFormatting>
  <conditionalFormatting sqref="G58">
    <cfRule type="expression" dxfId="413" priority="377" stopIfTrue="1">
      <formula>#REF!="Freelancer"</formula>
    </cfRule>
    <cfRule type="expression" dxfId="412" priority="378" stopIfTrue="1">
      <formula>#REF!="DTC Int. Staff"</formula>
    </cfRule>
  </conditionalFormatting>
  <conditionalFormatting sqref="G58">
    <cfRule type="expression" dxfId="411" priority="375" stopIfTrue="1">
      <formula>$F$5="Freelancer"</formula>
    </cfRule>
    <cfRule type="expression" dxfId="410" priority="376" stopIfTrue="1">
      <formula>$F$5="DTC Int. Staff"</formula>
    </cfRule>
  </conditionalFormatting>
  <conditionalFormatting sqref="G58">
    <cfRule type="expression" dxfId="409" priority="373" stopIfTrue="1">
      <formula>#REF!="Freelancer"</formula>
    </cfRule>
    <cfRule type="expression" dxfId="408" priority="374" stopIfTrue="1">
      <formula>#REF!="DTC Int. Staff"</formula>
    </cfRule>
  </conditionalFormatting>
  <conditionalFormatting sqref="G58">
    <cfRule type="expression" dxfId="407" priority="371" stopIfTrue="1">
      <formula>$F$5="Freelancer"</formula>
    </cfRule>
    <cfRule type="expression" dxfId="406" priority="372" stopIfTrue="1">
      <formula>$F$5="DTC Int. Staff"</formula>
    </cfRule>
  </conditionalFormatting>
  <conditionalFormatting sqref="G58">
    <cfRule type="expression" dxfId="405" priority="369" stopIfTrue="1">
      <formula>#REF!="Freelancer"</formula>
    </cfRule>
    <cfRule type="expression" dxfId="404" priority="370" stopIfTrue="1">
      <formula>#REF!="DTC Int. Staff"</formula>
    </cfRule>
  </conditionalFormatting>
  <conditionalFormatting sqref="G58">
    <cfRule type="expression" dxfId="403" priority="367" stopIfTrue="1">
      <formula>$F$5="Freelancer"</formula>
    </cfRule>
    <cfRule type="expression" dxfId="402" priority="368" stopIfTrue="1">
      <formula>$F$5="DTC Int. Staff"</formula>
    </cfRule>
  </conditionalFormatting>
  <conditionalFormatting sqref="G58">
    <cfRule type="expression" dxfId="401" priority="365" stopIfTrue="1">
      <formula>#REF!="Freelancer"</formula>
    </cfRule>
    <cfRule type="expression" dxfId="400" priority="366" stopIfTrue="1">
      <formula>#REF!="DTC Int. Staff"</formula>
    </cfRule>
  </conditionalFormatting>
  <conditionalFormatting sqref="G58">
    <cfRule type="expression" dxfId="399" priority="363" stopIfTrue="1">
      <formula>$F$5="Freelancer"</formula>
    </cfRule>
    <cfRule type="expression" dxfId="398" priority="364" stopIfTrue="1">
      <formula>$F$5="DTC Int. Staff"</formula>
    </cfRule>
  </conditionalFormatting>
  <conditionalFormatting sqref="G59">
    <cfRule type="expression" dxfId="397" priority="331" stopIfTrue="1">
      <formula>#REF!="Freelancer"</formula>
    </cfRule>
    <cfRule type="expression" dxfId="396" priority="332" stopIfTrue="1">
      <formula>#REF!="DTC Int. Staff"</formula>
    </cfRule>
  </conditionalFormatting>
  <conditionalFormatting sqref="G59">
    <cfRule type="expression" dxfId="395" priority="359" stopIfTrue="1">
      <formula>#REF!="Freelancer"</formula>
    </cfRule>
    <cfRule type="expression" dxfId="394" priority="360" stopIfTrue="1">
      <formula>#REF!="DTC Int. Staff"</formula>
    </cfRule>
  </conditionalFormatting>
  <conditionalFormatting sqref="G59">
    <cfRule type="expression" dxfId="393" priority="357" stopIfTrue="1">
      <formula>$F$5="Freelancer"</formula>
    </cfRule>
    <cfRule type="expression" dxfId="392" priority="358" stopIfTrue="1">
      <formula>$F$5="DTC Int. Staff"</formula>
    </cfRule>
  </conditionalFormatting>
  <conditionalFormatting sqref="G59">
    <cfRule type="expression" dxfId="391" priority="355" stopIfTrue="1">
      <formula>$F$5="Freelancer"</formula>
    </cfRule>
    <cfRule type="expression" dxfId="390" priority="356" stopIfTrue="1">
      <formula>$F$5="DTC Int. Staff"</formula>
    </cfRule>
  </conditionalFormatting>
  <conditionalFormatting sqref="G59">
    <cfRule type="expression" dxfId="389" priority="353" stopIfTrue="1">
      <formula>$F$5="Freelancer"</formula>
    </cfRule>
    <cfRule type="expression" dxfId="388" priority="354" stopIfTrue="1">
      <formula>$F$5="DTC Int. Staff"</formula>
    </cfRule>
  </conditionalFormatting>
  <conditionalFormatting sqref="G59">
    <cfRule type="expression" dxfId="387" priority="351" stopIfTrue="1">
      <formula>#REF!="Freelancer"</formula>
    </cfRule>
    <cfRule type="expression" dxfId="386" priority="352" stopIfTrue="1">
      <formula>#REF!="DTC Int. Staff"</formula>
    </cfRule>
  </conditionalFormatting>
  <conditionalFormatting sqref="G59">
    <cfRule type="expression" dxfId="385" priority="349" stopIfTrue="1">
      <formula>$F$5="Freelancer"</formula>
    </cfRule>
    <cfRule type="expression" dxfId="384" priority="350" stopIfTrue="1">
      <formula>$F$5="DTC Int. Staff"</formula>
    </cfRule>
  </conditionalFormatting>
  <conditionalFormatting sqref="G59">
    <cfRule type="expression" dxfId="383" priority="347" stopIfTrue="1">
      <formula>#REF!="Freelancer"</formula>
    </cfRule>
    <cfRule type="expression" dxfId="382" priority="348" stopIfTrue="1">
      <formula>#REF!="DTC Int. Staff"</formula>
    </cfRule>
  </conditionalFormatting>
  <conditionalFormatting sqref="G59">
    <cfRule type="expression" dxfId="381" priority="345" stopIfTrue="1">
      <formula>$F$5="Freelancer"</formula>
    </cfRule>
    <cfRule type="expression" dxfId="380" priority="346" stopIfTrue="1">
      <formula>$F$5="DTC Int. Staff"</formula>
    </cfRule>
  </conditionalFormatting>
  <conditionalFormatting sqref="G59">
    <cfRule type="expression" dxfId="379" priority="343" stopIfTrue="1">
      <formula>#REF!="Freelancer"</formula>
    </cfRule>
    <cfRule type="expression" dxfId="378" priority="344" stopIfTrue="1">
      <formula>#REF!="DTC Int. Staff"</formula>
    </cfRule>
  </conditionalFormatting>
  <conditionalFormatting sqref="G59">
    <cfRule type="expression" dxfId="377" priority="341" stopIfTrue="1">
      <formula>$F$5="Freelancer"</formula>
    </cfRule>
    <cfRule type="expression" dxfId="376" priority="342" stopIfTrue="1">
      <formula>$F$5="DTC Int. Staff"</formula>
    </cfRule>
  </conditionalFormatting>
  <conditionalFormatting sqref="G59">
    <cfRule type="expression" dxfId="375" priority="339" stopIfTrue="1">
      <formula>#REF!="Freelancer"</formula>
    </cfRule>
    <cfRule type="expression" dxfId="374" priority="340" stopIfTrue="1">
      <formula>#REF!="DTC Int. Staff"</formula>
    </cfRule>
  </conditionalFormatting>
  <conditionalFormatting sqref="G59">
    <cfRule type="expression" dxfId="373" priority="337" stopIfTrue="1">
      <formula>$F$5="Freelancer"</formula>
    </cfRule>
    <cfRule type="expression" dxfId="372" priority="338" stopIfTrue="1">
      <formula>$F$5="DTC Int. Staff"</formula>
    </cfRule>
  </conditionalFormatting>
  <conditionalFormatting sqref="G59">
    <cfRule type="expression" dxfId="371" priority="335" stopIfTrue="1">
      <formula>#REF!="Freelancer"</formula>
    </cfRule>
    <cfRule type="expression" dxfId="370" priority="336" stopIfTrue="1">
      <formula>#REF!="DTC Int. Staff"</formula>
    </cfRule>
  </conditionalFormatting>
  <conditionalFormatting sqref="G59">
    <cfRule type="expression" dxfId="369" priority="333" stopIfTrue="1">
      <formula>$F$5="Freelancer"</formula>
    </cfRule>
    <cfRule type="expression" dxfId="368" priority="334" stopIfTrue="1">
      <formula>$F$5="DTC Int. Staff"</formula>
    </cfRule>
  </conditionalFormatting>
  <conditionalFormatting sqref="G68">
    <cfRule type="expression" dxfId="367" priority="301" stopIfTrue="1">
      <formula>#REF!="Freelancer"</formula>
    </cfRule>
    <cfRule type="expression" dxfId="366" priority="302" stopIfTrue="1">
      <formula>#REF!="DTC Int. Staff"</formula>
    </cfRule>
  </conditionalFormatting>
  <conditionalFormatting sqref="G68">
    <cfRule type="expression" dxfId="365" priority="329" stopIfTrue="1">
      <formula>#REF!="Freelancer"</formula>
    </cfRule>
    <cfRule type="expression" dxfId="364" priority="330" stopIfTrue="1">
      <formula>#REF!="DTC Int. Staff"</formula>
    </cfRule>
  </conditionalFormatting>
  <conditionalFormatting sqref="G68">
    <cfRule type="expression" dxfId="363" priority="327" stopIfTrue="1">
      <formula>$F$5="Freelancer"</formula>
    </cfRule>
    <cfRule type="expression" dxfId="362" priority="328" stopIfTrue="1">
      <formula>$F$5="DTC Int. Staff"</formula>
    </cfRule>
  </conditionalFormatting>
  <conditionalFormatting sqref="G68">
    <cfRule type="expression" dxfId="361" priority="325" stopIfTrue="1">
      <formula>$F$5="Freelancer"</formula>
    </cfRule>
    <cfRule type="expression" dxfId="360" priority="326" stopIfTrue="1">
      <formula>$F$5="DTC Int. Staff"</formula>
    </cfRule>
  </conditionalFormatting>
  <conditionalFormatting sqref="G68">
    <cfRule type="expression" dxfId="359" priority="323" stopIfTrue="1">
      <formula>$F$5="Freelancer"</formula>
    </cfRule>
    <cfRule type="expression" dxfId="358" priority="324" stopIfTrue="1">
      <formula>$F$5="DTC Int. Staff"</formula>
    </cfRule>
  </conditionalFormatting>
  <conditionalFormatting sqref="G68">
    <cfRule type="expression" dxfId="357" priority="321" stopIfTrue="1">
      <formula>#REF!="Freelancer"</formula>
    </cfRule>
    <cfRule type="expression" dxfId="356" priority="322" stopIfTrue="1">
      <formula>#REF!="DTC Int. Staff"</formula>
    </cfRule>
  </conditionalFormatting>
  <conditionalFormatting sqref="G68">
    <cfRule type="expression" dxfId="355" priority="319" stopIfTrue="1">
      <formula>$F$5="Freelancer"</formula>
    </cfRule>
    <cfRule type="expression" dxfId="354" priority="320" stopIfTrue="1">
      <formula>$F$5="DTC Int. Staff"</formula>
    </cfRule>
  </conditionalFormatting>
  <conditionalFormatting sqref="G68">
    <cfRule type="expression" dxfId="353" priority="317" stopIfTrue="1">
      <formula>#REF!="Freelancer"</formula>
    </cfRule>
    <cfRule type="expression" dxfId="352" priority="318" stopIfTrue="1">
      <formula>#REF!="DTC Int. Staff"</formula>
    </cfRule>
  </conditionalFormatting>
  <conditionalFormatting sqref="G68">
    <cfRule type="expression" dxfId="351" priority="315" stopIfTrue="1">
      <formula>$F$5="Freelancer"</formula>
    </cfRule>
    <cfRule type="expression" dxfId="350" priority="316" stopIfTrue="1">
      <formula>$F$5="DTC Int. Staff"</formula>
    </cfRule>
  </conditionalFormatting>
  <conditionalFormatting sqref="G68">
    <cfRule type="expression" dxfId="349" priority="313" stopIfTrue="1">
      <formula>#REF!="Freelancer"</formula>
    </cfRule>
    <cfRule type="expression" dxfId="348" priority="314" stopIfTrue="1">
      <formula>#REF!="DTC Int. Staff"</formula>
    </cfRule>
  </conditionalFormatting>
  <conditionalFormatting sqref="G68">
    <cfRule type="expression" dxfId="347" priority="311" stopIfTrue="1">
      <formula>$F$5="Freelancer"</formula>
    </cfRule>
    <cfRule type="expression" dxfId="346" priority="312" stopIfTrue="1">
      <formula>$F$5="DTC Int. Staff"</formula>
    </cfRule>
  </conditionalFormatting>
  <conditionalFormatting sqref="G68">
    <cfRule type="expression" dxfId="345" priority="309" stopIfTrue="1">
      <formula>#REF!="Freelancer"</formula>
    </cfRule>
    <cfRule type="expression" dxfId="344" priority="310" stopIfTrue="1">
      <formula>#REF!="DTC Int. Staff"</formula>
    </cfRule>
  </conditionalFormatting>
  <conditionalFormatting sqref="G68">
    <cfRule type="expression" dxfId="343" priority="307" stopIfTrue="1">
      <formula>$F$5="Freelancer"</formula>
    </cfRule>
    <cfRule type="expression" dxfId="342" priority="308" stopIfTrue="1">
      <formula>$F$5="DTC Int. Staff"</formula>
    </cfRule>
  </conditionalFormatting>
  <conditionalFormatting sqref="G68">
    <cfRule type="expression" dxfId="341" priority="305" stopIfTrue="1">
      <formula>#REF!="Freelancer"</formula>
    </cfRule>
    <cfRule type="expression" dxfId="340" priority="306" stopIfTrue="1">
      <formula>#REF!="DTC Int. Staff"</formula>
    </cfRule>
  </conditionalFormatting>
  <conditionalFormatting sqref="G68">
    <cfRule type="expression" dxfId="339" priority="303" stopIfTrue="1">
      <formula>$F$5="Freelancer"</formula>
    </cfRule>
    <cfRule type="expression" dxfId="338" priority="304" stopIfTrue="1">
      <formula>$F$5="DTC Int. Staff"</formula>
    </cfRule>
  </conditionalFormatting>
  <conditionalFormatting sqref="G62">
    <cfRule type="expression" dxfId="337" priority="271" stopIfTrue="1">
      <formula>#REF!="Freelancer"</formula>
    </cfRule>
    <cfRule type="expression" dxfId="336" priority="272" stopIfTrue="1">
      <formula>#REF!="DTC Int. Staff"</formula>
    </cfRule>
  </conditionalFormatting>
  <conditionalFormatting sqref="G62">
    <cfRule type="expression" dxfId="335" priority="299" stopIfTrue="1">
      <formula>#REF!="Freelancer"</formula>
    </cfRule>
    <cfRule type="expression" dxfId="334" priority="300" stopIfTrue="1">
      <formula>#REF!="DTC Int. Staff"</formula>
    </cfRule>
  </conditionalFormatting>
  <conditionalFormatting sqref="G62">
    <cfRule type="expression" dxfId="333" priority="297" stopIfTrue="1">
      <formula>$F$5="Freelancer"</formula>
    </cfRule>
    <cfRule type="expression" dxfId="332" priority="298" stopIfTrue="1">
      <formula>$F$5="DTC Int. Staff"</formula>
    </cfRule>
  </conditionalFormatting>
  <conditionalFormatting sqref="G62">
    <cfRule type="expression" dxfId="331" priority="295" stopIfTrue="1">
      <formula>$F$5="Freelancer"</formula>
    </cfRule>
    <cfRule type="expression" dxfId="330" priority="296" stopIfTrue="1">
      <formula>$F$5="DTC Int. Staff"</formula>
    </cfRule>
  </conditionalFormatting>
  <conditionalFormatting sqref="G62">
    <cfRule type="expression" dxfId="329" priority="293" stopIfTrue="1">
      <formula>$F$5="Freelancer"</formula>
    </cfRule>
    <cfRule type="expression" dxfId="328" priority="294" stopIfTrue="1">
      <formula>$F$5="DTC Int. Staff"</formula>
    </cfRule>
  </conditionalFormatting>
  <conditionalFormatting sqref="G62">
    <cfRule type="expression" dxfId="327" priority="291" stopIfTrue="1">
      <formula>#REF!="Freelancer"</formula>
    </cfRule>
    <cfRule type="expression" dxfId="326" priority="292" stopIfTrue="1">
      <formula>#REF!="DTC Int. Staff"</formula>
    </cfRule>
  </conditionalFormatting>
  <conditionalFormatting sqref="G62">
    <cfRule type="expression" dxfId="325" priority="289" stopIfTrue="1">
      <formula>$F$5="Freelancer"</formula>
    </cfRule>
    <cfRule type="expression" dxfId="324" priority="290" stopIfTrue="1">
      <formula>$F$5="DTC Int. Staff"</formula>
    </cfRule>
  </conditionalFormatting>
  <conditionalFormatting sqref="G62">
    <cfRule type="expression" dxfId="323" priority="287" stopIfTrue="1">
      <formula>#REF!="Freelancer"</formula>
    </cfRule>
    <cfRule type="expression" dxfId="322" priority="288" stopIfTrue="1">
      <formula>#REF!="DTC Int. Staff"</formula>
    </cfRule>
  </conditionalFormatting>
  <conditionalFormatting sqref="G62">
    <cfRule type="expression" dxfId="321" priority="285" stopIfTrue="1">
      <formula>$F$5="Freelancer"</formula>
    </cfRule>
    <cfRule type="expression" dxfId="320" priority="286" stopIfTrue="1">
      <formula>$F$5="DTC Int. Staff"</formula>
    </cfRule>
  </conditionalFormatting>
  <conditionalFormatting sqref="G62">
    <cfRule type="expression" dxfId="319" priority="283" stopIfTrue="1">
      <formula>#REF!="Freelancer"</formula>
    </cfRule>
    <cfRule type="expression" dxfId="318" priority="284" stopIfTrue="1">
      <formula>#REF!="DTC Int. Staff"</formula>
    </cfRule>
  </conditionalFormatting>
  <conditionalFormatting sqref="G62">
    <cfRule type="expression" dxfId="317" priority="281" stopIfTrue="1">
      <formula>$F$5="Freelancer"</formula>
    </cfRule>
    <cfRule type="expression" dxfId="316" priority="282" stopIfTrue="1">
      <formula>$F$5="DTC Int. Staff"</formula>
    </cfRule>
  </conditionalFormatting>
  <conditionalFormatting sqref="G62">
    <cfRule type="expression" dxfId="315" priority="279" stopIfTrue="1">
      <formula>#REF!="Freelancer"</formula>
    </cfRule>
    <cfRule type="expression" dxfId="314" priority="280" stopIfTrue="1">
      <formula>#REF!="DTC Int. Staff"</formula>
    </cfRule>
  </conditionalFormatting>
  <conditionalFormatting sqref="G62">
    <cfRule type="expression" dxfId="313" priority="277" stopIfTrue="1">
      <formula>$F$5="Freelancer"</formula>
    </cfRule>
    <cfRule type="expression" dxfId="312" priority="278" stopIfTrue="1">
      <formula>$F$5="DTC Int. Staff"</formula>
    </cfRule>
  </conditionalFormatting>
  <conditionalFormatting sqref="G62">
    <cfRule type="expression" dxfId="311" priority="275" stopIfTrue="1">
      <formula>#REF!="Freelancer"</formula>
    </cfRule>
    <cfRule type="expression" dxfId="310" priority="276" stopIfTrue="1">
      <formula>#REF!="DTC Int. Staff"</formula>
    </cfRule>
  </conditionalFormatting>
  <conditionalFormatting sqref="G62">
    <cfRule type="expression" dxfId="309" priority="273" stopIfTrue="1">
      <formula>$F$5="Freelancer"</formula>
    </cfRule>
    <cfRule type="expression" dxfId="308" priority="274" stopIfTrue="1">
      <formula>$F$5="DTC Int. Staff"</formula>
    </cfRule>
  </conditionalFormatting>
  <conditionalFormatting sqref="G63">
    <cfRule type="expression" dxfId="307" priority="241" stopIfTrue="1">
      <formula>#REF!="Freelancer"</formula>
    </cfRule>
    <cfRule type="expression" dxfId="306" priority="242" stopIfTrue="1">
      <formula>#REF!="DTC Int. Staff"</formula>
    </cfRule>
  </conditionalFormatting>
  <conditionalFormatting sqref="G63">
    <cfRule type="expression" dxfId="305" priority="269" stopIfTrue="1">
      <formula>#REF!="Freelancer"</formula>
    </cfRule>
    <cfRule type="expression" dxfId="304" priority="270" stopIfTrue="1">
      <formula>#REF!="DTC Int. Staff"</formula>
    </cfRule>
  </conditionalFormatting>
  <conditionalFormatting sqref="G63">
    <cfRule type="expression" dxfId="303" priority="267" stopIfTrue="1">
      <formula>$F$5="Freelancer"</formula>
    </cfRule>
    <cfRule type="expression" dxfId="302" priority="268" stopIfTrue="1">
      <formula>$F$5="DTC Int. Staff"</formula>
    </cfRule>
  </conditionalFormatting>
  <conditionalFormatting sqref="G63">
    <cfRule type="expression" dxfId="301" priority="265" stopIfTrue="1">
      <formula>$F$5="Freelancer"</formula>
    </cfRule>
    <cfRule type="expression" dxfId="300" priority="266" stopIfTrue="1">
      <formula>$F$5="DTC Int. Staff"</formula>
    </cfRule>
  </conditionalFormatting>
  <conditionalFormatting sqref="G63">
    <cfRule type="expression" dxfId="299" priority="263" stopIfTrue="1">
      <formula>$F$5="Freelancer"</formula>
    </cfRule>
    <cfRule type="expression" dxfId="298" priority="264" stopIfTrue="1">
      <formula>$F$5="DTC Int. Staff"</formula>
    </cfRule>
  </conditionalFormatting>
  <conditionalFormatting sqref="G63">
    <cfRule type="expression" dxfId="297" priority="261" stopIfTrue="1">
      <formula>#REF!="Freelancer"</formula>
    </cfRule>
    <cfRule type="expression" dxfId="296" priority="262" stopIfTrue="1">
      <formula>#REF!="DTC Int. Staff"</formula>
    </cfRule>
  </conditionalFormatting>
  <conditionalFormatting sqref="G63">
    <cfRule type="expression" dxfId="295" priority="259" stopIfTrue="1">
      <formula>$F$5="Freelancer"</formula>
    </cfRule>
    <cfRule type="expression" dxfId="294" priority="260" stopIfTrue="1">
      <formula>$F$5="DTC Int. Staff"</formula>
    </cfRule>
  </conditionalFormatting>
  <conditionalFormatting sqref="G63">
    <cfRule type="expression" dxfId="293" priority="257" stopIfTrue="1">
      <formula>#REF!="Freelancer"</formula>
    </cfRule>
    <cfRule type="expression" dxfId="292" priority="258" stopIfTrue="1">
      <formula>#REF!="DTC Int. Staff"</formula>
    </cfRule>
  </conditionalFormatting>
  <conditionalFormatting sqref="G63">
    <cfRule type="expression" dxfId="291" priority="255" stopIfTrue="1">
      <formula>$F$5="Freelancer"</formula>
    </cfRule>
    <cfRule type="expression" dxfId="290" priority="256" stopIfTrue="1">
      <formula>$F$5="DTC Int. Staff"</formula>
    </cfRule>
  </conditionalFormatting>
  <conditionalFormatting sqref="G63">
    <cfRule type="expression" dxfId="289" priority="253" stopIfTrue="1">
      <formula>#REF!="Freelancer"</formula>
    </cfRule>
    <cfRule type="expression" dxfId="288" priority="254" stopIfTrue="1">
      <formula>#REF!="DTC Int. Staff"</formula>
    </cfRule>
  </conditionalFormatting>
  <conditionalFormatting sqref="G63">
    <cfRule type="expression" dxfId="287" priority="251" stopIfTrue="1">
      <formula>$F$5="Freelancer"</formula>
    </cfRule>
    <cfRule type="expression" dxfId="286" priority="252" stopIfTrue="1">
      <formula>$F$5="DTC Int. Staff"</formula>
    </cfRule>
  </conditionalFormatting>
  <conditionalFormatting sqref="G63">
    <cfRule type="expression" dxfId="285" priority="249" stopIfTrue="1">
      <formula>#REF!="Freelancer"</formula>
    </cfRule>
    <cfRule type="expression" dxfId="284" priority="250" stopIfTrue="1">
      <formula>#REF!="DTC Int. Staff"</formula>
    </cfRule>
  </conditionalFormatting>
  <conditionalFormatting sqref="G63">
    <cfRule type="expression" dxfId="283" priority="247" stopIfTrue="1">
      <formula>$F$5="Freelancer"</formula>
    </cfRule>
    <cfRule type="expression" dxfId="282" priority="248" stopIfTrue="1">
      <formula>$F$5="DTC Int. Staff"</formula>
    </cfRule>
  </conditionalFormatting>
  <conditionalFormatting sqref="G63">
    <cfRule type="expression" dxfId="281" priority="245" stopIfTrue="1">
      <formula>#REF!="Freelancer"</formula>
    </cfRule>
    <cfRule type="expression" dxfId="280" priority="246" stopIfTrue="1">
      <formula>#REF!="DTC Int. Staff"</formula>
    </cfRule>
  </conditionalFormatting>
  <conditionalFormatting sqref="G63">
    <cfRule type="expression" dxfId="279" priority="243" stopIfTrue="1">
      <formula>$F$5="Freelancer"</formula>
    </cfRule>
    <cfRule type="expression" dxfId="278" priority="244" stopIfTrue="1">
      <formula>$F$5="DTC Int. Staff"</formula>
    </cfRule>
  </conditionalFormatting>
  <conditionalFormatting sqref="G64">
    <cfRule type="expression" dxfId="277" priority="211" stopIfTrue="1">
      <formula>#REF!="Freelancer"</formula>
    </cfRule>
    <cfRule type="expression" dxfId="276" priority="212" stopIfTrue="1">
      <formula>#REF!="DTC Int. Staff"</formula>
    </cfRule>
  </conditionalFormatting>
  <conditionalFormatting sqref="G64">
    <cfRule type="expression" dxfId="275" priority="239" stopIfTrue="1">
      <formula>#REF!="Freelancer"</formula>
    </cfRule>
    <cfRule type="expression" dxfId="274" priority="240" stopIfTrue="1">
      <formula>#REF!="DTC Int. Staff"</formula>
    </cfRule>
  </conditionalFormatting>
  <conditionalFormatting sqref="G64">
    <cfRule type="expression" dxfId="273" priority="237" stopIfTrue="1">
      <formula>$F$5="Freelancer"</formula>
    </cfRule>
    <cfRule type="expression" dxfId="272" priority="238" stopIfTrue="1">
      <formula>$F$5="DTC Int. Staff"</formula>
    </cfRule>
  </conditionalFormatting>
  <conditionalFormatting sqref="G64">
    <cfRule type="expression" dxfId="271" priority="235" stopIfTrue="1">
      <formula>$F$5="Freelancer"</formula>
    </cfRule>
    <cfRule type="expression" dxfId="270" priority="236" stopIfTrue="1">
      <formula>$F$5="DTC Int. Staff"</formula>
    </cfRule>
  </conditionalFormatting>
  <conditionalFormatting sqref="G64">
    <cfRule type="expression" dxfId="269" priority="233" stopIfTrue="1">
      <formula>$F$5="Freelancer"</formula>
    </cfRule>
    <cfRule type="expression" dxfId="268" priority="234" stopIfTrue="1">
      <formula>$F$5="DTC Int. Staff"</formula>
    </cfRule>
  </conditionalFormatting>
  <conditionalFormatting sqref="G64">
    <cfRule type="expression" dxfId="267" priority="231" stopIfTrue="1">
      <formula>#REF!="Freelancer"</formula>
    </cfRule>
    <cfRule type="expression" dxfId="266" priority="232" stopIfTrue="1">
      <formula>#REF!="DTC Int. Staff"</formula>
    </cfRule>
  </conditionalFormatting>
  <conditionalFormatting sqref="G64">
    <cfRule type="expression" dxfId="265" priority="229" stopIfTrue="1">
      <formula>$F$5="Freelancer"</formula>
    </cfRule>
    <cfRule type="expression" dxfId="264" priority="230" stopIfTrue="1">
      <formula>$F$5="DTC Int. Staff"</formula>
    </cfRule>
  </conditionalFormatting>
  <conditionalFormatting sqref="G64">
    <cfRule type="expression" dxfId="263" priority="227" stopIfTrue="1">
      <formula>#REF!="Freelancer"</formula>
    </cfRule>
    <cfRule type="expression" dxfId="262" priority="228" stopIfTrue="1">
      <formula>#REF!="DTC Int. Staff"</formula>
    </cfRule>
  </conditionalFormatting>
  <conditionalFormatting sqref="G64">
    <cfRule type="expression" dxfId="261" priority="225" stopIfTrue="1">
      <formula>$F$5="Freelancer"</formula>
    </cfRule>
    <cfRule type="expression" dxfId="260" priority="226" stopIfTrue="1">
      <formula>$F$5="DTC Int. Staff"</formula>
    </cfRule>
  </conditionalFormatting>
  <conditionalFormatting sqref="G64">
    <cfRule type="expression" dxfId="259" priority="223" stopIfTrue="1">
      <formula>#REF!="Freelancer"</formula>
    </cfRule>
    <cfRule type="expression" dxfId="258" priority="224" stopIfTrue="1">
      <formula>#REF!="DTC Int. Staff"</formula>
    </cfRule>
  </conditionalFormatting>
  <conditionalFormatting sqref="G64">
    <cfRule type="expression" dxfId="257" priority="221" stopIfTrue="1">
      <formula>$F$5="Freelancer"</formula>
    </cfRule>
    <cfRule type="expression" dxfId="256" priority="222" stopIfTrue="1">
      <formula>$F$5="DTC Int. Staff"</formula>
    </cfRule>
  </conditionalFormatting>
  <conditionalFormatting sqref="G64">
    <cfRule type="expression" dxfId="255" priority="219" stopIfTrue="1">
      <formula>#REF!="Freelancer"</formula>
    </cfRule>
    <cfRule type="expression" dxfId="254" priority="220" stopIfTrue="1">
      <formula>#REF!="DTC Int. Staff"</formula>
    </cfRule>
  </conditionalFormatting>
  <conditionalFormatting sqref="G64">
    <cfRule type="expression" dxfId="253" priority="217" stopIfTrue="1">
      <formula>$F$5="Freelancer"</formula>
    </cfRule>
    <cfRule type="expression" dxfId="252" priority="218" stopIfTrue="1">
      <formula>$F$5="DTC Int. Staff"</formula>
    </cfRule>
  </conditionalFormatting>
  <conditionalFormatting sqref="G64">
    <cfRule type="expression" dxfId="251" priority="215" stopIfTrue="1">
      <formula>#REF!="Freelancer"</formula>
    </cfRule>
    <cfRule type="expression" dxfId="250" priority="216" stopIfTrue="1">
      <formula>#REF!="DTC Int. Staff"</formula>
    </cfRule>
  </conditionalFormatting>
  <conditionalFormatting sqref="G64">
    <cfRule type="expression" dxfId="249" priority="213" stopIfTrue="1">
      <formula>$F$5="Freelancer"</formula>
    </cfRule>
    <cfRule type="expression" dxfId="248" priority="214" stopIfTrue="1">
      <formula>$F$5="DTC Int. Staff"</formula>
    </cfRule>
  </conditionalFormatting>
  <conditionalFormatting sqref="G79">
    <cfRule type="expression" dxfId="247" priority="181" stopIfTrue="1">
      <formula>#REF!="Freelancer"</formula>
    </cfRule>
    <cfRule type="expression" dxfId="246" priority="182" stopIfTrue="1">
      <formula>#REF!="DTC Int. Staff"</formula>
    </cfRule>
  </conditionalFormatting>
  <conditionalFormatting sqref="G79">
    <cfRule type="expression" dxfId="245" priority="209" stopIfTrue="1">
      <formula>#REF!="Freelancer"</formula>
    </cfRule>
    <cfRule type="expression" dxfId="244" priority="210" stopIfTrue="1">
      <formula>#REF!="DTC Int. Staff"</formula>
    </cfRule>
  </conditionalFormatting>
  <conditionalFormatting sqref="G79">
    <cfRule type="expression" dxfId="243" priority="207" stopIfTrue="1">
      <formula>$F$5="Freelancer"</formula>
    </cfRule>
    <cfRule type="expression" dxfId="242" priority="208" stopIfTrue="1">
      <formula>$F$5="DTC Int. Staff"</formula>
    </cfRule>
  </conditionalFormatting>
  <conditionalFormatting sqref="G79">
    <cfRule type="expression" dxfId="241" priority="205" stopIfTrue="1">
      <formula>$F$5="Freelancer"</formula>
    </cfRule>
    <cfRule type="expression" dxfId="240" priority="206" stopIfTrue="1">
      <formula>$F$5="DTC Int. Staff"</formula>
    </cfRule>
  </conditionalFormatting>
  <conditionalFormatting sqref="G79">
    <cfRule type="expression" dxfId="239" priority="203" stopIfTrue="1">
      <formula>$F$5="Freelancer"</formula>
    </cfRule>
    <cfRule type="expression" dxfId="238" priority="204" stopIfTrue="1">
      <formula>$F$5="DTC Int. Staff"</formula>
    </cfRule>
  </conditionalFormatting>
  <conditionalFormatting sqref="G79">
    <cfRule type="expression" dxfId="237" priority="201" stopIfTrue="1">
      <formula>#REF!="Freelancer"</formula>
    </cfRule>
    <cfRule type="expression" dxfId="236" priority="202" stopIfTrue="1">
      <formula>#REF!="DTC Int. Staff"</formula>
    </cfRule>
  </conditionalFormatting>
  <conditionalFormatting sqref="G79">
    <cfRule type="expression" dxfId="235" priority="199" stopIfTrue="1">
      <formula>$F$5="Freelancer"</formula>
    </cfRule>
    <cfRule type="expression" dxfId="234" priority="200" stopIfTrue="1">
      <formula>$F$5="DTC Int. Staff"</formula>
    </cfRule>
  </conditionalFormatting>
  <conditionalFormatting sqref="G79">
    <cfRule type="expression" dxfId="233" priority="197" stopIfTrue="1">
      <formula>#REF!="Freelancer"</formula>
    </cfRule>
    <cfRule type="expression" dxfId="232" priority="198" stopIfTrue="1">
      <formula>#REF!="DTC Int. Staff"</formula>
    </cfRule>
  </conditionalFormatting>
  <conditionalFormatting sqref="G79">
    <cfRule type="expression" dxfId="231" priority="195" stopIfTrue="1">
      <formula>$F$5="Freelancer"</formula>
    </cfRule>
    <cfRule type="expression" dxfId="230" priority="196" stopIfTrue="1">
      <formula>$F$5="DTC Int. Staff"</formula>
    </cfRule>
  </conditionalFormatting>
  <conditionalFormatting sqref="G79">
    <cfRule type="expression" dxfId="229" priority="193" stopIfTrue="1">
      <formula>#REF!="Freelancer"</formula>
    </cfRule>
    <cfRule type="expression" dxfId="228" priority="194" stopIfTrue="1">
      <formula>#REF!="DTC Int. Staff"</formula>
    </cfRule>
  </conditionalFormatting>
  <conditionalFormatting sqref="G79">
    <cfRule type="expression" dxfId="227" priority="191" stopIfTrue="1">
      <formula>$F$5="Freelancer"</formula>
    </cfRule>
    <cfRule type="expression" dxfId="226" priority="192" stopIfTrue="1">
      <formula>$F$5="DTC Int. Staff"</formula>
    </cfRule>
  </conditionalFormatting>
  <conditionalFormatting sqref="G79">
    <cfRule type="expression" dxfId="225" priority="189" stopIfTrue="1">
      <formula>#REF!="Freelancer"</formula>
    </cfRule>
    <cfRule type="expression" dxfId="224" priority="190" stopIfTrue="1">
      <formula>#REF!="DTC Int. Staff"</formula>
    </cfRule>
  </conditionalFormatting>
  <conditionalFormatting sqref="G79">
    <cfRule type="expression" dxfId="223" priority="187" stopIfTrue="1">
      <formula>$F$5="Freelancer"</formula>
    </cfRule>
    <cfRule type="expression" dxfId="222" priority="188" stopIfTrue="1">
      <formula>$F$5="DTC Int. Staff"</formula>
    </cfRule>
  </conditionalFormatting>
  <conditionalFormatting sqref="G79">
    <cfRule type="expression" dxfId="221" priority="185" stopIfTrue="1">
      <formula>#REF!="Freelancer"</formula>
    </cfRule>
    <cfRule type="expression" dxfId="220" priority="186" stopIfTrue="1">
      <formula>#REF!="DTC Int. Staff"</formula>
    </cfRule>
  </conditionalFormatting>
  <conditionalFormatting sqref="G79">
    <cfRule type="expression" dxfId="219" priority="183" stopIfTrue="1">
      <formula>$F$5="Freelancer"</formula>
    </cfRule>
    <cfRule type="expression" dxfId="218" priority="184" stopIfTrue="1">
      <formula>$F$5="DTC Int. Staff"</formula>
    </cfRule>
  </conditionalFormatting>
  <conditionalFormatting sqref="G74">
    <cfRule type="expression" dxfId="217" priority="151" stopIfTrue="1">
      <formula>#REF!="Freelancer"</formula>
    </cfRule>
    <cfRule type="expression" dxfId="216" priority="152" stopIfTrue="1">
      <formula>#REF!="DTC Int. Staff"</formula>
    </cfRule>
  </conditionalFormatting>
  <conditionalFormatting sqref="G74">
    <cfRule type="expression" dxfId="215" priority="179" stopIfTrue="1">
      <formula>#REF!="Freelancer"</formula>
    </cfRule>
    <cfRule type="expression" dxfId="214" priority="180" stopIfTrue="1">
      <formula>#REF!="DTC Int. Staff"</formula>
    </cfRule>
  </conditionalFormatting>
  <conditionalFormatting sqref="G74">
    <cfRule type="expression" dxfId="213" priority="177" stopIfTrue="1">
      <formula>$F$5="Freelancer"</formula>
    </cfRule>
    <cfRule type="expression" dxfId="212" priority="178" stopIfTrue="1">
      <formula>$F$5="DTC Int. Staff"</formula>
    </cfRule>
  </conditionalFormatting>
  <conditionalFormatting sqref="G74">
    <cfRule type="expression" dxfId="211" priority="175" stopIfTrue="1">
      <formula>$F$5="Freelancer"</formula>
    </cfRule>
    <cfRule type="expression" dxfId="210" priority="176" stopIfTrue="1">
      <formula>$F$5="DTC Int. Staff"</formula>
    </cfRule>
  </conditionalFormatting>
  <conditionalFormatting sqref="G74">
    <cfRule type="expression" dxfId="209" priority="173" stopIfTrue="1">
      <formula>$F$5="Freelancer"</formula>
    </cfRule>
    <cfRule type="expression" dxfId="208" priority="174" stopIfTrue="1">
      <formula>$F$5="DTC Int. Staff"</formula>
    </cfRule>
  </conditionalFormatting>
  <conditionalFormatting sqref="G74">
    <cfRule type="expression" dxfId="207" priority="171" stopIfTrue="1">
      <formula>#REF!="Freelancer"</formula>
    </cfRule>
    <cfRule type="expression" dxfId="206" priority="172" stopIfTrue="1">
      <formula>#REF!="DTC Int. Staff"</formula>
    </cfRule>
  </conditionalFormatting>
  <conditionalFormatting sqref="G74">
    <cfRule type="expression" dxfId="205" priority="169" stopIfTrue="1">
      <formula>$F$5="Freelancer"</formula>
    </cfRule>
    <cfRule type="expression" dxfId="204" priority="170" stopIfTrue="1">
      <formula>$F$5="DTC Int. Staff"</formula>
    </cfRule>
  </conditionalFormatting>
  <conditionalFormatting sqref="G74">
    <cfRule type="expression" dxfId="203" priority="167" stopIfTrue="1">
      <formula>#REF!="Freelancer"</formula>
    </cfRule>
    <cfRule type="expression" dxfId="202" priority="168" stopIfTrue="1">
      <formula>#REF!="DTC Int. Staff"</formula>
    </cfRule>
  </conditionalFormatting>
  <conditionalFormatting sqref="G74">
    <cfRule type="expression" dxfId="201" priority="165" stopIfTrue="1">
      <formula>$F$5="Freelancer"</formula>
    </cfRule>
    <cfRule type="expression" dxfId="200" priority="166" stopIfTrue="1">
      <formula>$F$5="DTC Int. Staff"</formula>
    </cfRule>
  </conditionalFormatting>
  <conditionalFormatting sqref="G74">
    <cfRule type="expression" dxfId="199" priority="163" stopIfTrue="1">
      <formula>#REF!="Freelancer"</formula>
    </cfRule>
    <cfRule type="expression" dxfId="198" priority="164" stopIfTrue="1">
      <formula>#REF!="DTC Int. Staff"</formula>
    </cfRule>
  </conditionalFormatting>
  <conditionalFormatting sqref="G74">
    <cfRule type="expression" dxfId="197" priority="161" stopIfTrue="1">
      <formula>$F$5="Freelancer"</formula>
    </cfRule>
    <cfRule type="expression" dxfId="196" priority="162" stopIfTrue="1">
      <formula>$F$5="DTC Int. Staff"</formula>
    </cfRule>
  </conditionalFormatting>
  <conditionalFormatting sqref="G74">
    <cfRule type="expression" dxfId="195" priority="159" stopIfTrue="1">
      <formula>#REF!="Freelancer"</formula>
    </cfRule>
    <cfRule type="expression" dxfId="194" priority="160" stopIfTrue="1">
      <formula>#REF!="DTC Int. Staff"</formula>
    </cfRule>
  </conditionalFormatting>
  <conditionalFormatting sqref="G74">
    <cfRule type="expression" dxfId="193" priority="157" stopIfTrue="1">
      <formula>$F$5="Freelancer"</formula>
    </cfRule>
    <cfRule type="expression" dxfId="192" priority="158" stopIfTrue="1">
      <formula>$F$5="DTC Int. Staff"</formula>
    </cfRule>
  </conditionalFormatting>
  <conditionalFormatting sqref="G74">
    <cfRule type="expression" dxfId="191" priority="155" stopIfTrue="1">
      <formula>#REF!="Freelancer"</formula>
    </cfRule>
    <cfRule type="expression" dxfId="190" priority="156" stopIfTrue="1">
      <formula>#REF!="DTC Int. Staff"</formula>
    </cfRule>
  </conditionalFormatting>
  <conditionalFormatting sqref="G74">
    <cfRule type="expression" dxfId="189" priority="153" stopIfTrue="1">
      <formula>$F$5="Freelancer"</formula>
    </cfRule>
    <cfRule type="expression" dxfId="188" priority="154" stopIfTrue="1">
      <formula>$F$5="DTC Int. Staff"</formula>
    </cfRule>
  </conditionalFormatting>
  <conditionalFormatting sqref="G75">
    <cfRule type="expression" dxfId="187" priority="121" stopIfTrue="1">
      <formula>#REF!="Freelancer"</formula>
    </cfRule>
    <cfRule type="expression" dxfId="186" priority="122" stopIfTrue="1">
      <formula>#REF!="DTC Int. Staff"</formula>
    </cfRule>
  </conditionalFormatting>
  <conditionalFormatting sqref="G75">
    <cfRule type="expression" dxfId="185" priority="149" stopIfTrue="1">
      <formula>#REF!="Freelancer"</formula>
    </cfRule>
    <cfRule type="expression" dxfId="184" priority="150" stopIfTrue="1">
      <formula>#REF!="DTC Int. Staff"</formula>
    </cfRule>
  </conditionalFormatting>
  <conditionalFormatting sqref="G75">
    <cfRule type="expression" dxfId="183" priority="147" stopIfTrue="1">
      <formula>$F$5="Freelancer"</formula>
    </cfRule>
    <cfRule type="expression" dxfId="182" priority="148" stopIfTrue="1">
      <formula>$F$5="DTC Int. Staff"</formula>
    </cfRule>
  </conditionalFormatting>
  <conditionalFormatting sqref="G75">
    <cfRule type="expression" dxfId="181" priority="145" stopIfTrue="1">
      <formula>$F$5="Freelancer"</formula>
    </cfRule>
    <cfRule type="expression" dxfId="180" priority="146" stopIfTrue="1">
      <formula>$F$5="DTC Int. Staff"</formula>
    </cfRule>
  </conditionalFormatting>
  <conditionalFormatting sqref="G75">
    <cfRule type="expression" dxfId="179" priority="143" stopIfTrue="1">
      <formula>$F$5="Freelancer"</formula>
    </cfRule>
    <cfRule type="expression" dxfId="178" priority="144" stopIfTrue="1">
      <formula>$F$5="DTC Int. Staff"</formula>
    </cfRule>
  </conditionalFormatting>
  <conditionalFormatting sqref="G75">
    <cfRule type="expression" dxfId="177" priority="141" stopIfTrue="1">
      <formula>#REF!="Freelancer"</formula>
    </cfRule>
    <cfRule type="expression" dxfId="176" priority="142" stopIfTrue="1">
      <formula>#REF!="DTC Int. Staff"</formula>
    </cfRule>
  </conditionalFormatting>
  <conditionalFormatting sqref="G75">
    <cfRule type="expression" dxfId="175" priority="139" stopIfTrue="1">
      <formula>$F$5="Freelancer"</formula>
    </cfRule>
    <cfRule type="expression" dxfId="174" priority="140" stopIfTrue="1">
      <formula>$F$5="DTC Int. Staff"</formula>
    </cfRule>
  </conditionalFormatting>
  <conditionalFormatting sqref="G75">
    <cfRule type="expression" dxfId="173" priority="137" stopIfTrue="1">
      <formula>#REF!="Freelancer"</formula>
    </cfRule>
    <cfRule type="expression" dxfId="172" priority="138" stopIfTrue="1">
      <formula>#REF!="DTC Int. Staff"</formula>
    </cfRule>
  </conditionalFormatting>
  <conditionalFormatting sqref="G75">
    <cfRule type="expression" dxfId="171" priority="135" stopIfTrue="1">
      <formula>$F$5="Freelancer"</formula>
    </cfRule>
    <cfRule type="expression" dxfId="170" priority="136" stopIfTrue="1">
      <formula>$F$5="DTC Int. Staff"</formula>
    </cfRule>
  </conditionalFormatting>
  <conditionalFormatting sqref="G75">
    <cfRule type="expression" dxfId="169" priority="133" stopIfTrue="1">
      <formula>#REF!="Freelancer"</formula>
    </cfRule>
    <cfRule type="expression" dxfId="168" priority="134" stopIfTrue="1">
      <formula>#REF!="DTC Int. Staff"</formula>
    </cfRule>
  </conditionalFormatting>
  <conditionalFormatting sqref="G75">
    <cfRule type="expression" dxfId="167" priority="131" stopIfTrue="1">
      <formula>$F$5="Freelancer"</formula>
    </cfRule>
    <cfRule type="expression" dxfId="166" priority="132" stopIfTrue="1">
      <formula>$F$5="DTC Int. Staff"</formula>
    </cfRule>
  </conditionalFormatting>
  <conditionalFormatting sqref="G75">
    <cfRule type="expression" dxfId="165" priority="129" stopIfTrue="1">
      <formula>#REF!="Freelancer"</formula>
    </cfRule>
    <cfRule type="expression" dxfId="164" priority="130" stopIfTrue="1">
      <formula>#REF!="DTC Int. Staff"</formula>
    </cfRule>
  </conditionalFormatting>
  <conditionalFormatting sqref="G75">
    <cfRule type="expression" dxfId="163" priority="127" stopIfTrue="1">
      <formula>$F$5="Freelancer"</formula>
    </cfRule>
    <cfRule type="expression" dxfId="162" priority="128" stopIfTrue="1">
      <formula>$F$5="DTC Int. Staff"</formula>
    </cfRule>
  </conditionalFormatting>
  <conditionalFormatting sqref="G75">
    <cfRule type="expression" dxfId="161" priority="125" stopIfTrue="1">
      <formula>#REF!="Freelancer"</formula>
    </cfRule>
    <cfRule type="expression" dxfId="160" priority="126" stopIfTrue="1">
      <formula>#REF!="DTC Int. Staff"</formula>
    </cfRule>
  </conditionalFormatting>
  <conditionalFormatting sqref="G75">
    <cfRule type="expression" dxfId="159" priority="123" stopIfTrue="1">
      <formula>$F$5="Freelancer"</formula>
    </cfRule>
    <cfRule type="expression" dxfId="158" priority="124" stopIfTrue="1">
      <formula>$F$5="DTC Int. Staff"</formula>
    </cfRule>
  </conditionalFormatting>
  <conditionalFormatting sqref="G69">
    <cfRule type="expression" dxfId="157" priority="91" stopIfTrue="1">
      <formula>#REF!="Freelancer"</formula>
    </cfRule>
    <cfRule type="expression" dxfId="156" priority="92" stopIfTrue="1">
      <formula>#REF!="DTC Int. Staff"</formula>
    </cfRule>
  </conditionalFormatting>
  <conditionalFormatting sqref="G69">
    <cfRule type="expression" dxfId="155" priority="119" stopIfTrue="1">
      <formula>#REF!="Freelancer"</formula>
    </cfRule>
    <cfRule type="expression" dxfId="154" priority="120" stopIfTrue="1">
      <formula>#REF!="DTC Int. Staff"</formula>
    </cfRule>
  </conditionalFormatting>
  <conditionalFormatting sqref="G69">
    <cfRule type="expression" dxfId="153" priority="117" stopIfTrue="1">
      <formula>$F$5="Freelancer"</formula>
    </cfRule>
    <cfRule type="expression" dxfId="152" priority="118" stopIfTrue="1">
      <formula>$F$5="DTC Int. Staff"</formula>
    </cfRule>
  </conditionalFormatting>
  <conditionalFormatting sqref="G69">
    <cfRule type="expression" dxfId="151" priority="115" stopIfTrue="1">
      <formula>$F$5="Freelancer"</formula>
    </cfRule>
    <cfRule type="expression" dxfId="150" priority="116" stopIfTrue="1">
      <formula>$F$5="DTC Int. Staff"</formula>
    </cfRule>
  </conditionalFormatting>
  <conditionalFormatting sqref="G69">
    <cfRule type="expression" dxfId="149" priority="113" stopIfTrue="1">
      <formula>$F$5="Freelancer"</formula>
    </cfRule>
    <cfRule type="expression" dxfId="148" priority="114" stopIfTrue="1">
      <formula>$F$5="DTC Int. Staff"</formula>
    </cfRule>
  </conditionalFormatting>
  <conditionalFormatting sqref="G69">
    <cfRule type="expression" dxfId="147" priority="111" stopIfTrue="1">
      <formula>#REF!="Freelancer"</formula>
    </cfRule>
    <cfRule type="expression" dxfId="146" priority="112" stopIfTrue="1">
      <formula>#REF!="DTC Int. Staff"</formula>
    </cfRule>
  </conditionalFormatting>
  <conditionalFormatting sqref="G69">
    <cfRule type="expression" dxfId="145" priority="109" stopIfTrue="1">
      <formula>$F$5="Freelancer"</formula>
    </cfRule>
    <cfRule type="expression" dxfId="144" priority="110" stopIfTrue="1">
      <formula>$F$5="DTC Int. Staff"</formula>
    </cfRule>
  </conditionalFormatting>
  <conditionalFormatting sqref="G69">
    <cfRule type="expression" dxfId="143" priority="107" stopIfTrue="1">
      <formula>#REF!="Freelancer"</formula>
    </cfRule>
    <cfRule type="expression" dxfId="142" priority="108" stopIfTrue="1">
      <formula>#REF!="DTC Int. Staff"</formula>
    </cfRule>
  </conditionalFormatting>
  <conditionalFormatting sqref="G69">
    <cfRule type="expression" dxfId="141" priority="105" stopIfTrue="1">
      <formula>$F$5="Freelancer"</formula>
    </cfRule>
    <cfRule type="expression" dxfId="140" priority="106" stopIfTrue="1">
      <formula>$F$5="DTC Int. Staff"</formula>
    </cfRule>
  </conditionalFormatting>
  <conditionalFormatting sqref="G69">
    <cfRule type="expression" dxfId="139" priority="103" stopIfTrue="1">
      <formula>#REF!="Freelancer"</formula>
    </cfRule>
    <cfRule type="expression" dxfId="138" priority="104" stopIfTrue="1">
      <formula>#REF!="DTC Int. Staff"</formula>
    </cfRule>
  </conditionalFormatting>
  <conditionalFormatting sqref="G69">
    <cfRule type="expression" dxfId="137" priority="101" stopIfTrue="1">
      <formula>$F$5="Freelancer"</formula>
    </cfRule>
    <cfRule type="expression" dxfId="136" priority="102" stopIfTrue="1">
      <formula>$F$5="DTC Int. Staff"</formula>
    </cfRule>
  </conditionalFormatting>
  <conditionalFormatting sqref="G69">
    <cfRule type="expression" dxfId="135" priority="99" stopIfTrue="1">
      <formula>#REF!="Freelancer"</formula>
    </cfRule>
    <cfRule type="expression" dxfId="134" priority="100" stopIfTrue="1">
      <formula>#REF!="DTC Int. Staff"</formula>
    </cfRule>
  </conditionalFormatting>
  <conditionalFormatting sqref="G69">
    <cfRule type="expression" dxfId="133" priority="97" stopIfTrue="1">
      <formula>$F$5="Freelancer"</formula>
    </cfRule>
    <cfRule type="expression" dxfId="132" priority="98" stopIfTrue="1">
      <formula>$F$5="DTC Int. Staff"</formula>
    </cfRule>
  </conditionalFormatting>
  <conditionalFormatting sqref="G69">
    <cfRule type="expression" dxfId="131" priority="95" stopIfTrue="1">
      <formula>#REF!="Freelancer"</formula>
    </cfRule>
    <cfRule type="expression" dxfId="130" priority="96" stopIfTrue="1">
      <formula>#REF!="DTC Int. Staff"</formula>
    </cfRule>
  </conditionalFormatting>
  <conditionalFormatting sqref="G69">
    <cfRule type="expression" dxfId="129" priority="93" stopIfTrue="1">
      <formula>$F$5="Freelancer"</formula>
    </cfRule>
    <cfRule type="expression" dxfId="128" priority="94" stopIfTrue="1">
      <formula>$F$5="DTC Int. Staff"</formula>
    </cfRule>
  </conditionalFormatting>
  <conditionalFormatting sqref="G76">
    <cfRule type="expression" dxfId="127" priority="61" stopIfTrue="1">
      <formula>#REF!="Freelancer"</formula>
    </cfRule>
    <cfRule type="expression" dxfId="126" priority="62" stopIfTrue="1">
      <formula>#REF!="DTC Int. Staff"</formula>
    </cfRule>
  </conditionalFormatting>
  <conditionalFormatting sqref="G76">
    <cfRule type="expression" dxfId="125" priority="89" stopIfTrue="1">
      <formula>#REF!="Freelancer"</formula>
    </cfRule>
    <cfRule type="expression" dxfId="124" priority="90" stopIfTrue="1">
      <formula>#REF!="DTC Int. Staff"</formula>
    </cfRule>
  </conditionalFormatting>
  <conditionalFormatting sqref="G76">
    <cfRule type="expression" dxfId="123" priority="87" stopIfTrue="1">
      <formula>$F$5="Freelancer"</formula>
    </cfRule>
    <cfRule type="expression" dxfId="122" priority="88" stopIfTrue="1">
      <formula>$F$5="DTC Int. Staff"</formula>
    </cfRule>
  </conditionalFormatting>
  <conditionalFormatting sqref="G76">
    <cfRule type="expression" dxfId="121" priority="85" stopIfTrue="1">
      <formula>$F$5="Freelancer"</formula>
    </cfRule>
    <cfRule type="expression" dxfId="120" priority="86" stopIfTrue="1">
      <formula>$F$5="DTC Int. Staff"</formula>
    </cfRule>
  </conditionalFormatting>
  <conditionalFormatting sqref="G76">
    <cfRule type="expression" dxfId="119" priority="83" stopIfTrue="1">
      <formula>$F$5="Freelancer"</formula>
    </cfRule>
    <cfRule type="expression" dxfId="118" priority="84" stopIfTrue="1">
      <formula>$F$5="DTC Int. Staff"</formula>
    </cfRule>
  </conditionalFormatting>
  <conditionalFormatting sqref="G76">
    <cfRule type="expression" dxfId="117" priority="81" stopIfTrue="1">
      <formula>#REF!="Freelancer"</formula>
    </cfRule>
    <cfRule type="expression" dxfId="116" priority="82" stopIfTrue="1">
      <formula>#REF!="DTC Int. Staff"</formula>
    </cfRule>
  </conditionalFormatting>
  <conditionalFormatting sqref="G76">
    <cfRule type="expression" dxfId="115" priority="79" stopIfTrue="1">
      <formula>$F$5="Freelancer"</formula>
    </cfRule>
    <cfRule type="expression" dxfId="114" priority="80" stopIfTrue="1">
      <formula>$F$5="DTC Int. Staff"</formula>
    </cfRule>
  </conditionalFormatting>
  <conditionalFormatting sqref="G76">
    <cfRule type="expression" dxfId="113" priority="77" stopIfTrue="1">
      <formula>#REF!="Freelancer"</formula>
    </cfRule>
    <cfRule type="expression" dxfId="112" priority="78" stopIfTrue="1">
      <formula>#REF!="DTC Int. Staff"</formula>
    </cfRule>
  </conditionalFormatting>
  <conditionalFormatting sqref="G76">
    <cfRule type="expression" dxfId="111" priority="75" stopIfTrue="1">
      <formula>$F$5="Freelancer"</formula>
    </cfRule>
    <cfRule type="expression" dxfId="110" priority="76" stopIfTrue="1">
      <formula>$F$5="DTC Int. Staff"</formula>
    </cfRule>
  </conditionalFormatting>
  <conditionalFormatting sqref="G76">
    <cfRule type="expression" dxfId="109" priority="73" stopIfTrue="1">
      <formula>#REF!="Freelancer"</formula>
    </cfRule>
    <cfRule type="expression" dxfId="108" priority="74" stopIfTrue="1">
      <formula>#REF!="DTC Int. Staff"</formula>
    </cfRule>
  </conditionalFormatting>
  <conditionalFormatting sqref="G76">
    <cfRule type="expression" dxfId="107" priority="71" stopIfTrue="1">
      <formula>$F$5="Freelancer"</formula>
    </cfRule>
    <cfRule type="expression" dxfId="106" priority="72" stopIfTrue="1">
      <formula>$F$5="DTC Int. Staff"</formula>
    </cfRule>
  </conditionalFormatting>
  <conditionalFormatting sqref="G76">
    <cfRule type="expression" dxfId="105" priority="69" stopIfTrue="1">
      <formula>#REF!="Freelancer"</formula>
    </cfRule>
    <cfRule type="expression" dxfId="104" priority="70" stopIfTrue="1">
      <formula>#REF!="DTC Int. Staff"</formula>
    </cfRule>
  </conditionalFormatting>
  <conditionalFormatting sqref="G76">
    <cfRule type="expression" dxfId="103" priority="67" stopIfTrue="1">
      <formula>$F$5="Freelancer"</formula>
    </cfRule>
    <cfRule type="expression" dxfId="102" priority="68" stopIfTrue="1">
      <formula>$F$5="DTC Int. Staff"</formula>
    </cfRule>
  </conditionalFormatting>
  <conditionalFormatting sqref="G76">
    <cfRule type="expression" dxfId="101" priority="65" stopIfTrue="1">
      <formula>#REF!="Freelancer"</formula>
    </cfRule>
    <cfRule type="expression" dxfId="100" priority="66" stopIfTrue="1">
      <formula>#REF!="DTC Int. Staff"</formula>
    </cfRule>
  </conditionalFormatting>
  <conditionalFormatting sqref="G76">
    <cfRule type="expression" dxfId="99" priority="63" stopIfTrue="1">
      <formula>$F$5="Freelancer"</formula>
    </cfRule>
    <cfRule type="expression" dxfId="98" priority="64" stopIfTrue="1">
      <formula>$F$5="DTC Int. Staff"</formula>
    </cfRule>
  </conditionalFormatting>
  <conditionalFormatting sqref="G71">
    <cfRule type="expression" dxfId="97" priority="31" stopIfTrue="1">
      <formula>#REF!="Freelancer"</formula>
    </cfRule>
    <cfRule type="expression" dxfId="96" priority="32" stopIfTrue="1">
      <formula>#REF!="DTC Int. Staff"</formula>
    </cfRule>
  </conditionalFormatting>
  <conditionalFormatting sqref="G71">
    <cfRule type="expression" dxfId="95" priority="59" stopIfTrue="1">
      <formula>#REF!="Freelancer"</formula>
    </cfRule>
    <cfRule type="expression" dxfId="94" priority="60" stopIfTrue="1">
      <formula>#REF!="DTC Int. Staff"</formula>
    </cfRule>
  </conditionalFormatting>
  <conditionalFormatting sqref="G71">
    <cfRule type="expression" dxfId="93" priority="57" stopIfTrue="1">
      <formula>$F$5="Freelancer"</formula>
    </cfRule>
    <cfRule type="expression" dxfId="92" priority="58" stopIfTrue="1">
      <formula>$F$5="DTC Int. Staff"</formula>
    </cfRule>
  </conditionalFormatting>
  <conditionalFormatting sqref="G71">
    <cfRule type="expression" dxfId="91" priority="55" stopIfTrue="1">
      <formula>$F$5="Freelancer"</formula>
    </cfRule>
    <cfRule type="expression" dxfId="90" priority="56" stopIfTrue="1">
      <formula>$F$5="DTC Int. Staff"</formula>
    </cfRule>
  </conditionalFormatting>
  <conditionalFormatting sqref="G71">
    <cfRule type="expression" dxfId="89" priority="53" stopIfTrue="1">
      <formula>$F$5="Freelancer"</formula>
    </cfRule>
    <cfRule type="expression" dxfId="88" priority="54" stopIfTrue="1">
      <formula>$F$5="DTC Int. Staff"</formula>
    </cfRule>
  </conditionalFormatting>
  <conditionalFormatting sqref="G71">
    <cfRule type="expression" dxfId="87" priority="51" stopIfTrue="1">
      <formula>#REF!="Freelancer"</formula>
    </cfRule>
    <cfRule type="expression" dxfId="86" priority="52" stopIfTrue="1">
      <formula>#REF!="DTC Int. Staff"</formula>
    </cfRule>
  </conditionalFormatting>
  <conditionalFormatting sqref="G71">
    <cfRule type="expression" dxfId="85" priority="49" stopIfTrue="1">
      <formula>$F$5="Freelancer"</formula>
    </cfRule>
    <cfRule type="expression" dxfId="84" priority="50" stopIfTrue="1">
      <formula>$F$5="DTC Int. Staff"</formula>
    </cfRule>
  </conditionalFormatting>
  <conditionalFormatting sqref="G71">
    <cfRule type="expression" dxfId="83" priority="47" stopIfTrue="1">
      <formula>#REF!="Freelancer"</formula>
    </cfRule>
    <cfRule type="expression" dxfId="82" priority="48" stopIfTrue="1">
      <formula>#REF!="DTC Int. Staff"</formula>
    </cfRule>
  </conditionalFormatting>
  <conditionalFormatting sqref="G71">
    <cfRule type="expression" dxfId="81" priority="45" stopIfTrue="1">
      <formula>$F$5="Freelancer"</formula>
    </cfRule>
    <cfRule type="expression" dxfId="80" priority="46" stopIfTrue="1">
      <formula>$F$5="DTC Int. Staff"</formula>
    </cfRule>
  </conditionalFormatting>
  <conditionalFormatting sqref="G71">
    <cfRule type="expression" dxfId="79" priority="43" stopIfTrue="1">
      <formula>#REF!="Freelancer"</formula>
    </cfRule>
    <cfRule type="expression" dxfId="78" priority="44" stopIfTrue="1">
      <formula>#REF!="DTC Int. Staff"</formula>
    </cfRule>
  </conditionalFormatting>
  <conditionalFormatting sqref="G71">
    <cfRule type="expression" dxfId="77" priority="41" stopIfTrue="1">
      <formula>$F$5="Freelancer"</formula>
    </cfRule>
    <cfRule type="expression" dxfId="76" priority="42" stopIfTrue="1">
      <formula>$F$5="DTC Int. Staff"</formula>
    </cfRule>
  </conditionalFormatting>
  <conditionalFormatting sqref="G71">
    <cfRule type="expression" dxfId="75" priority="39" stopIfTrue="1">
      <formula>#REF!="Freelancer"</formula>
    </cfRule>
    <cfRule type="expression" dxfId="74" priority="40" stopIfTrue="1">
      <formula>#REF!="DTC Int. Staff"</formula>
    </cfRule>
  </conditionalFormatting>
  <conditionalFormatting sqref="G71">
    <cfRule type="expression" dxfId="73" priority="37" stopIfTrue="1">
      <formula>$F$5="Freelancer"</formula>
    </cfRule>
    <cfRule type="expression" dxfId="72" priority="38" stopIfTrue="1">
      <formula>$F$5="DTC Int. Staff"</formula>
    </cfRule>
  </conditionalFormatting>
  <conditionalFormatting sqref="G71">
    <cfRule type="expression" dxfId="71" priority="35" stopIfTrue="1">
      <formula>#REF!="Freelancer"</formula>
    </cfRule>
    <cfRule type="expression" dxfId="70" priority="36" stopIfTrue="1">
      <formula>#REF!="DTC Int. Staff"</formula>
    </cfRule>
  </conditionalFormatting>
  <conditionalFormatting sqref="G71">
    <cfRule type="expression" dxfId="69" priority="33" stopIfTrue="1">
      <formula>$F$5="Freelancer"</formula>
    </cfRule>
    <cfRule type="expression" dxfId="68" priority="34" stopIfTrue="1">
      <formula>$F$5="DTC Int. Staff"</formula>
    </cfRule>
  </conditionalFormatting>
  <conditionalFormatting sqref="G72">
    <cfRule type="expression" dxfId="67" priority="1" stopIfTrue="1">
      <formula>#REF!="Freelancer"</formula>
    </cfRule>
    <cfRule type="expression" dxfId="66" priority="2" stopIfTrue="1">
      <formula>#REF!="DTC Int. Staff"</formula>
    </cfRule>
  </conditionalFormatting>
  <conditionalFormatting sqref="G72">
    <cfRule type="expression" dxfId="65" priority="29" stopIfTrue="1">
      <formula>#REF!="Freelancer"</formula>
    </cfRule>
    <cfRule type="expression" dxfId="64" priority="30" stopIfTrue="1">
      <formula>#REF!="DTC Int. Staff"</formula>
    </cfRule>
  </conditionalFormatting>
  <conditionalFormatting sqref="G72">
    <cfRule type="expression" dxfId="63" priority="27" stopIfTrue="1">
      <formula>$F$5="Freelancer"</formula>
    </cfRule>
    <cfRule type="expression" dxfId="62" priority="28" stopIfTrue="1">
      <formula>$F$5="DTC Int. Staff"</formula>
    </cfRule>
  </conditionalFormatting>
  <conditionalFormatting sqref="G72">
    <cfRule type="expression" dxfId="61" priority="25" stopIfTrue="1">
      <formula>$F$5="Freelancer"</formula>
    </cfRule>
    <cfRule type="expression" dxfId="60" priority="26" stopIfTrue="1">
      <formula>$F$5="DTC Int. Staff"</formula>
    </cfRule>
  </conditionalFormatting>
  <conditionalFormatting sqref="G72">
    <cfRule type="expression" dxfId="59" priority="23" stopIfTrue="1">
      <formula>$F$5="Freelancer"</formula>
    </cfRule>
    <cfRule type="expression" dxfId="58" priority="24" stopIfTrue="1">
      <formula>$F$5="DTC Int. Staff"</formula>
    </cfRule>
  </conditionalFormatting>
  <conditionalFormatting sqref="G72">
    <cfRule type="expression" dxfId="57" priority="21" stopIfTrue="1">
      <formula>#REF!="Freelancer"</formula>
    </cfRule>
    <cfRule type="expression" dxfId="56" priority="22" stopIfTrue="1">
      <formula>#REF!="DTC Int. Staff"</formula>
    </cfRule>
  </conditionalFormatting>
  <conditionalFormatting sqref="G72">
    <cfRule type="expression" dxfId="55" priority="19" stopIfTrue="1">
      <formula>$F$5="Freelancer"</formula>
    </cfRule>
    <cfRule type="expression" dxfId="54" priority="20" stopIfTrue="1">
      <formula>$F$5="DTC Int. Staff"</formula>
    </cfRule>
  </conditionalFormatting>
  <conditionalFormatting sqref="G72">
    <cfRule type="expression" dxfId="53" priority="17" stopIfTrue="1">
      <formula>#REF!="Freelancer"</formula>
    </cfRule>
    <cfRule type="expression" dxfId="52" priority="18" stopIfTrue="1">
      <formula>#REF!="DTC Int. Staff"</formula>
    </cfRule>
  </conditionalFormatting>
  <conditionalFormatting sqref="G72">
    <cfRule type="expression" dxfId="51" priority="15" stopIfTrue="1">
      <formula>$F$5="Freelancer"</formula>
    </cfRule>
    <cfRule type="expression" dxfId="50" priority="16" stopIfTrue="1">
      <formula>$F$5="DTC Int. Staff"</formula>
    </cfRule>
  </conditionalFormatting>
  <conditionalFormatting sqref="G72">
    <cfRule type="expression" dxfId="49" priority="13" stopIfTrue="1">
      <formula>#REF!="Freelancer"</formula>
    </cfRule>
    <cfRule type="expression" dxfId="48" priority="14" stopIfTrue="1">
      <formula>#REF!="DTC Int. Staff"</formula>
    </cfRule>
  </conditionalFormatting>
  <conditionalFormatting sqref="G72">
    <cfRule type="expression" dxfId="47" priority="11" stopIfTrue="1">
      <formula>$F$5="Freelancer"</formula>
    </cfRule>
    <cfRule type="expression" dxfId="46" priority="12" stopIfTrue="1">
      <formula>$F$5="DTC Int. Staff"</formula>
    </cfRule>
  </conditionalFormatting>
  <conditionalFormatting sqref="G72">
    <cfRule type="expression" dxfId="45" priority="9" stopIfTrue="1">
      <formula>#REF!="Freelancer"</formula>
    </cfRule>
    <cfRule type="expression" dxfId="44" priority="10" stopIfTrue="1">
      <formula>#REF!="DTC Int. Staff"</formula>
    </cfRule>
  </conditionalFormatting>
  <conditionalFormatting sqref="G72">
    <cfRule type="expression" dxfId="43" priority="7" stopIfTrue="1">
      <formula>$F$5="Freelancer"</formula>
    </cfRule>
    <cfRule type="expression" dxfId="42" priority="8" stopIfTrue="1">
      <formula>$F$5="DTC Int. Staff"</formula>
    </cfRule>
  </conditionalFormatting>
  <conditionalFormatting sqref="G72">
    <cfRule type="expression" dxfId="41" priority="5" stopIfTrue="1">
      <formula>#REF!="Freelancer"</formula>
    </cfRule>
    <cfRule type="expression" dxfId="40" priority="6" stopIfTrue="1">
      <formula>#REF!="DTC Int. Staff"</formula>
    </cfRule>
  </conditionalFormatting>
  <conditionalFormatting sqref="G72">
    <cfRule type="expression" dxfId="39" priority="3" stopIfTrue="1">
      <formula>$F$5="Freelancer"</formula>
    </cfRule>
    <cfRule type="expression" dxfId="38" priority="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1048563"/>
  <sheetViews>
    <sheetView showGridLines="0" tabSelected="1" topLeftCell="D1" zoomScale="70" zoomScaleNormal="70" workbookViewId="0">
      <selection activeCell="E11" sqref="E11:J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102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3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210" t="s">
        <v>104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3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258" t="str">
        <f>IF(B11=1,"Mo",IF(B11=2,"Tue",IF(B11=3,"Wed",IF(B11=4,"Thu",IF(B11=5,"Fri",IF(B11=6,"Sat",IF(B11=7,"Sun","")))))))</f>
        <v>Mo</v>
      </c>
      <c r="E11" s="259">
        <f>+D10</f>
        <v>44501</v>
      </c>
      <c r="F11" s="179" t="s">
        <v>53</v>
      </c>
      <c r="G11" s="179">
        <v>9001</v>
      </c>
      <c r="H11" s="257" t="s">
        <v>338</v>
      </c>
      <c r="I11" s="66" t="s">
        <v>54</v>
      </c>
      <c r="J11" s="107">
        <v>1</v>
      </c>
    </row>
    <row r="12" spans="1:10" ht="22.5" customHeight="1" x14ac:dyDescent="0.35">
      <c r="A12" s="31"/>
      <c r="C12" s="75"/>
      <c r="D12" s="258" t="str">
        <f>D11</f>
        <v>Mo</v>
      </c>
      <c r="E12" s="259">
        <f>E11</f>
        <v>44501</v>
      </c>
      <c r="F12" s="179" t="s">
        <v>53</v>
      </c>
      <c r="G12" s="179">
        <v>9001</v>
      </c>
      <c r="H12" s="257" t="s">
        <v>339</v>
      </c>
      <c r="I12" s="66" t="s">
        <v>54</v>
      </c>
      <c r="J12" s="107">
        <v>1</v>
      </c>
    </row>
    <row r="13" spans="1:10" ht="22.5" customHeight="1" x14ac:dyDescent="0.35">
      <c r="A13" s="31"/>
      <c r="C13" s="75"/>
      <c r="D13" s="258" t="str">
        <f t="shared" ref="D13:E14" si="0">D12</f>
        <v>Mo</v>
      </c>
      <c r="E13" s="259">
        <f t="shared" si="0"/>
        <v>44501</v>
      </c>
      <c r="F13" s="255" t="s">
        <v>276</v>
      </c>
      <c r="G13" s="179">
        <v>9001</v>
      </c>
      <c r="H13" s="257" t="s">
        <v>294</v>
      </c>
      <c r="I13" s="66" t="s">
        <v>54</v>
      </c>
      <c r="J13" s="107">
        <v>1</v>
      </c>
    </row>
    <row r="14" spans="1:10" ht="22.5" customHeight="1" x14ac:dyDescent="0.25">
      <c r="A14" s="31"/>
      <c r="C14" s="75"/>
      <c r="D14" s="258" t="str">
        <f t="shared" si="0"/>
        <v>Mo</v>
      </c>
      <c r="E14" s="259">
        <f t="shared" si="0"/>
        <v>44501</v>
      </c>
      <c r="F14" s="255" t="s">
        <v>276</v>
      </c>
      <c r="G14" s="179">
        <v>9001</v>
      </c>
      <c r="H14" s="256" t="s">
        <v>294</v>
      </c>
      <c r="I14" s="66" t="s">
        <v>54</v>
      </c>
      <c r="J14" s="107">
        <v>6</v>
      </c>
    </row>
    <row r="15" spans="1:10" ht="22.5" customHeight="1" x14ac:dyDescent="0.35">
      <c r="A15" s="31"/>
      <c r="B15" s="8">
        <f>WEEKDAY(E15,2)</f>
        <v>2</v>
      </c>
      <c r="C15" s="76"/>
      <c r="D15" s="258" t="str">
        <f>IF(B15=1,"Mo",IF(B15=2,"Tue",IF(B15=3,"Wed",IF(B15=4,"Thu",IF(B15=5,"Fri",IF(B15=6,"Sat",IF(B15=7,"Sun","")))))))</f>
        <v>Tue</v>
      </c>
      <c r="E15" s="259">
        <f>+E11+1</f>
        <v>44502</v>
      </c>
      <c r="F15" s="179" t="s">
        <v>53</v>
      </c>
      <c r="G15" s="179">
        <v>9001</v>
      </c>
      <c r="H15" s="257" t="s">
        <v>340</v>
      </c>
      <c r="I15" s="66" t="s">
        <v>54</v>
      </c>
      <c r="J15" s="107">
        <v>2</v>
      </c>
    </row>
    <row r="16" spans="1:10" ht="22.5" customHeight="1" x14ac:dyDescent="0.25">
      <c r="A16" s="31"/>
      <c r="C16" s="76"/>
      <c r="D16" s="258" t="str">
        <f>D15</f>
        <v>Tue</v>
      </c>
      <c r="E16" s="259">
        <f>E15</f>
        <v>44502</v>
      </c>
      <c r="F16" s="255" t="s">
        <v>276</v>
      </c>
      <c r="G16" s="179">
        <v>9001</v>
      </c>
      <c r="H16" s="67" t="s">
        <v>341</v>
      </c>
      <c r="I16" s="66" t="s">
        <v>54</v>
      </c>
      <c r="J16" s="107">
        <v>7</v>
      </c>
    </row>
    <row r="17" spans="1:10" ht="22.5" customHeight="1" x14ac:dyDescent="0.35">
      <c r="A17" s="31"/>
      <c r="B17" s="8">
        <f>WEEKDAY(E17,2)</f>
        <v>3</v>
      </c>
      <c r="C17" s="76"/>
      <c r="D17" s="258" t="str">
        <f>IF(B17=1,"Mo",IF(B17=2,"Tue",IF(B17=3,"Wed",IF(B17=4,"Thu",IF(B17=5,"Fri",IF(B17=6,"Sat",IF(B17=7,"Sun","")))))))</f>
        <v>Wed</v>
      </c>
      <c r="E17" s="259">
        <f>+E15+1</f>
        <v>44503</v>
      </c>
      <c r="F17" s="255" t="s">
        <v>276</v>
      </c>
      <c r="G17" s="179">
        <v>9001</v>
      </c>
      <c r="H17" s="257" t="s">
        <v>342</v>
      </c>
      <c r="I17" s="66" t="s">
        <v>54</v>
      </c>
      <c r="J17" s="107">
        <v>0.5</v>
      </c>
    </row>
    <row r="18" spans="1:10" ht="22.5" customHeight="1" x14ac:dyDescent="0.35">
      <c r="A18" s="31"/>
      <c r="C18" s="76"/>
      <c r="D18" s="258" t="str">
        <f>D17</f>
        <v>Wed</v>
      </c>
      <c r="E18" s="259">
        <f>E17</f>
        <v>44503</v>
      </c>
      <c r="F18" s="179" t="s">
        <v>53</v>
      </c>
      <c r="G18" s="179">
        <v>9001</v>
      </c>
      <c r="H18" s="257" t="s">
        <v>314</v>
      </c>
      <c r="I18" s="66" t="s">
        <v>54</v>
      </c>
      <c r="J18" s="107">
        <v>1</v>
      </c>
    </row>
    <row r="19" spans="1:10" ht="22.5" customHeight="1" x14ac:dyDescent="0.25">
      <c r="A19" s="31"/>
      <c r="C19" s="76"/>
      <c r="D19" s="258" t="str">
        <f t="shared" ref="D19:E20" si="1">D18</f>
        <v>Wed</v>
      </c>
      <c r="E19" s="259">
        <f t="shared" si="1"/>
        <v>44503</v>
      </c>
      <c r="F19" s="179" t="s">
        <v>53</v>
      </c>
      <c r="G19" s="179">
        <v>9001</v>
      </c>
      <c r="H19" s="256" t="s">
        <v>343</v>
      </c>
      <c r="I19" s="66" t="s">
        <v>54</v>
      </c>
      <c r="J19" s="107">
        <v>2</v>
      </c>
    </row>
    <row r="20" spans="1:10" ht="22.5" customHeight="1" x14ac:dyDescent="0.25">
      <c r="A20" s="31"/>
      <c r="C20" s="76"/>
      <c r="D20" s="258" t="str">
        <f t="shared" si="1"/>
        <v>Wed</v>
      </c>
      <c r="E20" s="259">
        <f t="shared" si="1"/>
        <v>44503</v>
      </c>
      <c r="F20" s="255" t="s">
        <v>276</v>
      </c>
      <c r="G20" s="179">
        <v>9001</v>
      </c>
      <c r="H20" s="256" t="s">
        <v>347</v>
      </c>
      <c r="I20" s="66" t="s">
        <v>54</v>
      </c>
      <c r="J20" s="107">
        <v>6</v>
      </c>
    </row>
    <row r="21" spans="1:10" ht="22.5" customHeight="1" x14ac:dyDescent="0.35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258" t="str">
        <f>IF(B21=1,"Mo",IF(B21=2,"Tue",IF(B21=3,"Wed",IF(B21=4,"Thu",IF(B21=5,"Fri",IF(B21=6,"Sat",IF(B21=7,"Sun","")))))))</f>
        <v>Thu</v>
      </c>
      <c r="E21" s="259">
        <f>+E17+1</f>
        <v>44504</v>
      </c>
      <c r="F21" s="179" t="s">
        <v>53</v>
      </c>
      <c r="G21" s="179">
        <v>9001</v>
      </c>
      <c r="H21" s="257" t="s">
        <v>345</v>
      </c>
      <c r="I21" s="66" t="s">
        <v>54</v>
      </c>
      <c r="J21" s="107">
        <v>2</v>
      </c>
    </row>
    <row r="22" spans="1:10" ht="22.5" customHeight="1" x14ac:dyDescent="0.35">
      <c r="A22" s="31"/>
      <c r="C22" s="76"/>
      <c r="D22" s="258" t="str">
        <f>D21</f>
        <v>Thu</v>
      </c>
      <c r="E22" s="259">
        <f>E21</f>
        <v>44504</v>
      </c>
      <c r="F22" s="255" t="s">
        <v>276</v>
      </c>
      <c r="G22" s="179">
        <v>9001</v>
      </c>
      <c r="H22" s="257" t="s">
        <v>344</v>
      </c>
      <c r="I22" s="66" t="s">
        <v>54</v>
      </c>
      <c r="J22" s="107">
        <v>1</v>
      </c>
    </row>
    <row r="23" spans="1:10" ht="22.5" customHeight="1" x14ac:dyDescent="0.35">
      <c r="A23" s="31"/>
      <c r="C23" s="76"/>
      <c r="D23" s="258" t="str">
        <f t="shared" ref="D23:E24" si="2">D22</f>
        <v>Thu</v>
      </c>
      <c r="E23" s="259">
        <f t="shared" si="2"/>
        <v>44504</v>
      </c>
      <c r="F23" s="179" t="s">
        <v>53</v>
      </c>
      <c r="G23" s="179">
        <v>9001</v>
      </c>
      <c r="H23" s="257" t="s">
        <v>346</v>
      </c>
      <c r="I23" s="66" t="s">
        <v>54</v>
      </c>
      <c r="J23" s="107">
        <v>2</v>
      </c>
    </row>
    <row r="24" spans="1:10" ht="22.5" customHeight="1" x14ac:dyDescent="0.25">
      <c r="A24" s="31"/>
      <c r="C24" s="76"/>
      <c r="D24" s="258" t="str">
        <f t="shared" si="2"/>
        <v>Thu</v>
      </c>
      <c r="E24" s="259">
        <f t="shared" si="2"/>
        <v>44504</v>
      </c>
      <c r="F24" s="255" t="s">
        <v>276</v>
      </c>
      <c r="G24" s="179">
        <v>9001</v>
      </c>
      <c r="H24" s="256" t="s">
        <v>300</v>
      </c>
      <c r="I24" s="66" t="s">
        <v>54</v>
      </c>
      <c r="J24" s="107">
        <v>5</v>
      </c>
    </row>
    <row r="25" spans="1:10" ht="22.5" customHeight="1" x14ac:dyDescent="0.35">
      <c r="A25" s="31">
        <f>IF(OR(C25="f",C25="u",C25="F",C25="U"),"",IF(OR(B25=1,B25=2,B25=3,B25=4,B25=5),1,""))</f>
        <v>1</v>
      </c>
      <c r="B25" s="8">
        <f>WEEKDAY(E25,2)</f>
        <v>5</v>
      </c>
      <c r="C25" s="76"/>
      <c r="D25" s="258" t="str">
        <f>IF(B25=1,"Mo",IF(B25=2,"Tue",IF(B25=3,"Wed",IF(B25=4,"Thu",IF(B25=5,"Fri",IF(B25=6,"Sat",IF(B25=7,"Sun","")))))))</f>
        <v>Fri</v>
      </c>
      <c r="E25" s="259">
        <f>+E21+1</f>
        <v>44505</v>
      </c>
      <c r="F25" s="179" t="s">
        <v>53</v>
      </c>
      <c r="G25" s="179">
        <v>9001</v>
      </c>
      <c r="H25" s="257" t="s">
        <v>348</v>
      </c>
      <c r="I25" s="66" t="s">
        <v>54</v>
      </c>
      <c r="J25" s="107">
        <v>8</v>
      </c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258" t="str">
        <f>IF(B26=1,"Mo",IF(B26=2,"Tue",IF(B26=3,"Wed",IF(B26=4,"Thu",IF(B26=5,"Fri",IF(B26=6,"Sat",IF(B26=7,"Sun","")))))))</f>
        <v>Sat</v>
      </c>
      <c r="E26" s="259">
        <f>+E25+1</f>
        <v>44506</v>
      </c>
      <c r="F26" s="66"/>
      <c r="G26" s="66"/>
      <c r="H26" s="70"/>
      <c r="I26" s="66"/>
      <c r="J26" s="107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258" t="str">
        <f>IF(B27=1,"Mo",IF(B27=2,"Tue",IF(B27=3,"Wed",IF(B27=4,"Thu",IF(B27=5,"Fri",IF(B27=6,"Sat",IF(B27=7,"Sun","")))))))</f>
        <v>Sun</v>
      </c>
      <c r="E27" s="259">
        <f>+E26+1</f>
        <v>44507</v>
      </c>
      <c r="F27" s="66"/>
      <c r="G27" s="66"/>
      <c r="H27" s="67"/>
      <c r="I27" s="66"/>
      <c r="J27" s="107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258" t="str">
        <f>IF(B28=1,"Mo",IF(B28=2,"Tue",IF(B28=3,"Wed",IF(B28=4,"Thu",IF(B28=5,"Fri",IF(B28=6,"Sat",IF(B28=7,"Sun","")))))))</f>
        <v>Mo</v>
      </c>
      <c r="E28" s="259">
        <f>+E27+1</f>
        <v>44508</v>
      </c>
      <c r="F28" s="255" t="s">
        <v>276</v>
      </c>
      <c r="G28" s="179">
        <v>9001</v>
      </c>
      <c r="H28" s="67" t="s">
        <v>308</v>
      </c>
      <c r="I28" s="66" t="s">
        <v>54</v>
      </c>
      <c r="J28" s="107">
        <v>4</v>
      </c>
    </row>
    <row r="29" spans="1:10" ht="22.5" customHeight="1" x14ac:dyDescent="0.25">
      <c r="A29" s="31"/>
      <c r="C29" s="76"/>
      <c r="D29" s="258" t="str">
        <f t="shared" ref="D29:E29" si="3">D28</f>
        <v>Mo</v>
      </c>
      <c r="E29" s="259">
        <f t="shared" si="3"/>
        <v>44508</v>
      </c>
      <c r="F29" s="179" t="s">
        <v>53</v>
      </c>
      <c r="G29" s="179">
        <v>9001</v>
      </c>
      <c r="H29" s="67" t="s">
        <v>349</v>
      </c>
      <c r="I29" s="66" t="s">
        <v>54</v>
      </c>
      <c r="J29" s="107">
        <v>3</v>
      </c>
    </row>
    <row r="30" spans="1:10" ht="22.5" customHeight="1" x14ac:dyDescent="0.35">
      <c r="A30" s="31">
        <f>IF(OR(C30="f",C30="u",C30="F",C30="U"),"",IF(OR(B30=1,B30=2,B30=3,B30=4,B30=5),1,""))</f>
        <v>1</v>
      </c>
      <c r="B30" s="8">
        <f>WEEKDAY(E30,2)</f>
        <v>2</v>
      </c>
      <c r="C30" s="76"/>
      <c r="D30" s="258" t="str">
        <f>IF(B30=1,"Mo",IF(B30=2,"Tue",IF(B30=3,"Wed",IF(B30=4,"Thu",IF(B30=5,"Fri",IF(B30=6,"Sat",IF(B30=7,"Sun","")))))))</f>
        <v>Tue</v>
      </c>
      <c r="E30" s="259">
        <f>+E28+1</f>
        <v>44509</v>
      </c>
      <c r="F30" s="255" t="s">
        <v>276</v>
      </c>
      <c r="G30" s="179">
        <v>9001</v>
      </c>
      <c r="H30" s="257" t="s">
        <v>350</v>
      </c>
      <c r="I30" s="66" t="s">
        <v>54</v>
      </c>
      <c r="J30" s="107">
        <v>1</v>
      </c>
    </row>
    <row r="31" spans="1:10" ht="22.5" customHeight="1" x14ac:dyDescent="0.25">
      <c r="A31" s="31"/>
      <c r="C31" s="76"/>
      <c r="D31" s="258" t="str">
        <f>D30</f>
        <v>Tue</v>
      </c>
      <c r="E31" s="259">
        <f>E30</f>
        <v>44509</v>
      </c>
      <c r="F31" s="255" t="s">
        <v>276</v>
      </c>
      <c r="G31" s="179">
        <v>9001</v>
      </c>
      <c r="H31" s="67" t="s">
        <v>351</v>
      </c>
      <c r="I31" s="66" t="s">
        <v>54</v>
      </c>
      <c r="J31" s="107">
        <v>6</v>
      </c>
    </row>
    <row r="32" spans="1:10" ht="22.5" customHeight="1" x14ac:dyDescent="0.25">
      <c r="A32" s="31"/>
      <c r="C32" s="76"/>
      <c r="D32" s="258" t="str">
        <f t="shared" ref="D32:E32" si="4">D31</f>
        <v>Tue</v>
      </c>
      <c r="E32" s="259">
        <f t="shared" si="4"/>
        <v>44509</v>
      </c>
      <c r="F32" s="179" t="s">
        <v>53</v>
      </c>
      <c r="G32" s="179">
        <v>9001</v>
      </c>
      <c r="H32" s="67" t="s">
        <v>352</v>
      </c>
      <c r="I32" s="66" t="s">
        <v>54</v>
      </c>
      <c r="J32" s="107">
        <v>0.5</v>
      </c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76"/>
      <c r="D33" s="258" t="str">
        <f>IF(B33=1,"Mo",IF(B33=2,"Tue",IF(B33=3,"Wed",IF(B33=4,"Thu",IF(B33=5,"Fri",IF(B33=6,"Sat",IF(B33=7,"Sun","")))))))</f>
        <v>Wed</v>
      </c>
      <c r="E33" s="259">
        <f>+E30+1</f>
        <v>44510</v>
      </c>
      <c r="F33" s="179" t="s">
        <v>53</v>
      </c>
      <c r="G33" s="179">
        <v>9001</v>
      </c>
      <c r="H33" s="256" t="s">
        <v>353</v>
      </c>
      <c r="I33" s="66" t="s">
        <v>54</v>
      </c>
      <c r="J33" s="107">
        <v>2</v>
      </c>
    </row>
    <row r="34" spans="1:10" ht="22.5" customHeight="1" x14ac:dyDescent="0.25">
      <c r="A34" s="31"/>
      <c r="C34" s="76"/>
      <c r="D34" s="258" t="str">
        <f>D33</f>
        <v>Wed</v>
      </c>
      <c r="E34" s="259">
        <f>E33</f>
        <v>44510</v>
      </c>
      <c r="F34" s="255" t="s">
        <v>276</v>
      </c>
      <c r="G34" s="179">
        <v>9001</v>
      </c>
      <c r="H34" s="256" t="s">
        <v>354</v>
      </c>
      <c r="I34" s="66" t="s">
        <v>54</v>
      </c>
      <c r="J34" s="107">
        <v>4</v>
      </c>
    </row>
    <row r="35" spans="1:10" ht="22.5" customHeight="1" x14ac:dyDescent="0.25">
      <c r="A35" s="31"/>
      <c r="C35" s="76"/>
      <c r="D35" s="258" t="str">
        <f t="shared" ref="D35:E35" si="5">D34</f>
        <v>Wed</v>
      </c>
      <c r="E35" s="259">
        <f t="shared" si="5"/>
        <v>44510</v>
      </c>
      <c r="F35" s="179" t="s">
        <v>53</v>
      </c>
      <c r="G35" s="179">
        <v>9001</v>
      </c>
      <c r="H35" s="256" t="s">
        <v>349</v>
      </c>
      <c r="I35" s="66" t="s">
        <v>54</v>
      </c>
      <c r="J35" s="107">
        <v>3</v>
      </c>
    </row>
    <row r="36" spans="1:10" s="69" customFormat="1" ht="22.5" customHeight="1" x14ac:dyDescent="0.35">
      <c r="A36" s="31">
        <f>IF(OR(C36="f",C36="u",C36="F",C36="U"),"",IF(OR(B36=1,B36=2,B36=3,B36=4,B36=5),1,""))</f>
        <v>1</v>
      </c>
      <c r="B36" s="69">
        <f>WEEKDAY(E36,2)</f>
        <v>4</v>
      </c>
      <c r="C36" s="78"/>
      <c r="D36" s="258" t="str">
        <f>IF(B36=1,"Mo",IF(B36=2,"Tue",IF(B36=3,"Wed",IF(B36=4,"Thu",IF(B36=5,"Fri",IF(B36=6,"Sat",IF(B36=7,"Sun","")))))))</f>
        <v>Thu</v>
      </c>
      <c r="E36" s="259">
        <f>+E33+1</f>
        <v>44511</v>
      </c>
      <c r="F36" s="255" t="s">
        <v>276</v>
      </c>
      <c r="G36" s="179">
        <v>9001</v>
      </c>
      <c r="H36" s="257" t="s">
        <v>355</v>
      </c>
      <c r="I36" s="66" t="s">
        <v>54</v>
      </c>
      <c r="J36" s="107">
        <v>1</v>
      </c>
    </row>
    <row r="37" spans="1:10" s="69" customFormat="1" ht="22.5" customHeight="1" x14ac:dyDescent="0.25">
      <c r="A37" s="31"/>
      <c r="C37" s="78"/>
      <c r="D37" s="258" t="str">
        <f>D36</f>
        <v>Thu</v>
      </c>
      <c r="E37" s="259">
        <f>E36</f>
        <v>44511</v>
      </c>
      <c r="F37" s="255" t="s">
        <v>276</v>
      </c>
      <c r="G37" s="179">
        <v>9001</v>
      </c>
      <c r="H37" s="67" t="s">
        <v>356</v>
      </c>
      <c r="I37" s="66" t="s">
        <v>54</v>
      </c>
      <c r="J37" s="107">
        <v>5</v>
      </c>
    </row>
    <row r="38" spans="1:10" s="69" customFormat="1" ht="22.5" customHeight="1" x14ac:dyDescent="0.35">
      <c r="A38" s="31">
        <f>IF(OR(C38="f",C38="u",C38="F",C38="U"),"",IF(OR(B38=1,B38=2,B38=3,B38=4,B38=5),1,""))</f>
        <v>1</v>
      </c>
      <c r="B38" s="69">
        <f>WEEKDAY(E38,2)</f>
        <v>5</v>
      </c>
      <c r="C38" s="78"/>
      <c r="D38" s="258" t="str">
        <f>IF(B38=1,"Mo",IF(B38=2,"Tue",IF(B38=3,"Wed",IF(B38=4,"Thu",IF(B38=5,"Fri",IF(B38=6,"Sat",IF(B38=7,"Sun","")))))))</f>
        <v>Fri</v>
      </c>
      <c r="E38" s="259">
        <f>+E36+1</f>
        <v>44512</v>
      </c>
      <c r="F38" s="179" t="s">
        <v>53</v>
      </c>
      <c r="G38" s="179">
        <v>9001</v>
      </c>
      <c r="H38" s="257" t="s">
        <v>357</v>
      </c>
      <c r="I38" s="66" t="s">
        <v>54</v>
      </c>
      <c r="J38" s="107">
        <v>2</v>
      </c>
    </row>
    <row r="39" spans="1:10" s="69" customFormat="1" ht="22.5" customHeight="1" x14ac:dyDescent="0.25">
      <c r="A39" s="31"/>
      <c r="C39" s="78"/>
      <c r="D39" s="258" t="str">
        <f t="shared" ref="D39:E39" si="6">D38</f>
        <v>Fri</v>
      </c>
      <c r="E39" s="259">
        <f t="shared" si="6"/>
        <v>44512</v>
      </c>
      <c r="F39" s="255" t="s">
        <v>276</v>
      </c>
      <c r="G39" s="179">
        <v>9001</v>
      </c>
      <c r="H39" s="67" t="s">
        <v>356</v>
      </c>
      <c r="I39" s="66" t="s">
        <v>54</v>
      </c>
      <c r="J39" s="107">
        <v>5</v>
      </c>
    </row>
    <row r="40" spans="1:10" ht="22.5" customHeight="1" x14ac:dyDescent="0.25">
      <c r="A40" s="31" t="str">
        <f>IF(OR(C40="f",C40="u",C40="F",C40="U"),"",IF(OR(B40=1,B40=2,B40=3,B40=4,B40=5),1,""))</f>
        <v/>
      </c>
      <c r="B40" s="8">
        <f>WEEKDAY(E40,2)</f>
        <v>6</v>
      </c>
      <c r="C40" s="76"/>
      <c r="D40" s="258" t="str">
        <f>IF(B40=1,"Mo",IF(B40=2,"Tue",IF(B40=3,"Wed",IF(B40=4,"Thu",IF(B40=5,"Fri",IF(B40=6,"Sat",IF(B40=7,"Sun","")))))))</f>
        <v>Sat</v>
      </c>
      <c r="E40" s="259">
        <f>+E38+1</f>
        <v>44513</v>
      </c>
      <c r="F40" s="66"/>
      <c r="G40" s="66"/>
      <c r="H40" s="67"/>
      <c r="I40" s="66"/>
      <c r="J40" s="107"/>
    </row>
    <row r="41" spans="1:10" ht="22.5" customHeight="1" x14ac:dyDescent="0.25">
      <c r="A41" s="31" t="str">
        <f>IF(OR(C41="f",C41="u",C41="F",C41="U"),"",IF(OR(B41=1,B41=2,B41=3,B41=4,B41=5),1,""))</f>
        <v/>
      </c>
      <c r="B41" s="8">
        <f>WEEKDAY(E41,2)</f>
        <v>7</v>
      </c>
      <c r="C41" s="76"/>
      <c r="D41" s="258" t="str">
        <f>IF(B41=1,"Mo",IF(B41=2,"Tue",IF(B41=3,"Wed",IF(B41=4,"Thu",IF(B41=5,"Fri",IF(B41=6,"Sat",IF(B41=7,"Sun","")))))))</f>
        <v>Sun</v>
      </c>
      <c r="E41" s="259">
        <f>+E40+1</f>
        <v>44514</v>
      </c>
      <c r="F41" s="66"/>
      <c r="G41" s="66"/>
      <c r="H41" s="67"/>
      <c r="I41" s="66"/>
      <c r="J41" s="107"/>
    </row>
    <row r="42" spans="1:10" ht="22.5" customHeight="1" x14ac:dyDescent="0.35">
      <c r="A42" s="31">
        <f>IF(OR(C42="f",C42="u",C42="F",C42="U"),"",IF(OR(B42=1,B42=2,B42=3,B42=4,B42=5),1,""))</f>
        <v>1</v>
      </c>
      <c r="B42" s="8">
        <f>WEEKDAY(E42,2)</f>
        <v>1</v>
      </c>
      <c r="C42" s="76"/>
      <c r="D42" s="258" t="str">
        <f>IF(B42=1,"Mo",IF(B42=2,"Tue",IF(B42=3,"Wed",IF(B42=4,"Thu",IF(B42=5,"Fri",IF(B42=6,"Sat",IF(B42=7,"Sun","")))))))</f>
        <v>Mo</v>
      </c>
      <c r="E42" s="259">
        <f>+E41+1</f>
        <v>44515</v>
      </c>
      <c r="F42" s="179" t="s">
        <v>53</v>
      </c>
      <c r="G42" s="179">
        <v>9001</v>
      </c>
      <c r="H42" s="257" t="s">
        <v>358</v>
      </c>
      <c r="I42" s="66" t="s">
        <v>54</v>
      </c>
      <c r="J42" s="107">
        <v>2</v>
      </c>
    </row>
    <row r="43" spans="1:10" ht="22.5" customHeight="1" x14ac:dyDescent="0.35">
      <c r="A43" s="31"/>
      <c r="C43" s="76"/>
      <c r="D43" s="258" t="str">
        <f>D42</f>
        <v>Mo</v>
      </c>
      <c r="E43" s="259">
        <f>E42</f>
        <v>44515</v>
      </c>
      <c r="F43" s="255" t="s">
        <v>276</v>
      </c>
      <c r="G43" s="179">
        <v>9001</v>
      </c>
      <c r="H43" s="257" t="s">
        <v>359</v>
      </c>
      <c r="I43" s="66" t="s">
        <v>54</v>
      </c>
      <c r="J43" s="107">
        <v>1</v>
      </c>
    </row>
    <row r="44" spans="1:10" ht="22.5" customHeight="1" x14ac:dyDescent="0.35">
      <c r="A44" s="31"/>
      <c r="C44" s="76"/>
      <c r="D44" s="258" t="str">
        <f t="shared" ref="D44:E45" si="7">D43</f>
        <v>Mo</v>
      </c>
      <c r="E44" s="259">
        <f t="shared" si="7"/>
        <v>44515</v>
      </c>
      <c r="F44" s="255" t="s">
        <v>276</v>
      </c>
      <c r="G44" s="179">
        <v>9001</v>
      </c>
      <c r="H44" s="257" t="s">
        <v>360</v>
      </c>
      <c r="I44" s="66" t="s">
        <v>54</v>
      </c>
      <c r="J44" s="107">
        <v>1</v>
      </c>
    </row>
    <row r="45" spans="1:10" ht="22.5" customHeight="1" x14ac:dyDescent="0.35">
      <c r="A45" s="31"/>
      <c r="C45" s="76"/>
      <c r="D45" s="258" t="str">
        <f t="shared" si="7"/>
        <v>Mo</v>
      </c>
      <c r="E45" s="259">
        <f t="shared" si="7"/>
        <v>44515</v>
      </c>
      <c r="F45" s="255" t="s">
        <v>276</v>
      </c>
      <c r="G45" s="179">
        <v>9001</v>
      </c>
      <c r="H45" s="257" t="s">
        <v>361</v>
      </c>
      <c r="I45" s="66" t="s">
        <v>54</v>
      </c>
      <c r="J45" s="107">
        <v>4</v>
      </c>
    </row>
    <row r="46" spans="1:10" ht="22.5" customHeight="1" x14ac:dyDescent="0.35">
      <c r="A46" s="31">
        <f>IF(OR(C46="f",C46="u",C46="F",C46="U"),"",IF(OR(B46=1,B46=2,B46=3,B46=4,B46=5),1,""))</f>
        <v>1</v>
      </c>
      <c r="B46" s="8">
        <f>WEEKDAY(E46,2)</f>
        <v>2</v>
      </c>
      <c r="C46" s="76"/>
      <c r="D46" s="258" t="str">
        <f>IF(B46=1,"Mo",IF(B46=2,"Tue",IF(B46=3,"Wed",IF(B46=4,"Thu",IF(B46=5,"Fri",IF(B46=6,"Sat",IF(B46=7,"Sun","")))))))</f>
        <v>Tue</v>
      </c>
      <c r="E46" s="259">
        <f>+E42+1</f>
        <v>44516</v>
      </c>
      <c r="F46" s="179" t="s">
        <v>53</v>
      </c>
      <c r="G46" s="179">
        <v>9001</v>
      </c>
      <c r="H46" s="257" t="s">
        <v>314</v>
      </c>
      <c r="I46" s="66" t="s">
        <v>54</v>
      </c>
      <c r="J46" s="107">
        <v>3</v>
      </c>
    </row>
    <row r="47" spans="1:10" ht="22.5" customHeight="1" x14ac:dyDescent="0.25">
      <c r="A47" s="31"/>
      <c r="C47" s="76"/>
      <c r="D47" s="258" t="str">
        <f>D46</f>
        <v>Tue</v>
      </c>
      <c r="E47" s="259">
        <f>E46</f>
        <v>44516</v>
      </c>
      <c r="F47" s="179" t="s">
        <v>53</v>
      </c>
      <c r="G47" s="179">
        <v>9001</v>
      </c>
      <c r="H47" s="67" t="s">
        <v>362</v>
      </c>
      <c r="I47" s="66" t="s">
        <v>54</v>
      </c>
      <c r="J47" s="107">
        <v>1</v>
      </c>
    </row>
    <row r="48" spans="1:10" ht="22.5" customHeight="1" x14ac:dyDescent="0.35">
      <c r="A48" s="31"/>
      <c r="C48" s="76"/>
      <c r="D48" s="258" t="str">
        <f t="shared" ref="D48:E48" si="8">D47</f>
        <v>Tue</v>
      </c>
      <c r="E48" s="259">
        <f t="shared" si="8"/>
        <v>44516</v>
      </c>
      <c r="F48" s="255" t="s">
        <v>276</v>
      </c>
      <c r="G48" s="179">
        <v>9001</v>
      </c>
      <c r="H48" s="257" t="s">
        <v>363</v>
      </c>
      <c r="I48" s="66" t="s">
        <v>54</v>
      </c>
      <c r="J48" s="107">
        <v>5</v>
      </c>
    </row>
    <row r="49" spans="1:10" ht="22.5" customHeight="1" x14ac:dyDescent="0.25">
      <c r="A49" s="31">
        <f>IF(OR(C49="f",C49="u",C49="F",C49="U"),"",IF(OR(B49=1,B49=2,B49=3,B49=4,B49=5),1,""))</f>
        <v>1</v>
      </c>
      <c r="B49" s="8">
        <f>WEEKDAY(E49,2)</f>
        <v>3</v>
      </c>
      <c r="C49" s="76"/>
      <c r="D49" s="258" t="str">
        <f>IF(B49=1,"Mo",IF(B49=2,"Tue",IF(B49=3,"Wed",IF(B49=4,"Thu",IF(B49=5,"Fri",IF(B49=6,"Sat",IF(B49=7,"Sun","")))))))</f>
        <v>Wed</v>
      </c>
      <c r="E49" s="259">
        <f>+E46+1</f>
        <v>44517</v>
      </c>
      <c r="F49" s="179" t="s">
        <v>53</v>
      </c>
      <c r="G49" s="179">
        <v>9001</v>
      </c>
      <c r="H49" s="67" t="s">
        <v>353</v>
      </c>
      <c r="I49" s="66" t="s">
        <v>54</v>
      </c>
      <c r="J49" s="107">
        <v>2</v>
      </c>
    </row>
    <row r="50" spans="1:10" ht="22.5" customHeight="1" x14ac:dyDescent="0.35">
      <c r="A50" s="31"/>
      <c r="C50" s="76"/>
      <c r="D50" s="258" t="str">
        <f>D49</f>
        <v>Wed</v>
      </c>
      <c r="E50" s="259">
        <f>E49</f>
        <v>44517</v>
      </c>
      <c r="F50" s="179" t="s">
        <v>53</v>
      </c>
      <c r="G50" s="179">
        <v>9001</v>
      </c>
      <c r="H50" s="257" t="s">
        <v>297</v>
      </c>
      <c r="I50" s="66" t="s">
        <v>54</v>
      </c>
      <c r="J50" s="107">
        <v>1</v>
      </c>
    </row>
    <row r="51" spans="1:10" ht="22.5" customHeight="1" x14ac:dyDescent="0.35">
      <c r="A51" s="31">
        <f>IF(OR(C51="f",C51="u",C51="F",C51="U"),"",IF(OR(B51=1,B51=2,B51=3,B51=4,B51=5),1,""))</f>
        <v>1</v>
      </c>
      <c r="B51" s="8">
        <f>WEEKDAY(E51,2)</f>
        <v>4</v>
      </c>
      <c r="C51" s="76"/>
      <c r="D51" s="258" t="str">
        <f>IF(B51=1,"Mo",IF(B51=2,"Tue",IF(B51=3,"Wed",IF(B51=4,"Thu",IF(B51=5,"Fri",IF(B51=6,"Sat",IF(B51=7,"Sun","")))))))</f>
        <v>Thu</v>
      </c>
      <c r="E51" s="259">
        <f>+E49+1</f>
        <v>44518</v>
      </c>
      <c r="F51" s="255" t="s">
        <v>276</v>
      </c>
      <c r="G51" s="179">
        <v>9001</v>
      </c>
      <c r="H51" s="257" t="s">
        <v>364</v>
      </c>
      <c r="I51" s="66" t="s">
        <v>54</v>
      </c>
      <c r="J51" s="107">
        <v>1</v>
      </c>
    </row>
    <row r="52" spans="1:10" ht="22.5" customHeight="1" x14ac:dyDescent="0.35">
      <c r="A52" s="31"/>
      <c r="C52" s="76"/>
      <c r="D52" s="258" t="str">
        <f>D51</f>
        <v>Thu</v>
      </c>
      <c r="E52" s="259">
        <f>E51</f>
        <v>44518</v>
      </c>
      <c r="F52" s="255" t="s">
        <v>276</v>
      </c>
      <c r="G52" s="179">
        <v>9001</v>
      </c>
      <c r="H52" s="257" t="s">
        <v>365</v>
      </c>
      <c r="I52" s="66" t="s">
        <v>54</v>
      </c>
      <c r="J52" s="107">
        <v>1</v>
      </c>
    </row>
    <row r="53" spans="1:10" ht="22.5" customHeight="1" x14ac:dyDescent="0.35">
      <c r="A53" s="31"/>
      <c r="C53" s="76"/>
      <c r="D53" s="258" t="str">
        <f t="shared" ref="D53:E54" si="9">D52</f>
        <v>Thu</v>
      </c>
      <c r="E53" s="259">
        <f t="shared" si="9"/>
        <v>44518</v>
      </c>
      <c r="F53" s="255" t="s">
        <v>276</v>
      </c>
      <c r="G53" s="179">
        <v>9001</v>
      </c>
      <c r="H53" s="257" t="s">
        <v>366</v>
      </c>
      <c r="I53" s="66" t="s">
        <v>54</v>
      </c>
      <c r="J53" s="107">
        <v>4</v>
      </c>
    </row>
    <row r="54" spans="1:10" ht="22.5" customHeight="1" x14ac:dyDescent="0.35">
      <c r="A54" s="31"/>
      <c r="C54" s="76"/>
      <c r="D54" s="258" t="str">
        <f t="shared" si="9"/>
        <v>Thu</v>
      </c>
      <c r="E54" s="259">
        <f t="shared" si="9"/>
        <v>44518</v>
      </c>
      <c r="F54" s="255" t="s">
        <v>276</v>
      </c>
      <c r="G54" s="179">
        <v>9001</v>
      </c>
      <c r="H54" s="257" t="s">
        <v>367</v>
      </c>
      <c r="I54" s="66" t="s">
        <v>54</v>
      </c>
      <c r="J54" s="107">
        <v>1</v>
      </c>
    </row>
    <row r="55" spans="1:10" ht="22.5" customHeight="1" x14ac:dyDescent="0.35">
      <c r="A55" s="31">
        <f>IF(OR(C55="f",C55="u",C55="F",C55="U"),"",IF(OR(B55=1,B55=2,B55=3,B55=4,B55=5),1,""))</f>
        <v>1</v>
      </c>
      <c r="B55" s="8">
        <f>WEEKDAY(E55,2)</f>
        <v>5</v>
      </c>
      <c r="C55" s="76"/>
      <c r="D55" s="258" t="str">
        <f>IF(B55=1,"Mo",IF(B55=2,"Tue",IF(B55=3,"Wed",IF(B55=4,"Thu",IF(B55=5,"Fri",IF(B55=6,"Sat",IF(B55=7,"Sun","")))))))</f>
        <v>Fri</v>
      </c>
      <c r="E55" s="259">
        <f>+E51+1</f>
        <v>44519</v>
      </c>
      <c r="F55" s="255" t="s">
        <v>276</v>
      </c>
      <c r="G55" s="179">
        <v>9001</v>
      </c>
      <c r="H55" s="257" t="s">
        <v>368</v>
      </c>
      <c r="I55" s="66" t="s">
        <v>54</v>
      </c>
      <c r="J55" s="107">
        <v>6</v>
      </c>
    </row>
    <row r="56" spans="1:10" ht="22.5" customHeight="1" x14ac:dyDescent="0.35">
      <c r="A56" s="31"/>
      <c r="C56" s="76"/>
      <c r="D56" s="258" t="str">
        <f t="shared" ref="D56:E56" si="10">D55</f>
        <v>Fri</v>
      </c>
      <c r="E56" s="259">
        <f t="shared" si="10"/>
        <v>44519</v>
      </c>
      <c r="F56" s="255" t="s">
        <v>276</v>
      </c>
      <c r="G56" s="179">
        <v>9001</v>
      </c>
      <c r="H56" s="257" t="s">
        <v>369</v>
      </c>
      <c r="I56" s="66" t="s">
        <v>54</v>
      </c>
      <c r="J56" s="107">
        <v>1</v>
      </c>
    </row>
    <row r="57" spans="1:10" ht="22.5" customHeight="1" x14ac:dyDescent="0.25">
      <c r="A57" s="31" t="str">
        <f>IF(OR(C57="f",C57="u",C57="F",C57="U"),"",IF(OR(B57=1,B57=2,B57=3,B57=4,B57=5),1,""))</f>
        <v/>
      </c>
      <c r="B57" s="8">
        <f>WEEKDAY(E57,2)</f>
        <v>6</v>
      </c>
      <c r="C57" s="76"/>
      <c r="D57" s="258" t="str">
        <f>IF(B57=1,"Mo",IF(B57=2,"Tue",IF(B57=3,"Wed",IF(B57=4,"Thu",IF(B57=5,"Fri",IF(B57=6,"Sat",IF(B57=7,"Sun","")))))))</f>
        <v>Sat</v>
      </c>
      <c r="E57" s="259">
        <f>+E55+1</f>
        <v>44520</v>
      </c>
      <c r="F57" s="66"/>
      <c r="G57" s="66"/>
      <c r="H57" s="132"/>
      <c r="I57" s="66"/>
      <c r="J57" s="107"/>
    </row>
    <row r="58" spans="1:10" ht="22.5" customHeight="1" x14ac:dyDescent="0.25">
      <c r="A58" s="31" t="str">
        <f>IF(OR(C58="f",C58="u",C58="F",C58="U"),"",IF(OR(B58=1,B58=2,B58=3,B58=4,B58=5),1,""))</f>
        <v/>
      </c>
      <c r="B58" s="8">
        <f>WEEKDAY(E58,2)</f>
        <v>7</v>
      </c>
      <c r="C58" s="76"/>
      <c r="D58" s="258" t="str">
        <f>IF(B58=1,"Mo",IF(B58=2,"Tue",IF(B58=3,"Wed",IF(B58=4,"Thu",IF(B58=5,"Fri",IF(B58=6,"Sat",IF(B58=7,"Sun","")))))))</f>
        <v>Sun</v>
      </c>
      <c r="E58" s="259">
        <f>+E57+1</f>
        <v>44521</v>
      </c>
      <c r="F58" s="66"/>
      <c r="G58" s="66"/>
      <c r="H58" s="132"/>
      <c r="I58" s="66"/>
      <c r="J58" s="107"/>
    </row>
    <row r="59" spans="1:10" ht="22.5" customHeight="1" x14ac:dyDescent="0.35">
      <c r="A59" s="31">
        <f>IF(OR(C59="f",C59="u",C59="F",C59="U"),"",IF(OR(B59=1,B59=2,B59=3,B59=4,B59=5),1,""))</f>
        <v>1</v>
      </c>
      <c r="B59" s="8">
        <f>WEEKDAY(E59,2)</f>
        <v>1</v>
      </c>
      <c r="C59" s="76"/>
      <c r="D59" s="258" t="str">
        <f>IF(B59=1,"Mo",IF(B59=2,"Tue",IF(B59=3,"Wed",IF(B59=4,"Thu",IF(B59=5,"Fri",IF(B59=6,"Sat",IF(B59=7,"Sun","")))))))</f>
        <v>Mo</v>
      </c>
      <c r="E59" s="259">
        <f>+E58+1</f>
        <v>44522</v>
      </c>
      <c r="F59" s="255" t="s">
        <v>276</v>
      </c>
      <c r="G59" s="179">
        <v>9001</v>
      </c>
      <c r="H59" s="257" t="s">
        <v>370</v>
      </c>
      <c r="I59" s="66" t="s">
        <v>54</v>
      </c>
      <c r="J59" s="107">
        <v>3</v>
      </c>
    </row>
    <row r="60" spans="1:10" ht="22.5" customHeight="1" x14ac:dyDescent="0.35">
      <c r="A60" s="31"/>
      <c r="C60" s="76"/>
      <c r="D60" s="258" t="str">
        <f>D59</f>
        <v>Mo</v>
      </c>
      <c r="E60" s="259">
        <f>E59</f>
        <v>44522</v>
      </c>
      <c r="F60" s="179" t="s">
        <v>53</v>
      </c>
      <c r="G60" s="179">
        <v>9001</v>
      </c>
      <c r="H60" s="257" t="s">
        <v>371</v>
      </c>
      <c r="I60" s="66" t="s">
        <v>54</v>
      </c>
      <c r="J60" s="107">
        <v>3</v>
      </c>
    </row>
    <row r="61" spans="1:10" ht="22.5" customHeight="1" x14ac:dyDescent="0.35">
      <c r="A61" s="31"/>
      <c r="C61" s="76"/>
      <c r="D61" s="258" t="str">
        <f t="shared" ref="D61:E61" si="11">D60</f>
        <v>Mo</v>
      </c>
      <c r="E61" s="259">
        <f t="shared" si="11"/>
        <v>44522</v>
      </c>
      <c r="F61" s="255" t="s">
        <v>276</v>
      </c>
      <c r="G61" s="179">
        <v>9001</v>
      </c>
      <c r="H61" s="257" t="s">
        <v>372</v>
      </c>
      <c r="I61" s="66" t="s">
        <v>54</v>
      </c>
      <c r="J61" s="107">
        <v>4</v>
      </c>
    </row>
    <row r="62" spans="1:10" ht="22.5" customHeight="1" x14ac:dyDescent="0.35">
      <c r="A62" s="31">
        <f>IF(OR(C62="f",C62="u",C62="F",C62="U"),"",IF(OR(B62=1,B62=2,B62=3,B62=4,B62=5),1,""))</f>
        <v>1</v>
      </c>
      <c r="B62" s="8">
        <f>WEEKDAY(E62,2)</f>
        <v>2</v>
      </c>
      <c r="C62" s="76"/>
      <c r="D62" s="258" t="str">
        <f>IF(B62=1,"Mo",IF(B62=2,"Tue",IF(B62=3,"Wed",IF(B62=4,"Thu",IF(B62=5,"Fri",IF(B62=6,"Sat",IF(B62=7,"Sun","")))))))</f>
        <v>Tue</v>
      </c>
      <c r="E62" s="259">
        <f>+E59+1</f>
        <v>44523</v>
      </c>
      <c r="F62" s="255" t="s">
        <v>276</v>
      </c>
      <c r="G62" s="179">
        <v>9001</v>
      </c>
      <c r="H62" s="257" t="s">
        <v>373</v>
      </c>
      <c r="I62" s="66" t="s">
        <v>54</v>
      </c>
      <c r="J62" s="107">
        <v>1</v>
      </c>
    </row>
    <row r="63" spans="1:10" ht="22.5" customHeight="1" x14ac:dyDescent="0.35">
      <c r="A63" s="31"/>
      <c r="C63" s="76"/>
      <c r="D63" s="258" t="str">
        <f>D62</f>
        <v>Tue</v>
      </c>
      <c r="E63" s="259">
        <f>E62</f>
        <v>44523</v>
      </c>
      <c r="F63" s="255" t="s">
        <v>276</v>
      </c>
      <c r="G63" s="179">
        <v>9001</v>
      </c>
      <c r="H63" s="257" t="s">
        <v>374</v>
      </c>
      <c r="I63" s="66" t="s">
        <v>54</v>
      </c>
      <c r="J63" s="107">
        <v>0.5</v>
      </c>
    </row>
    <row r="64" spans="1:10" ht="22.5" customHeight="1" x14ac:dyDescent="0.35">
      <c r="A64" s="31"/>
      <c r="C64" s="76"/>
      <c r="D64" s="258" t="str">
        <f t="shared" ref="D64:E66" si="12">D63</f>
        <v>Tue</v>
      </c>
      <c r="E64" s="259">
        <f t="shared" si="12"/>
        <v>44523</v>
      </c>
      <c r="F64" s="179" t="s">
        <v>53</v>
      </c>
      <c r="G64" s="179">
        <v>9001</v>
      </c>
      <c r="H64" s="257" t="s">
        <v>375</v>
      </c>
      <c r="I64" s="66" t="s">
        <v>54</v>
      </c>
      <c r="J64" s="107">
        <v>3</v>
      </c>
    </row>
    <row r="65" spans="1:10" ht="22.5" customHeight="1" x14ac:dyDescent="0.35">
      <c r="A65" s="31"/>
      <c r="C65" s="76"/>
      <c r="D65" s="258" t="str">
        <f t="shared" si="12"/>
        <v>Tue</v>
      </c>
      <c r="E65" s="259">
        <f t="shared" si="12"/>
        <v>44523</v>
      </c>
      <c r="F65" s="255" t="s">
        <v>276</v>
      </c>
      <c r="G65" s="179">
        <v>9001</v>
      </c>
      <c r="H65" s="257" t="s">
        <v>360</v>
      </c>
      <c r="I65" s="66" t="s">
        <v>54</v>
      </c>
      <c r="J65" s="107">
        <v>1</v>
      </c>
    </row>
    <row r="66" spans="1:10" ht="22.5" customHeight="1" x14ac:dyDescent="0.25">
      <c r="A66" s="31"/>
      <c r="C66" s="76"/>
      <c r="D66" s="258" t="str">
        <f t="shared" si="12"/>
        <v>Tue</v>
      </c>
      <c r="E66" s="259">
        <f t="shared" si="12"/>
        <v>44523</v>
      </c>
      <c r="F66" s="255" t="s">
        <v>276</v>
      </c>
      <c r="G66" s="179">
        <v>9001</v>
      </c>
      <c r="H66" s="256" t="s">
        <v>341</v>
      </c>
      <c r="I66" s="66" t="s">
        <v>54</v>
      </c>
      <c r="J66" s="107">
        <v>4</v>
      </c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3</v>
      </c>
      <c r="C67" s="76"/>
      <c r="D67" s="258" t="str">
        <f>IF(B67=1,"Mo",IF(B67=2,"Tue",IF(B67=3,"Wed",IF(B67=4,"Thu",IF(B67=5,"Fri",IF(B67=6,"Sat",IF(B67=7,"Sun","")))))))</f>
        <v>Wed</v>
      </c>
      <c r="E67" s="259">
        <f>+E62+1</f>
        <v>44524</v>
      </c>
      <c r="F67" s="179" t="s">
        <v>53</v>
      </c>
      <c r="G67" s="179">
        <v>9001</v>
      </c>
      <c r="H67" s="67" t="s">
        <v>353</v>
      </c>
      <c r="I67" s="66" t="s">
        <v>54</v>
      </c>
      <c r="J67" s="107">
        <v>2</v>
      </c>
    </row>
    <row r="68" spans="1:10" ht="22.5" customHeight="1" x14ac:dyDescent="0.25">
      <c r="A68" s="31"/>
      <c r="C68" s="76"/>
      <c r="D68" s="258" t="str">
        <f>D67</f>
        <v>Wed</v>
      </c>
      <c r="E68" s="259">
        <f>E67</f>
        <v>44524</v>
      </c>
      <c r="F68" s="255" t="s">
        <v>276</v>
      </c>
      <c r="G68" s="179">
        <v>9001</v>
      </c>
      <c r="H68" s="256" t="s">
        <v>341</v>
      </c>
      <c r="I68" s="66" t="s">
        <v>54</v>
      </c>
      <c r="J68" s="107">
        <v>6</v>
      </c>
    </row>
    <row r="69" spans="1:10" ht="22.5" customHeight="1" x14ac:dyDescent="0.35">
      <c r="A69" s="31"/>
      <c r="C69" s="76"/>
      <c r="D69" s="258" t="str">
        <f t="shared" ref="D69:E69" si="13">D68</f>
        <v>Wed</v>
      </c>
      <c r="E69" s="259">
        <f t="shared" si="13"/>
        <v>44524</v>
      </c>
      <c r="F69" s="179" t="s">
        <v>53</v>
      </c>
      <c r="G69" s="179">
        <v>9001</v>
      </c>
      <c r="H69" s="257" t="s">
        <v>376</v>
      </c>
      <c r="I69" s="66" t="s">
        <v>54</v>
      </c>
      <c r="J69" s="107">
        <v>3</v>
      </c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258" t="str">
        <f>IF(B70=1,"Mo",IF(B70=2,"Tue",IF(B70=3,"Wed",IF(B70=4,"Thu",IF(B70=5,"Fri",IF(B70=6,"Sat",IF(B70=7,"Sun","")))))))</f>
        <v>Thu</v>
      </c>
      <c r="E70" s="259">
        <f>+E67+1</f>
        <v>44525</v>
      </c>
      <c r="F70" s="255" t="s">
        <v>276</v>
      </c>
      <c r="G70" s="179">
        <v>9001</v>
      </c>
      <c r="H70" s="67" t="s">
        <v>377</v>
      </c>
      <c r="I70" s="66" t="s">
        <v>54</v>
      </c>
      <c r="J70" s="107">
        <v>1</v>
      </c>
    </row>
    <row r="71" spans="1:10" ht="22.5" customHeight="1" x14ac:dyDescent="0.25">
      <c r="A71" s="31"/>
      <c r="C71" s="76"/>
      <c r="D71" s="258" t="str">
        <f>D70</f>
        <v>Thu</v>
      </c>
      <c r="E71" s="259">
        <f>E70</f>
        <v>44525</v>
      </c>
      <c r="F71" s="255" t="s">
        <v>276</v>
      </c>
      <c r="G71" s="179">
        <v>9001</v>
      </c>
      <c r="H71" s="67" t="s">
        <v>378</v>
      </c>
      <c r="I71" s="66" t="s">
        <v>54</v>
      </c>
      <c r="J71" s="107">
        <v>3</v>
      </c>
    </row>
    <row r="72" spans="1:10" ht="22.5" customHeight="1" x14ac:dyDescent="0.25">
      <c r="A72" s="31"/>
      <c r="C72" s="76"/>
      <c r="D72" s="258" t="str">
        <f t="shared" ref="D72:E72" si="14">D71</f>
        <v>Thu</v>
      </c>
      <c r="E72" s="259">
        <f t="shared" si="14"/>
        <v>44525</v>
      </c>
      <c r="F72" s="255" t="s">
        <v>276</v>
      </c>
      <c r="G72" s="179">
        <v>9001</v>
      </c>
      <c r="H72" s="67" t="s">
        <v>379</v>
      </c>
      <c r="I72" s="66" t="s">
        <v>54</v>
      </c>
      <c r="J72" s="107">
        <v>5</v>
      </c>
    </row>
    <row r="73" spans="1:10" ht="22.5" customHeight="1" x14ac:dyDescent="0.35">
      <c r="A73" s="31">
        <f>IF(OR(C73="f",C73="u",C73="F",C73="U"),"",IF(OR(B73=1,B73=2,B73=3,B73=4,B73=5),1,""))</f>
        <v>1</v>
      </c>
      <c r="B73" s="8">
        <f>WEEKDAY(E73,2)</f>
        <v>5</v>
      </c>
      <c r="C73" s="76"/>
      <c r="D73" s="258" t="str">
        <f>IF(B73=1,"Mo",IF(B73=2,"Tue",IF(B73=3,"Wed",IF(B73=4,"Thu",IF(B73=5,"Fri",IF(B73=6,"Sat",IF(B73=7,"Sun","")))))))</f>
        <v>Fri</v>
      </c>
      <c r="E73" s="259">
        <f>+E70+1</f>
        <v>44526</v>
      </c>
      <c r="F73" s="179" t="s">
        <v>53</v>
      </c>
      <c r="G73" s="179">
        <v>9001</v>
      </c>
      <c r="H73" s="257" t="s">
        <v>381</v>
      </c>
      <c r="I73" s="66" t="s">
        <v>54</v>
      </c>
      <c r="J73" s="107">
        <v>4</v>
      </c>
    </row>
    <row r="74" spans="1:10" ht="22.5" customHeight="1" x14ac:dyDescent="0.25">
      <c r="A74" s="31"/>
      <c r="C74" s="76"/>
      <c r="D74" s="258" t="str">
        <f>D73</f>
        <v>Fri</v>
      </c>
      <c r="E74" s="259">
        <f>E73</f>
        <v>44526</v>
      </c>
      <c r="F74" s="255" t="s">
        <v>276</v>
      </c>
      <c r="G74" s="179">
        <v>9001</v>
      </c>
      <c r="H74" s="67" t="s">
        <v>380</v>
      </c>
      <c r="I74" s="66" t="s">
        <v>54</v>
      </c>
      <c r="J74" s="107">
        <v>4</v>
      </c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6</v>
      </c>
      <c r="C75" s="76"/>
      <c r="D75" s="258" t="str">
        <f>IF(B75=1,"Mo",IF(B75=2,"Tue",IF(B75=3,"Wed",IF(B75=4,"Thu",IF(B75=5,"Fri",IF(B75=6,"Sat",IF(B75=7,"Sun","")))))))</f>
        <v>Sat</v>
      </c>
      <c r="E75" s="259">
        <f>+E73+1</f>
        <v>44527</v>
      </c>
      <c r="F75" s="66"/>
      <c r="G75" s="66"/>
      <c r="H75" s="67"/>
      <c r="I75" s="66"/>
      <c r="J75" s="107"/>
    </row>
    <row r="76" spans="1:10" ht="22.5" customHeight="1" x14ac:dyDescent="0.25">
      <c r="A76" s="31" t="str">
        <f>IF(OR(C76="f",C76="u",C76="F",C76="U"),"",IF(OR(B76=1,B76=2,B76=3,B76=4,B76=5),1,""))</f>
        <v/>
      </c>
      <c r="B76" s="8">
        <f>WEEKDAY(E76,2)</f>
        <v>7</v>
      </c>
      <c r="C76" s="76"/>
      <c r="D76" s="258" t="str">
        <f>IF(B76=1,"Mo",IF(B76=2,"Tue",IF(B76=3,"Wed",IF(B76=4,"Thu",IF(B76=5,"Fri",IF(B76=6,"Sat",IF(B76=7,"Sun","")))))))</f>
        <v>Sun</v>
      </c>
      <c r="E76" s="259">
        <f>+E75+1</f>
        <v>44528</v>
      </c>
      <c r="F76" s="66"/>
      <c r="G76" s="66"/>
      <c r="H76" s="68"/>
      <c r="I76" s="132"/>
      <c r="J76" s="132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WEEKDAY(E76+1,2)</f>
        <v>1</v>
      </c>
      <c r="C77" s="76"/>
      <c r="D77" s="258" t="str">
        <f>IF(B77=1,"Mo",IF(B77=2,"Tue",IF(B77=3,"Wed",IF(B77=4,"Thu",IF(B77=5,"Fri",IF(B77=6,"Sat",IF(B77=7,"Sun","")))))))</f>
        <v>Mo</v>
      </c>
      <c r="E77" s="259">
        <f>IF(MONTH(E76+1)&gt;MONTH(E76),"",E76+1)</f>
        <v>44529</v>
      </c>
      <c r="F77" s="255" t="s">
        <v>276</v>
      </c>
      <c r="G77" s="179">
        <v>9001</v>
      </c>
      <c r="H77" s="67" t="s">
        <v>382</v>
      </c>
      <c r="I77" s="66" t="s">
        <v>54</v>
      </c>
      <c r="J77" s="107">
        <v>5</v>
      </c>
    </row>
    <row r="78" spans="1:10" ht="22.5" customHeight="1" x14ac:dyDescent="0.25">
      <c r="A78" s="31"/>
      <c r="C78" s="76"/>
      <c r="D78" s="258" t="str">
        <f>D77</f>
        <v>Mo</v>
      </c>
      <c r="E78" s="259">
        <f>E77</f>
        <v>44529</v>
      </c>
      <c r="F78" s="255" t="s">
        <v>276</v>
      </c>
      <c r="G78" s="179">
        <v>9001</v>
      </c>
      <c r="H78" s="67" t="s">
        <v>163</v>
      </c>
      <c r="I78" s="66" t="s">
        <v>54</v>
      </c>
      <c r="J78" s="107">
        <v>2</v>
      </c>
    </row>
    <row r="79" spans="1:10" ht="22.5" customHeight="1" x14ac:dyDescent="0.25">
      <c r="A79" s="31"/>
      <c r="C79" s="76"/>
      <c r="D79" s="258" t="str">
        <f t="shared" ref="D79:E79" si="15">D78</f>
        <v>Mo</v>
      </c>
      <c r="E79" s="259">
        <f t="shared" si="15"/>
        <v>44529</v>
      </c>
      <c r="F79" s="179" t="s">
        <v>53</v>
      </c>
      <c r="G79" s="179">
        <v>9001</v>
      </c>
      <c r="H79" s="67" t="s">
        <v>383</v>
      </c>
      <c r="I79" s="66" t="s">
        <v>54</v>
      </c>
      <c r="J79" s="107">
        <v>2</v>
      </c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v>2</v>
      </c>
      <c r="C80" s="76"/>
      <c r="D80" s="258" t="str">
        <f>IF(B80=1,"Mo",IF(B80=2,"Tue",IF(B80=3,"Wed",IF(B80=4,"Thu",IF(B80=5,"Fri",IF(B80=6,"Sat",IF(B80=7,"Sun","")))))))</f>
        <v>Tue</v>
      </c>
      <c r="E80" s="259">
        <f>IF(MONTH(E77+1)&gt;MONTH(E77),"",E77+1)</f>
        <v>44530</v>
      </c>
      <c r="F80" s="255" t="s">
        <v>276</v>
      </c>
      <c r="G80" s="179">
        <v>9001</v>
      </c>
      <c r="H80" s="256" t="s">
        <v>384</v>
      </c>
      <c r="I80" s="66" t="s">
        <v>54</v>
      </c>
      <c r="J80" s="107">
        <v>9</v>
      </c>
    </row>
    <row r="81" spans="1:3" ht="22.5" customHeight="1" x14ac:dyDescent="0.25">
      <c r="A81" s="31">
        <f>IF(OR(C81="f",C81="u",C81="F",C81="U"),"",IF(OR(B81=1,B81=2,B81=3,B81=4,B81=5),1,""))</f>
        <v>1</v>
      </c>
      <c r="B81" s="8">
        <v>3</v>
      </c>
      <c r="C81" s="76"/>
    </row>
    <row r="82" spans="1:3" ht="22.5" customHeight="1" x14ac:dyDescent="0.25">
      <c r="A82" s="31"/>
      <c r="C82" s="76"/>
    </row>
    <row r="83" spans="1:3" ht="22.5" customHeight="1" x14ac:dyDescent="0.25">
      <c r="A83" s="31"/>
      <c r="C83" s="76"/>
    </row>
    <row r="84" spans="1:3" ht="22.5" customHeight="1" x14ac:dyDescent="0.25">
      <c r="A84" s="31"/>
      <c r="C84" s="76"/>
    </row>
    <row r="85" spans="1:3" ht="22.5" customHeight="1" thickBot="1" x14ac:dyDescent="0.3">
      <c r="A85" s="31"/>
      <c r="C85" s="83"/>
    </row>
    <row r="86" spans="1:3" ht="30" customHeight="1" x14ac:dyDescent="0.25"/>
    <row r="87" spans="1:3" ht="30" customHeight="1" x14ac:dyDescent="0.25"/>
    <row r="88" spans="1:3" ht="30" customHeight="1" x14ac:dyDescent="0.25"/>
    <row r="89" spans="1:3" ht="30" customHeight="1" x14ac:dyDescent="0.25"/>
    <row r="90" spans="1:3" ht="30" customHeight="1" x14ac:dyDescent="0.25"/>
    <row r="91" spans="1:3" ht="30" customHeight="1" x14ac:dyDescent="0.25"/>
    <row r="92" spans="1:3" ht="30" customHeight="1" x14ac:dyDescent="0.25"/>
    <row r="93" spans="1:3" ht="30" customHeight="1" x14ac:dyDescent="0.25"/>
    <row r="94" spans="1:3" ht="30" customHeight="1" x14ac:dyDescent="0.25"/>
    <row r="95" spans="1:3" ht="30" customHeight="1" x14ac:dyDescent="0.25"/>
    <row r="96" spans="1:3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1048563" spans="7:7" ht="20.5" x14ac:dyDescent="0.25">
      <c r="G1048563" s="164">
        <v>9001</v>
      </c>
    </row>
  </sheetData>
  <mergeCells count="2">
    <mergeCell ref="D1:J1"/>
    <mergeCell ref="D4:E4"/>
  </mergeCells>
  <conditionalFormatting sqref="C11:C14 C21:C85">
    <cfRule type="expression" dxfId="37" priority="25" stopIfTrue="1">
      <formula>IF($A11=1,B11,)</formula>
    </cfRule>
    <cfRule type="expression" dxfId="36" priority="26" stopIfTrue="1">
      <formula>IF($A11="",B11,)</formula>
    </cfRule>
  </conditionalFormatting>
  <conditionalFormatting sqref="E11:E14 E16 E18:E20">
    <cfRule type="expression" dxfId="35" priority="27" stopIfTrue="1">
      <formula>IF($A11="",B11,"")</formula>
    </cfRule>
  </conditionalFormatting>
  <conditionalFormatting sqref="E21:E80">
    <cfRule type="expression" dxfId="34" priority="28" stopIfTrue="1">
      <formula>IF($A21&lt;&gt;1,B21,"")</formula>
    </cfRule>
  </conditionalFormatting>
  <conditionalFormatting sqref="D11:D14 D16 D18:D80">
    <cfRule type="expression" dxfId="33" priority="29" stopIfTrue="1">
      <formula>IF($A11="",B11,)</formula>
    </cfRule>
  </conditionalFormatting>
  <conditionalFormatting sqref="G57:G58 G26:G27 G40:G41 G75:G76">
    <cfRule type="expression" dxfId="32" priority="30" stopIfTrue="1">
      <formula>#REF!="Freelancer"</formula>
    </cfRule>
    <cfRule type="expression" dxfId="31" priority="31" stopIfTrue="1">
      <formula>#REF!="DTC Int. Staff"</formula>
    </cfRule>
  </conditionalFormatting>
  <conditionalFormatting sqref="G76 G27 G41 G58">
    <cfRule type="expression" dxfId="30" priority="23" stopIfTrue="1">
      <formula>$F$5="Freelancer"</formula>
    </cfRule>
    <cfRule type="expression" dxfId="29" priority="24" stopIfTrue="1">
      <formula>$F$5="DTC Int. Staff"</formula>
    </cfRule>
  </conditionalFormatting>
  <conditionalFormatting sqref="G40">
    <cfRule type="expression" dxfId="28" priority="9" stopIfTrue="1">
      <formula>$F$5="Freelancer"</formula>
    </cfRule>
    <cfRule type="expression" dxfId="27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4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4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4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4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4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5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180" priority="29" stopIfTrue="1">
      <formula>IF($A11=1,B11,)</formula>
    </cfRule>
    <cfRule type="expression" dxfId="2179" priority="30" stopIfTrue="1">
      <formula>IF($A11="",B11,)</formula>
    </cfRule>
  </conditionalFormatting>
  <conditionalFormatting sqref="E11:E15">
    <cfRule type="expression" dxfId="2178" priority="31" stopIfTrue="1">
      <formula>IF($A11="",B11,"")</formula>
    </cfRule>
  </conditionalFormatting>
  <conditionalFormatting sqref="E16:E124">
    <cfRule type="expression" dxfId="2177" priority="32" stopIfTrue="1">
      <formula>IF($A16&lt;&gt;1,B16,"")</formula>
    </cfRule>
  </conditionalFormatting>
  <conditionalFormatting sqref="D11:D124">
    <cfRule type="expression" dxfId="2176" priority="33" stopIfTrue="1">
      <formula>IF($A11="",B11,)</formula>
    </cfRule>
  </conditionalFormatting>
  <conditionalFormatting sqref="G11:G16 G82:G119 G18:G76">
    <cfRule type="expression" dxfId="2175" priority="34" stopIfTrue="1">
      <formula>#REF!="Freelancer"</formula>
    </cfRule>
    <cfRule type="expression" dxfId="2174" priority="35" stopIfTrue="1">
      <formula>#REF!="DTC Int. Staff"</formula>
    </cfRule>
  </conditionalFormatting>
  <conditionalFormatting sqref="G115:G119 G87:G104 G18:G22 G33:G49 G60:G76">
    <cfRule type="expression" dxfId="2173" priority="27" stopIfTrue="1">
      <formula>$F$5="Freelancer"</formula>
    </cfRule>
    <cfRule type="expression" dxfId="2172" priority="28" stopIfTrue="1">
      <formula>$F$5="DTC Int. Staff"</formula>
    </cfRule>
  </conditionalFormatting>
  <conditionalFormatting sqref="G16">
    <cfRule type="expression" dxfId="2171" priority="25" stopIfTrue="1">
      <formula>#REF!="Freelancer"</formula>
    </cfRule>
    <cfRule type="expression" dxfId="2170" priority="26" stopIfTrue="1">
      <formula>#REF!="DTC Int. Staff"</formula>
    </cfRule>
  </conditionalFormatting>
  <conditionalFormatting sqref="G16">
    <cfRule type="expression" dxfId="2169" priority="23" stopIfTrue="1">
      <formula>$F$5="Freelancer"</formula>
    </cfRule>
    <cfRule type="expression" dxfId="2168" priority="24" stopIfTrue="1">
      <formula>$F$5="DTC Int. Staff"</formula>
    </cfRule>
  </conditionalFormatting>
  <conditionalFormatting sqref="G17">
    <cfRule type="expression" dxfId="2167" priority="21" stopIfTrue="1">
      <formula>#REF!="Freelancer"</formula>
    </cfRule>
    <cfRule type="expression" dxfId="2166" priority="22" stopIfTrue="1">
      <formula>#REF!="DTC Int. Staff"</formula>
    </cfRule>
  </conditionalFormatting>
  <conditionalFormatting sqref="G17">
    <cfRule type="expression" dxfId="2165" priority="19" stopIfTrue="1">
      <formula>$F$5="Freelancer"</formula>
    </cfRule>
    <cfRule type="expression" dxfId="2164" priority="20" stopIfTrue="1">
      <formula>$F$5="DTC Int. Staff"</formula>
    </cfRule>
  </conditionalFormatting>
  <conditionalFormatting sqref="C126">
    <cfRule type="expression" dxfId="2163" priority="16" stopIfTrue="1">
      <formula>IF($A126=1,B126,)</formula>
    </cfRule>
    <cfRule type="expression" dxfId="2162" priority="17" stopIfTrue="1">
      <formula>IF($A126="",B126,)</formula>
    </cfRule>
  </conditionalFormatting>
  <conditionalFormatting sqref="D126">
    <cfRule type="expression" dxfId="2161" priority="18" stopIfTrue="1">
      <formula>IF($A126="",B126,)</formula>
    </cfRule>
  </conditionalFormatting>
  <conditionalFormatting sqref="C125">
    <cfRule type="expression" dxfId="2160" priority="13" stopIfTrue="1">
      <formula>IF($A125=1,B125,)</formula>
    </cfRule>
    <cfRule type="expression" dxfId="2159" priority="14" stopIfTrue="1">
      <formula>IF($A125="",B125,)</formula>
    </cfRule>
  </conditionalFormatting>
  <conditionalFormatting sqref="D125">
    <cfRule type="expression" dxfId="2158" priority="15" stopIfTrue="1">
      <formula>IF($A125="",B125,)</formula>
    </cfRule>
  </conditionalFormatting>
  <conditionalFormatting sqref="E125">
    <cfRule type="expression" dxfId="2157" priority="12" stopIfTrue="1">
      <formula>IF($A125&lt;&gt;1,B125,"")</formula>
    </cfRule>
  </conditionalFormatting>
  <conditionalFormatting sqref="E126">
    <cfRule type="expression" dxfId="2156" priority="11" stopIfTrue="1">
      <formula>IF($A126&lt;&gt;1,B126,"")</formula>
    </cfRule>
  </conditionalFormatting>
  <conditionalFormatting sqref="G55:G59">
    <cfRule type="expression" dxfId="2155" priority="9" stopIfTrue="1">
      <formula>$F$5="Freelancer"</formula>
    </cfRule>
    <cfRule type="expression" dxfId="2154" priority="10" stopIfTrue="1">
      <formula>$F$5="DTC Int. Staff"</formula>
    </cfRule>
  </conditionalFormatting>
  <conditionalFormatting sqref="G77:G81">
    <cfRule type="expression" dxfId="2153" priority="7" stopIfTrue="1">
      <formula>#REF!="Freelancer"</formula>
    </cfRule>
    <cfRule type="expression" dxfId="2152" priority="8" stopIfTrue="1">
      <formula>#REF!="DTC Int. Staff"</formula>
    </cfRule>
  </conditionalFormatting>
  <conditionalFormatting sqref="G77:G81">
    <cfRule type="expression" dxfId="2151" priority="5" stopIfTrue="1">
      <formula>$F$5="Freelancer"</formula>
    </cfRule>
    <cfRule type="expression" dxfId="215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149" priority="42" stopIfTrue="1">
      <formula>IF($A11=1,B11,)</formula>
    </cfRule>
    <cfRule type="expression" dxfId="2148" priority="43" stopIfTrue="1">
      <formula>IF($A11="",B11,)</formula>
    </cfRule>
  </conditionalFormatting>
  <conditionalFormatting sqref="E11:E15">
    <cfRule type="expression" dxfId="2147" priority="44" stopIfTrue="1">
      <formula>IF($A11="",B11,"")</formula>
    </cfRule>
  </conditionalFormatting>
  <conditionalFormatting sqref="E17:E20 E26:E43 E48 E53:E70 E75 E80:E98 E103 E108:E119">
    <cfRule type="expression" dxfId="2146" priority="45" stopIfTrue="1">
      <formula>IF($A17&lt;&gt;1,B17,"")</formula>
    </cfRule>
  </conditionalFormatting>
  <conditionalFormatting sqref="D11:D15 D26:D43 D48 D53:D70 D75 D80:D98 D103 D108:D119 D17:D20">
    <cfRule type="expression" dxfId="2145" priority="46" stopIfTrue="1">
      <formula>IF($A11="",B11,)</formula>
    </cfRule>
  </conditionalFormatting>
  <conditionalFormatting sqref="G11:G20 G26:G84 G90:G119">
    <cfRule type="expression" dxfId="2144" priority="47" stopIfTrue="1">
      <formula>#REF!="Freelancer"</formula>
    </cfRule>
    <cfRule type="expression" dxfId="2143" priority="48" stopIfTrue="1">
      <formula>#REF!="DTC Int. Staff"</formula>
    </cfRule>
  </conditionalFormatting>
  <conditionalFormatting sqref="G119 G26:G30 G37:G57 G64:G84 G91:G112">
    <cfRule type="expression" dxfId="2142" priority="40" stopIfTrue="1">
      <formula>$F$5="Freelancer"</formula>
    </cfRule>
    <cfRule type="expression" dxfId="2141" priority="41" stopIfTrue="1">
      <formula>$F$5="DTC Int. Staff"</formula>
    </cfRule>
  </conditionalFormatting>
  <conditionalFormatting sqref="G16:G20">
    <cfRule type="expression" dxfId="2140" priority="38" stopIfTrue="1">
      <formula>#REF!="Freelancer"</formula>
    </cfRule>
    <cfRule type="expression" dxfId="2139" priority="39" stopIfTrue="1">
      <formula>#REF!="DTC Int. Staff"</formula>
    </cfRule>
  </conditionalFormatting>
  <conditionalFormatting sqref="G16:G20">
    <cfRule type="expression" dxfId="2138" priority="36" stopIfTrue="1">
      <formula>$F$5="Freelancer"</formula>
    </cfRule>
    <cfRule type="expression" dxfId="2137" priority="37" stopIfTrue="1">
      <formula>$F$5="DTC Int. Staff"</formula>
    </cfRule>
  </conditionalFormatting>
  <conditionalFormatting sqref="G21:G25">
    <cfRule type="expression" dxfId="2136" priority="34" stopIfTrue="1">
      <formula>#REF!="Freelancer"</formula>
    </cfRule>
    <cfRule type="expression" dxfId="2135" priority="35" stopIfTrue="1">
      <formula>#REF!="DTC Int. Staff"</formula>
    </cfRule>
  </conditionalFormatting>
  <conditionalFormatting sqref="G21:G25">
    <cfRule type="expression" dxfId="2134" priority="32" stopIfTrue="1">
      <formula>$F$5="Freelancer"</formula>
    </cfRule>
    <cfRule type="expression" dxfId="2133" priority="33" stopIfTrue="1">
      <formula>$F$5="DTC Int. Staff"</formula>
    </cfRule>
  </conditionalFormatting>
  <conditionalFormatting sqref="G63">
    <cfRule type="expression" dxfId="2132" priority="22" stopIfTrue="1">
      <formula>$F$5="Freelancer"</formula>
    </cfRule>
    <cfRule type="expression" dxfId="2131" priority="23" stopIfTrue="1">
      <formula>$F$5="DTC Int. Staff"</formula>
    </cfRule>
  </conditionalFormatting>
  <conditionalFormatting sqref="G85:G89">
    <cfRule type="expression" dxfId="2130" priority="20" stopIfTrue="1">
      <formula>#REF!="Freelancer"</formula>
    </cfRule>
    <cfRule type="expression" dxfId="2129" priority="21" stopIfTrue="1">
      <formula>#REF!="DTC Int. Staff"</formula>
    </cfRule>
  </conditionalFormatting>
  <conditionalFormatting sqref="G85:G89">
    <cfRule type="expression" dxfId="2128" priority="18" stopIfTrue="1">
      <formula>$F$5="Freelancer"</formula>
    </cfRule>
    <cfRule type="expression" dxfId="2127" priority="19" stopIfTrue="1">
      <formula>$F$5="DTC Int. Staff"</formula>
    </cfRule>
  </conditionalFormatting>
  <conditionalFormatting sqref="E22:E25">
    <cfRule type="expression" dxfId="2126" priority="16" stopIfTrue="1">
      <formula>IF($A22&lt;&gt;1,B22,"")</formula>
    </cfRule>
  </conditionalFormatting>
  <conditionalFormatting sqref="D22:D25">
    <cfRule type="expression" dxfId="2125" priority="17" stopIfTrue="1">
      <formula>IF($A22="",B22,)</formula>
    </cfRule>
  </conditionalFormatting>
  <conditionalFormatting sqref="E44:E47">
    <cfRule type="expression" dxfId="2124" priority="14" stopIfTrue="1">
      <formula>IF($A44&lt;&gt;1,B44,"")</formula>
    </cfRule>
  </conditionalFormatting>
  <conditionalFormatting sqref="D44:D47">
    <cfRule type="expression" dxfId="2123" priority="15" stopIfTrue="1">
      <formula>IF($A44="",B44,)</formula>
    </cfRule>
  </conditionalFormatting>
  <conditionalFormatting sqref="E49:E52">
    <cfRule type="expression" dxfId="2122" priority="12" stopIfTrue="1">
      <formula>IF($A49&lt;&gt;1,B49,"")</formula>
    </cfRule>
  </conditionalFormatting>
  <conditionalFormatting sqref="D49:D52">
    <cfRule type="expression" dxfId="2121" priority="13" stopIfTrue="1">
      <formula>IF($A49="",B49,)</formula>
    </cfRule>
  </conditionalFormatting>
  <conditionalFormatting sqref="E71:E74">
    <cfRule type="expression" dxfId="2120" priority="10" stopIfTrue="1">
      <formula>IF($A71&lt;&gt;1,B71,"")</formula>
    </cfRule>
  </conditionalFormatting>
  <conditionalFormatting sqref="D71:D74">
    <cfRule type="expression" dxfId="2119" priority="11" stopIfTrue="1">
      <formula>IF($A71="",B71,)</formula>
    </cfRule>
  </conditionalFormatting>
  <conditionalFormatting sqref="E76:E79">
    <cfRule type="expression" dxfId="2118" priority="8" stopIfTrue="1">
      <formula>IF($A76&lt;&gt;1,B76,"")</formula>
    </cfRule>
  </conditionalFormatting>
  <conditionalFormatting sqref="D76:D79">
    <cfRule type="expression" dxfId="2117" priority="9" stopIfTrue="1">
      <formula>IF($A76="",B76,)</formula>
    </cfRule>
  </conditionalFormatting>
  <conditionalFormatting sqref="E93">
    <cfRule type="timePeriod" dxfId="211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115" priority="5" stopIfTrue="1">
      <formula>IF($A99&lt;&gt;1,B99,"")</formula>
    </cfRule>
  </conditionalFormatting>
  <conditionalFormatting sqref="D99:D102">
    <cfRule type="expression" dxfId="2114" priority="6" stopIfTrue="1">
      <formula>IF($A99="",B99,)</formula>
    </cfRule>
  </conditionalFormatting>
  <conditionalFormatting sqref="E99:E102">
    <cfRule type="timePeriod" dxfId="211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112" priority="2" stopIfTrue="1">
      <formula>IF($A104&lt;&gt;1,B104,"")</formula>
    </cfRule>
  </conditionalFormatting>
  <conditionalFormatting sqref="D104:D107">
    <cfRule type="expression" dxfId="2111" priority="3" stopIfTrue="1">
      <formula>IF($A104="",B104,)</formula>
    </cfRule>
  </conditionalFormatting>
  <conditionalFormatting sqref="E104:E107">
    <cfRule type="timePeriod" dxfId="211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109" priority="29" stopIfTrue="1">
      <formula>IF($A11=1,B11,)</formula>
    </cfRule>
    <cfRule type="expression" dxfId="2108" priority="30" stopIfTrue="1">
      <formula>IF($A11="",B11,)</formula>
    </cfRule>
  </conditionalFormatting>
  <conditionalFormatting sqref="E11:E15">
    <cfRule type="expression" dxfId="2107" priority="31" stopIfTrue="1">
      <formula>IF($A11="",B11,"")</formula>
    </cfRule>
  </conditionalFormatting>
  <conditionalFormatting sqref="E130:E134 E26:E124">
    <cfRule type="expression" dxfId="2106" priority="32" stopIfTrue="1">
      <formula>IF($A26&lt;&gt;1,B26,"")</formula>
    </cfRule>
  </conditionalFormatting>
  <conditionalFormatting sqref="D130:D134 D11:D15 D26:D124">
    <cfRule type="expression" dxfId="2105" priority="33" stopIfTrue="1">
      <formula>IF($A11="",B11,)</formula>
    </cfRule>
  </conditionalFormatting>
  <conditionalFormatting sqref="G11:G20 G26:G84 G90:G119">
    <cfRule type="expression" dxfId="2104" priority="34" stopIfTrue="1">
      <formula>#REF!="Freelancer"</formula>
    </cfRule>
    <cfRule type="expression" dxfId="2103" priority="35" stopIfTrue="1">
      <formula>#REF!="DTC Int. Staff"</formula>
    </cfRule>
  </conditionalFormatting>
  <conditionalFormatting sqref="G119 G26:G30 G37:G57 G64:G84 G91:G112">
    <cfRule type="expression" dxfId="2102" priority="27" stopIfTrue="1">
      <formula>$F$5="Freelancer"</formula>
    </cfRule>
    <cfRule type="expression" dxfId="2101" priority="28" stopIfTrue="1">
      <formula>$F$5="DTC Int. Staff"</formula>
    </cfRule>
  </conditionalFormatting>
  <conditionalFormatting sqref="G16:G20">
    <cfRule type="expression" dxfId="2100" priority="25" stopIfTrue="1">
      <formula>#REF!="Freelancer"</formula>
    </cfRule>
    <cfRule type="expression" dxfId="2099" priority="26" stopIfTrue="1">
      <formula>#REF!="DTC Int. Staff"</formula>
    </cfRule>
  </conditionalFormatting>
  <conditionalFormatting sqref="G16:G20">
    <cfRule type="expression" dxfId="2098" priority="23" stopIfTrue="1">
      <formula>$F$5="Freelancer"</formula>
    </cfRule>
    <cfRule type="expression" dxfId="2097" priority="24" stopIfTrue="1">
      <formula>$F$5="DTC Int. Staff"</formula>
    </cfRule>
  </conditionalFormatting>
  <conditionalFormatting sqref="G21:G25">
    <cfRule type="expression" dxfId="2096" priority="21" stopIfTrue="1">
      <formula>#REF!="Freelancer"</formula>
    </cfRule>
    <cfRule type="expression" dxfId="2095" priority="22" stopIfTrue="1">
      <formula>#REF!="DTC Int. Staff"</formula>
    </cfRule>
  </conditionalFormatting>
  <conditionalFormatting sqref="G21:G25">
    <cfRule type="expression" dxfId="2094" priority="19" stopIfTrue="1">
      <formula>$F$5="Freelancer"</formula>
    </cfRule>
    <cfRule type="expression" dxfId="2093" priority="20" stopIfTrue="1">
      <formula>$F$5="DTC Int. Staff"</formula>
    </cfRule>
  </conditionalFormatting>
  <conditionalFormatting sqref="C125:C129">
    <cfRule type="expression" dxfId="2092" priority="13" stopIfTrue="1">
      <formula>IF($A125=1,B125,)</formula>
    </cfRule>
    <cfRule type="expression" dxfId="2091" priority="14" stopIfTrue="1">
      <formula>IF($A125="",B125,)</formula>
    </cfRule>
  </conditionalFormatting>
  <conditionalFormatting sqref="D125:D129">
    <cfRule type="expression" dxfId="2090" priority="15" stopIfTrue="1">
      <formula>IF($A125="",B125,)</formula>
    </cfRule>
  </conditionalFormatting>
  <conditionalFormatting sqref="E125:E129">
    <cfRule type="expression" dxfId="2089" priority="12" stopIfTrue="1">
      <formula>IF($A125&lt;&gt;1,B125,"")</formula>
    </cfRule>
  </conditionalFormatting>
  <conditionalFormatting sqref="G63">
    <cfRule type="expression" dxfId="2088" priority="9" stopIfTrue="1">
      <formula>$F$5="Freelancer"</formula>
    </cfRule>
    <cfRule type="expression" dxfId="2087" priority="10" stopIfTrue="1">
      <formula>$F$5="DTC Int. Staff"</formula>
    </cfRule>
  </conditionalFormatting>
  <conditionalFormatting sqref="G85:G89">
    <cfRule type="expression" dxfId="2086" priority="7" stopIfTrue="1">
      <formula>#REF!="Freelancer"</formula>
    </cfRule>
    <cfRule type="expression" dxfId="2085" priority="8" stopIfTrue="1">
      <formula>#REF!="DTC Int. Staff"</formula>
    </cfRule>
  </conditionalFormatting>
  <conditionalFormatting sqref="G85:G89">
    <cfRule type="expression" dxfId="2084" priority="5" stopIfTrue="1">
      <formula>$F$5="Freelancer"</formula>
    </cfRule>
    <cfRule type="expression" dxfId="2083" priority="6" stopIfTrue="1">
      <formula>$F$5="DTC Int. Staff"</formula>
    </cfRule>
  </conditionalFormatting>
  <conditionalFormatting sqref="E17:E20">
    <cfRule type="expression" dxfId="2082" priority="3" stopIfTrue="1">
      <formula>IF($A17="",B17,"")</formula>
    </cfRule>
  </conditionalFormatting>
  <conditionalFormatting sqref="D17:D20">
    <cfRule type="expression" dxfId="2081" priority="4" stopIfTrue="1">
      <formula>IF($A17="",B17,)</formula>
    </cfRule>
  </conditionalFormatting>
  <conditionalFormatting sqref="E22:E25">
    <cfRule type="expression" dxfId="2080" priority="1" stopIfTrue="1">
      <formula>IF($A22="",B22,"")</formula>
    </cfRule>
  </conditionalFormatting>
  <conditionalFormatting sqref="D22:D25">
    <cfRule type="expression" dxfId="20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78" priority="25" stopIfTrue="1">
      <formula>IF($A11=1,B11,)</formula>
    </cfRule>
    <cfRule type="expression" dxfId="2077" priority="26" stopIfTrue="1">
      <formula>IF($A11="",B11,)</formula>
    </cfRule>
  </conditionalFormatting>
  <conditionalFormatting sqref="E11:E15">
    <cfRule type="expression" dxfId="2076" priority="27" stopIfTrue="1">
      <formula>IF($A11="",B11,"")</formula>
    </cfRule>
  </conditionalFormatting>
  <conditionalFormatting sqref="E16:E128">
    <cfRule type="expression" dxfId="2075" priority="28" stopIfTrue="1">
      <formula>IF($A16&lt;&gt;1,B16,"")</formula>
    </cfRule>
  </conditionalFormatting>
  <conditionalFormatting sqref="D11:D128">
    <cfRule type="expression" dxfId="2074" priority="29" stopIfTrue="1">
      <formula>IF($A11="",B11,)</formula>
    </cfRule>
  </conditionalFormatting>
  <conditionalFormatting sqref="G11:G20 G82:G123 G22:G76">
    <cfRule type="expression" dxfId="2073" priority="30" stopIfTrue="1">
      <formula>#REF!="Freelancer"</formula>
    </cfRule>
    <cfRule type="expression" dxfId="2072" priority="31" stopIfTrue="1">
      <formula>#REF!="DTC Int. Staff"</formula>
    </cfRule>
  </conditionalFormatting>
  <conditionalFormatting sqref="G119:G123 G87:G108 G22 G33:G49 G60:G76">
    <cfRule type="expression" dxfId="2071" priority="23" stopIfTrue="1">
      <formula>$F$5="Freelancer"</formula>
    </cfRule>
    <cfRule type="expression" dxfId="2070" priority="24" stopIfTrue="1">
      <formula>$F$5="DTC Int. Staff"</formula>
    </cfRule>
  </conditionalFormatting>
  <conditionalFormatting sqref="G16:G20">
    <cfRule type="expression" dxfId="2069" priority="21" stopIfTrue="1">
      <formula>#REF!="Freelancer"</formula>
    </cfRule>
    <cfRule type="expression" dxfId="2068" priority="22" stopIfTrue="1">
      <formula>#REF!="DTC Int. Staff"</formula>
    </cfRule>
  </conditionalFormatting>
  <conditionalFormatting sqref="G16:G20">
    <cfRule type="expression" dxfId="2067" priority="19" stopIfTrue="1">
      <formula>$F$5="Freelancer"</formula>
    </cfRule>
    <cfRule type="expression" dxfId="2066" priority="20" stopIfTrue="1">
      <formula>$F$5="DTC Int. Staff"</formula>
    </cfRule>
  </conditionalFormatting>
  <conditionalFormatting sqref="G21">
    <cfRule type="expression" dxfId="2065" priority="17" stopIfTrue="1">
      <formula>#REF!="Freelancer"</formula>
    </cfRule>
    <cfRule type="expression" dxfId="2064" priority="18" stopIfTrue="1">
      <formula>#REF!="DTC Int. Staff"</formula>
    </cfRule>
  </conditionalFormatting>
  <conditionalFormatting sqref="G21">
    <cfRule type="expression" dxfId="2063" priority="15" stopIfTrue="1">
      <formula>$F$5="Freelancer"</formula>
    </cfRule>
    <cfRule type="expression" dxfId="2062" priority="16" stopIfTrue="1">
      <formula>$F$5="DTC Int. Staff"</formula>
    </cfRule>
  </conditionalFormatting>
  <conditionalFormatting sqref="C129:C133">
    <cfRule type="expression" dxfId="2061" priority="9" stopIfTrue="1">
      <formula>IF($A129=1,B129,)</formula>
    </cfRule>
    <cfRule type="expression" dxfId="2060" priority="10" stopIfTrue="1">
      <formula>IF($A129="",B129,)</formula>
    </cfRule>
  </conditionalFormatting>
  <conditionalFormatting sqref="D129:D133">
    <cfRule type="expression" dxfId="2059" priority="11" stopIfTrue="1">
      <formula>IF($A129="",B129,)</formula>
    </cfRule>
  </conditionalFormatting>
  <conditionalFormatting sqref="E129:E133">
    <cfRule type="expression" dxfId="2058" priority="8" stopIfTrue="1">
      <formula>IF($A129&lt;&gt;1,B129,"")</formula>
    </cfRule>
  </conditionalFormatting>
  <conditionalFormatting sqref="G55:G59">
    <cfRule type="expression" dxfId="2057" priority="5" stopIfTrue="1">
      <formula>$F$5="Freelancer"</formula>
    </cfRule>
    <cfRule type="expression" dxfId="2056" priority="6" stopIfTrue="1">
      <formula>$F$5="DTC Int. Staff"</formula>
    </cfRule>
  </conditionalFormatting>
  <conditionalFormatting sqref="G77:G81">
    <cfRule type="expression" dxfId="2055" priority="3" stopIfTrue="1">
      <formula>#REF!="Freelancer"</formula>
    </cfRule>
    <cfRule type="expression" dxfId="2054" priority="4" stopIfTrue="1">
      <formula>#REF!="DTC Int. Staff"</formula>
    </cfRule>
  </conditionalFormatting>
  <conditionalFormatting sqref="G77:G81">
    <cfRule type="expression" dxfId="2053" priority="1" stopIfTrue="1">
      <formula>$F$5="Freelancer"</formula>
    </cfRule>
    <cfRule type="expression" dxfId="20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051" priority="25" stopIfTrue="1">
      <formula>IF($A11=1,B11,)</formula>
    </cfRule>
    <cfRule type="expression" dxfId="2050" priority="26" stopIfTrue="1">
      <formula>IF($A11="",B11,)</formula>
    </cfRule>
  </conditionalFormatting>
  <conditionalFormatting sqref="E11">
    <cfRule type="expression" dxfId="2049" priority="27" stopIfTrue="1">
      <formula>IF($A11="",B11,"")</formula>
    </cfRule>
  </conditionalFormatting>
  <conditionalFormatting sqref="E12:E119">
    <cfRule type="expression" dxfId="2048" priority="28" stopIfTrue="1">
      <formula>IF($A12&lt;&gt;1,B12,"")</formula>
    </cfRule>
  </conditionalFormatting>
  <conditionalFormatting sqref="D11:D119">
    <cfRule type="expression" dxfId="2047" priority="29" stopIfTrue="1">
      <formula>IF($A11="",B11,)</formula>
    </cfRule>
  </conditionalFormatting>
  <conditionalFormatting sqref="G11:G12 G18:G76 G82:G118">
    <cfRule type="expression" dxfId="2046" priority="30" stopIfTrue="1">
      <formula>#REF!="Freelancer"</formula>
    </cfRule>
    <cfRule type="expression" dxfId="2045" priority="31" stopIfTrue="1">
      <formula>#REF!="DTC Int. Staff"</formula>
    </cfRule>
  </conditionalFormatting>
  <conditionalFormatting sqref="G114:G118 G18:G22 G33:G49 G60:G76 G87:G103">
    <cfRule type="expression" dxfId="2044" priority="23" stopIfTrue="1">
      <formula>$F$5="Freelancer"</formula>
    </cfRule>
    <cfRule type="expression" dxfId="2043" priority="24" stopIfTrue="1">
      <formula>$F$5="DTC Int. Staff"</formula>
    </cfRule>
  </conditionalFormatting>
  <conditionalFormatting sqref="G12">
    <cfRule type="expression" dxfId="2042" priority="21" stopIfTrue="1">
      <formula>#REF!="Freelancer"</formula>
    </cfRule>
    <cfRule type="expression" dxfId="2041" priority="22" stopIfTrue="1">
      <formula>#REF!="DTC Int. Staff"</formula>
    </cfRule>
  </conditionalFormatting>
  <conditionalFormatting sqref="G12">
    <cfRule type="expression" dxfId="2040" priority="19" stopIfTrue="1">
      <formula>$F$5="Freelancer"</formula>
    </cfRule>
    <cfRule type="expression" dxfId="2039" priority="20" stopIfTrue="1">
      <formula>$F$5="DTC Int. Staff"</formula>
    </cfRule>
  </conditionalFormatting>
  <conditionalFormatting sqref="G13:G17">
    <cfRule type="expression" dxfId="2038" priority="17" stopIfTrue="1">
      <formula>#REF!="Freelancer"</formula>
    </cfRule>
    <cfRule type="expression" dxfId="2037" priority="18" stopIfTrue="1">
      <formula>#REF!="DTC Int. Staff"</formula>
    </cfRule>
  </conditionalFormatting>
  <conditionalFormatting sqref="G13:G17">
    <cfRule type="expression" dxfId="2036" priority="15" stopIfTrue="1">
      <formula>$F$5="Freelancer"</formula>
    </cfRule>
    <cfRule type="expression" dxfId="2035" priority="16" stopIfTrue="1">
      <formula>$F$5="DTC Int. Staff"</formula>
    </cfRule>
  </conditionalFormatting>
  <conditionalFormatting sqref="C121:C125">
    <cfRule type="expression" dxfId="2034" priority="12" stopIfTrue="1">
      <formula>IF($A121=1,B121,)</formula>
    </cfRule>
    <cfRule type="expression" dxfId="2033" priority="13" stopIfTrue="1">
      <formula>IF($A121="",B121,)</formula>
    </cfRule>
  </conditionalFormatting>
  <conditionalFormatting sqref="D121:D125">
    <cfRule type="expression" dxfId="2032" priority="14" stopIfTrue="1">
      <formula>IF($A121="",B121,)</formula>
    </cfRule>
  </conditionalFormatting>
  <conditionalFormatting sqref="C120">
    <cfRule type="expression" dxfId="2031" priority="9" stopIfTrue="1">
      <formula>IF($A120=1,B120,)</formula>
    </cfRule>
    <cfRule type="expression" dxfId="2030" priority="10" stopIfTrue="1">
      <formula>IF($A120="",B120,)</formula>
    </cfRule>
  </conditionalFormatting>
  <conditionalFormatting sqref="D120">
    <cfRule type="expression" dxfId="2029" priority="11" stopIfTrue="1">
      <formula>IF($A120="",B120,)</formula>
    </cfRule>
  </conditionalFormatting>
  <conditionalFormatting sqref="E120">
    <cfRule type="expression" dxfId="2028" priority="8" stopIfTrue="1">
      <formula>IF($A120&lt;&gt;1,B120,"")</formula>
    </cfRule>
  </conditionalFormatting>
  <conditionalFormatting sqref="E121:E125">
    <cfRule type="expression" dxfId="2027" priority="7" stopIfTrue="1">
      <formula>IF($A121&lt;&gt;1,B121,"")</formula>
    </cfRule>
  </conditionalFormatting>
  <conditionalFormatting sqref="G55:G59">
    <cfRule type="expression" dxfId="2026" priority="5" stopIfTrue="1">
      <formula>$F$5="Freelancer"</formula>
    </cfRule>
    <cfRule type="expression" dxfId="2025" priority="6" stopIfTrue="1">
      <formula>$F$5="DTC Int. Staff"</formula>
    </cfRule>
  </conditionalFormatting>
  <conditionalFormatting sqref="G77:G81">
    <cfRule type="expression" dxfId="2024" priority="3" stopIfTrue="1">
      <formula>#REF!="Freelancer"</formula>
    </cfRule>
    <cfRule type="expression" dxfId="2023" priority="4" stopIfTrue="1">
      <formula>#REF!="DTC Int. Staff"</formula>
    </cfRule>
  </conditionalFormatting>
  <conditionalFormatting sqref="G77:G81">
    <cfRule type="expression" dxfId="2022" priority="1" stopIfTrue="1">
      <formula>$F$5="Freelancer"</formula>
    </cfRule>
    <cfRule type="expression" dxfId="20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20" priority="25" stopIfTrue="1">
      <formula>IF($A11=1,B11,)</formula>
    </cfRule>
    <cfRule type="expression" dxfId="2019" priority="26" stopIfTrue="1">
      <formula>IF($A11="",B11,)</formula>
    </cfRule>
  </conditionalFormatting>
  <conditionalFormatting sqref="E11:E15">
    <cfRule type="expression" dxfId="2018" priority="27" stopIfTrue="1">
      <formula>IF($A11="",B11,"")</formula>
    </cfRule>
  </conditionalFormatting>
  <conditionalFormatting sqref="E16:E124">
    <cfRule type="expression" dxfId="2017" priority="28" stopIfTrue="1">
      <formula>IF($A16&lt;&gt;1,B16,"")</formula>
    </cfRule>
  </conditionalFormatting>
  <conditionalFormatting sqref="D11:D124">
    <cfRule type="expression" dxfId="2016" priority="29" stopIfTrue="1">
      <formula>IF($A11="",B11,)</formula>
    </cfRule>
  </conditionalFormatting>
  <conditionalFormatting sqref="G11:G20 G26:G84 G86:G119">
    <cfRule type="expression" dxfId="2015" priority="30" stopIfTrue="1">
      <formula>#REF!="Freelancer"</formula>
    </cfRule>
    <cfRule type="expression" dxfId="2014" priority="31" stopIfTrue="1">
      <formula>#REF!="DTC Int. Staff"</formula>
    </cfRule>
  </conditionalFormatting>
  <conditionalFormatting sqref="G115:G119 G87:G112 G26:G30 G33:G57 G60:G84">
    <cfRule type="expression" dxfId="2013" priority="23" stopIfTrue="1">
      <formula>$F$5="Freelancer"</formula>
    </cfRule>
    <cfRule type="expression" dxfId="2012" priority="24" stopIfTrue="1">
      <formula>$F$5="DTC Int. Staff"</formula>
    </cfRule>
  </conditionalFormatting>
  <conditionalFormatting sqref="G16:G20">
    <cfRule type="expression" dxfId="2011" priority="21" stopIfTrue="1">
      <formula>#REF!="Freelancer"</formula>
    </cfRule>
    <cfRule type="expression" dxfId="2010" priority="22" stopIfTrue="1">
      <formula>#REF!="DTC Int. Staff"</formula>
    </cfRule>
  </conditionalFormatting>
  <conditionalFormatting sqref="G16:G20">
    <cfRule type="expression" dxfId="2009" priority="19" stopIfTrue="1">
      <formula>$F$5="Freelancer"</formula>
    </cfRule>
    <cfRule type="expression" dxfId="2008" priority="20" stopIfTrue="1">
      <formula>$F$5="DTC Int. Staff"</formula>
    </cfRule>
  </conditionalFormatting>
  <conditionalFormatting sqref="G21:G25">
    <cfRule type="expression" dxfId="2007" priority="17" stopIfTrue="1">
      <formula>#REF!="Freelancer"</formula>
    </cfRule>
    <cfRule type="expression" dxfId="2006" priority="18" stopIfTrue="1">
      <formula>#REF!="DTC Int. Staff"</formula>
    </cfRule>
  </conditionalFormatting>
  <conditionalFormatting sqref="G21:G25">
    <cfRule type="expression" dxfId="2005" priority="15" stopIfTrue="1">
      <formula>$F$5="Freelancer"</formula>
    </cfRule>
    <cfRule type="expression" dxfId="2004" priority="16" stopIfTrue="1">
      <formula>$F$5="DTC Int. Staff"</formula>
    </cfRule>
  </conditionalFormatting>
  <conditionalFormatting sqref="C125:C129">
    <cfRule type="expression" dxfId="2003" priority="9" stopIfTrue="1">
      <formula>IF($A125=1,B125,)</formula>
    </cfRule>
    <cfRule type="expression" dxfId="2002" priority="10" stopIfTrue="1">
      <formula>IF($A125="",B125,)</formula>
    </cfRule>
  </conditionalFormatting>
  <conditionalFormatting sqref="D125:D129">
    <cfRule type="expression" dxfId="2001" priority="11" stopIfTrue="1">
      <formula>IF($A125="",B125,)</formula>
    </cfRule>
  </conditionalFormatting>
  <conditionalFormatting sqref="E125:E129">
    <cfRule type="expression" dxfId="2000" priority="8" stopIfTrue="1">
      <formula>IF($A125&lt;&gt;1,B125,"")</formula>
    </cfRule>
  </conditionalFormatting>
  <conditionalFormatting sqref="G59">
    <cfRule type="expression" dxfId="1999" priority="5" stopIfTrue="1">
      <formula>$F$5="Freelancer"</formula>
    </cfRule>
    <cfRule type="expression" dxfId="1998" priority="6" stopIfTrue="1">
      <formula>$F$5="DTC Int. Staff"</formula>
    </cfRule>
  </conditionalFormatting>
  <conditionalFormatting sqref="G85">
    <cfRule type="expression" dxfId="1997" priority="3" stopIfTrue="1">
      <formula>#REF!="Freelancer"</formula>
    </cfRule>
    <cfRule type="expression" dxfId="1996" priority="4" stopIfTrue="1">
      <formula>#REF!="DTC Int. Staff"</formula>
    </cfRule>
  </conditionalFormatting>
  <conditionalFormatting sqref="G85">
    <cfRule type="expression" dxfId="1995" priority="1" stopIfTrue="1">
      <formula>$F$5="Freelancer"</formula>
    </cfRule>
    <cfRule type="expression" dxfId="19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2"/>
  <sheetViews>
    <sheetView showGridLines="0" topLeftCell="D97" zoomScale="87" zoomScaleNormal="90" workbookViewId="0">
      <selection activeCell="D97" sqref="D1:D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11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17" t="s">
        <v>102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17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7" t="s">
        <v>104</v>
      </c>
      <c r="G5" s="14"/>
      <c r="I5" s="15"/>
      <c r="J5" s="15"/>
    </row>
    <row r="6" spans="1:10" ht="20.25" customHeight="1" x14ac:dyDescent="0.25">
      <c r="E6" s="15"/>
      <c r="F6" s="9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SUM(J10:J138)</f>
        <v>94.5</v>
      </c>
      <c r="J8" s="25">
        <f>I8/8</f>
        <v>11.8125</v>
      </c>
    </row>
    <row r="9" spans="1:10" ht="20.25" customHeight="1" thickBot="1" x14ac:dyDescent="0.3">
      <c r="E9" s="15"/>
      <c r="F9" s="9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43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/>
      <c r="G50" s="47"/>
      <c r="H50" s="90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44389</v>
      </c>
      <c r="F51" s="46"/>
      <c r="G51" s="47"/>
      <c r="H51" s="90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44389</v>
      </c>
      <c r="F52" s="46"/>
      <c r="G52" s="47"/>
      <c r="H52" s="90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90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90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s="109" customFormat="1" ht="22.5" customHeight="1" x14ac:dyDescent="0.25">
      <c r="A70" s="108">
        <f>IF(OR(C70="f",C70="u",C70="F",C70="U"),"",IF(OR(B70=1,B70=2,B70=3,B70=4,B70=5),1,""))</f>
        <v>1</v>
      </c>
      <c r="B70" s="109">
        <f>WEEKDAY(E70,2)</f>
        <v>5</v>
      </c>
      <c r="C70" s="116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119"/>
      <c r="G70" s="47">
        <v>9009</v>
      </c>
      <c r="H70" s="48" t="s">
        <v>55</v>
      </c>
      <c r="I70" s="47" t="s">
        <v>54</v>
      </c>
      <c r="J70" s="49">
        <v>2.5</v>
      </c>
    </row>
    <row r="71" spans="1:10" s="109" customFormat="1" ht="22.5" customHeight="1" x14ac:dyDescent="0.25">
      <c r="A71" s="108"/>
      <c r="C71" s="116"/>
      <c r="D71" s="44" t="str">
        <f>D70</f>
        <v>Fri</v>
      </c>
      <c r="E71" s="45">
        <f>E70</f>
        <v>44393</v>
      </c>
      <c r="F71" s="120" t="s">
        <v>53</v>
      </c>
      <c r="G71" s="47">
        <v>9002</v>
      </c>
      <c r="H71" s="48" t="s">
        <v>57</v>
      </c>
      <c r="I71" s="47" t="s">
        <v>54</v>
      </c>
      <c r="J71" s="49">
        <v>4</v>
      </c>
    </row>
    <row r="72" spans="1:10" s="109" customFormat="1" ht="22.5" customHeight="1" x14ac:dyDescent="0.25">
      <c r="A72" s="108"/>
      <c r="C72" s="116"/>
      <c r="D72" s="44" t="str">
        <f t="shared" ref="D72:E73" si="11">D71</f>
        <v>Fri</v>
      </c>
      <c r="E72" s="45">
        <f t="shared" si="11"/>
        <v>44393</v>
      </c>
      <c r="F72" s="120" t="s">
        <v>53</v>
      </c>
      <c r="G72" s="47">
        <v>9002</v>
      </c>
      <c r="H72" s="48" t="s">
        <v>56</v>
      </c>
      <c r="I72" s="47" t="s">
        <v>54</v>
      </c>
      <c r="J72" s="49">
        <v>2</v>
      </c>
    </row>
    <row r="73" spans="1:10" s="109" customFormat="1" ht="22.5" customHeight="1" x14ac:dyDescent="0.25">
      <c r="A73" s="108"/>
      <c r="C73" s="116"/>
      <c r="D73" s="44" t="str">
        <f t="shared" si="11"/>
        <v>Fri</v>
      </c>
      <c r="E73" s="45">
        <f t="shared" si="11"/>
        <v>44393</v>
      </c>
      <c r="F73" s="46" t="s">
        <v>53</v>
      </c>
      <c r="G73" s="47">
        <v>9002</v>
      </c>
      <c r="H73" s="48" t="s">
        <v>107</v>
      </c>
      <c r="I73" s="47" t="s">
        <v>54</v>
      </c>
      <c r="J73" s="49">
        <v>1.5</v>
      </c>
    </row>
    <row r="74" spans="1:10" ht="22.5" customHeight="1" x14ac:dyDescent="0.25">
      <c r="A74" s="31" t="str">
        <f>IF(OR(C74="f",C74="u",C74="F",C74="U"),"",IF(OR(B74=1,B74=2,B74=3,B74=4,B74=5),1,""))</f>
        <v/>
      </c>
      <c r="B74" s="8">
        <f>WEEKDAY(E74,2)</f>
        <v>6</v>
      </c>
      <c r="C74" s="40"/>
      <c r="D74" s="33" t="str">
        <f>IF(B74=1,"Mo",IF(B74=2,"Tue",IF(B74=3,"Wed",IF(B74=4,"Thu",IF(B74=5,"Fri",IF(B74=6,"Sat",IF(B74=7,"Sun","")))))))</f>
        <v>Sat</v>
      </c>
      <c r="E74" s="34">
        <f>+E70+1</f>
        <v>44394</v>
      </c>
      <c r="F74" s="125" t="s">
        <v>53</v>
      </c>
      <c r="G74" s="66">
        <v>9002</v>
      </c>
      <c r="H74" s="67" t="s">
        <v>108</v>
      </c>
      <c r="I74" s="66" t="s">
        <v>58</v>
      </c>
      <c r="J74" s="107">
        <v>1.5</v>
      </c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7</v>
      </c>
      <c r="C75" s="40"/>
      <c r="D75" s="33" t="str">
        <f>IF(B75=1,"Mo",IF(B75=2,"Tue",IF(B75=3,"Wed",IF(B75=4,"Thu",IF(B75=5,"Fri",IF(B75=6,"Sat",IF(B75=7,"Sun","")))))))</f>
        <v>Sun</v>
      </c>
      <c r="E75" s="34">
        <f>+E74+1</f>
        <v>44395</v>
      </c>
      <c r="F75" s="65" t="s">
        <v>53</v>
      </c>
      <c r="G75" s="66">
        <v>9002</v>
      </c>
      <c r="H75" s="67" t="s">
        <v>59</v>
      </c>
      <c r="I75" s="66" t="s">
        <v>58</v>
      </c>
      <c r="J75" s="107">
        <v>1.5</v>
      </c>
    </row>
    <row r="76" spans="1:10" ht="22.5" customHeight="1" x14ac:dyDescent="0.25">
      <c r="A76" s="31">
        <f>IF(OR(C76="f",C76="u",C76="F",C76="U"),"",IF(OR(B76=1,B76=2,B76=3,B76=4,B76=5),1,""))</f>
        <v>1</v>
      </c>
      <c r="B76" s="8">
        <f>WEEKDAY(E76,2)</f>
        <v>1</v>
      </c>
      <c r="C76" s="40"/>
      <c r="D76" s="44" t="str">
        <f>IF(B76=1,"Mo",IF(B76=2,"Tue",IF(B76=3,"Wed",IF(B76=4,"Thu",IF(B76=5,"Fri",IF(B76=6,"Sat",IF(B76=7,"Sun","")))))))</f>
        <v>Mo</v>
      </c>
      <c r="E76" s="45">
        <f>+E75+1</f>
        <v>44396</v>
      </c>
      <c r="F76" s="46" t="s">
        <v>53</v>
      </c>
      <c r="G76" s="47">
        <v>9002</v>
      </c>
      <c r="H76" s="48" t="s">
        <v>60</v>
      </c>
      <c r="I76" s="47" t="s">
        <v>54</v>
      </c>
      <c r="J76" s="49">
        <v>2</v>
      </c>
    </row>
    <row r="77" spans="1:10" ht="22.5" customHeight="1" x14ac:dyDescent="0.25">
      <c r="A77" s="31"/>
      <c r="C77" s="40"/>
      <c r="D77" s="44" t="str">
        <f t="shared" ref="D77:E79" si="12">D76</f>
        <v>Mo</v>
      </c>
      <c r="E77" s="45">
        <f t="shared" si="12"/>
        <v>44396</v>
      </c>
      <c r="F77" s="46" t="s">
        <v>53</v>
      </c>
      <c r="G77" s="47">
        <v>9002</v>
      </c>
      <c r="H77" s="48" t="s">
        <v>66</v>
      </c>
      <c r="I77" s="47" t="s">
        <v>54</v>
      </c>
      <c r="J77" s="49">
        <v>2</v>
      </c>
    </row>
    <row r="78" spans="1:10" ht="22.5" customHeight="1" x14ac:dyDescent="0.25">
      <c r="A78" s="31"/>
      <c r="C78" s="40"/>
      <c r="D78" s="44" t="str">
        <f t="shared" si="12"/>
        <v>Mo</v>
      </c>
      <c r="E78" s="45">
        <f t="shared" si="12"/>
        <v>44396</v>
      </c>
      <c r="F78" s="46" t="s">
        <v>53</v>
      </c>
      <c r="G78" s="47">
        <v>9002</v>
      </c>
      <c r="H78" s="48" t="s">
        <v>110</v>
      </c>
      <c r="I78" s="47" t="s">
        <v>54</v>
      </c>
      <c r="J78" s="49">
        <v>2</v>
      </c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65</v>
      </c>
      <c r="I79" s="47" t="s">
        <v>54</v>
      </c>
      <c r="J79" s="49">
        <v>2</v>
      </c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2</v>
      </c>
      <c r="C80" s="40"/>
      <c r="D80" s="33" t="str">
        <f>IF(B80=1,"Mo",IF(B80=2,"Tue",IF(B80=3,"Wed",IF(B80=4,"Thu",IF(B80=5,"Fri",IF(B80=6,"Sat",IF(B80=7,"Sun","")))))))</f>
        <v>Tue</v>
      </c>
      <c r="E80" s="34">
        <f>+E76+1</f>
        <v>44397</v>
      </c>
      <c r="F80" s="35" t="s">
        <v>53</v>
      </c>
      <c r="G80" s="36">
        <v>9002</v>
      </c>
      <c r="H80" s="43" t="s">
        <v>67</v>
      </c>
      <c r="I80" s="66" t="s">
        <v>54</v>
      </c>
      <c r="J80" s="38">
        <v>2</v>
      </c>
    </row>
    <row r="81" spans="1:10" ht="22.5" customHeight="1" x14ac:dyDescent="0.25">
      <c r="A81" s="31"/>
      <c r="C81" s="40"/>
      <c r="D81" s="33" t="str">
        <f>D80</f>
        <v>Tue</v>
      </c>
      <c r="E81" s="34">
        <f>E80</f>
        <v>44397</v>
      </c>
      <c r="F81" s="35" t="s">
        <v>53</v>
      </c>
      <c r="G81" s="36">
        <v>9002</v>
      </c>
      <c r="H81" s="43" t="s">
        <v>68</v>
      </c>
      <c r="I81" s="66" t="s">
        <v>54</v>
      </c>
      <c r="J81" s="38">
        <v>2</v>
      </c>
    </row>
    <row r="82" spans="1:10" ht="22.5" customHeight="1" x14ac:dyDescent="0.25">
      <c r="A82" s="31"/>
      <c r="C82" s="40"/>
      <c r="D82" s="33" t="str">
        <f t="shared" ref="D82:E83" si="13">D81</f>
        <v>Tue</v>
      </c>
      <c r="E82" s="34">
        <f t="shared" si="13"/>
        <v>44397</v>
      </c>
      <c r="F82" s="35" t="s">
        <v>53</v>
      </c>
      <c r="G82" s="36">
        <v>9002</v>
      </c>
      <c r="H82" s="43" t="s">
        <v>69</v>
      </c>
      <c r="I82" s="66" t="s">
        <v>54</v>
      </c>
      <c r="J82" s="38">
        <v>1.5</v>
      </c>
    </row>
    <row r="83" spans="1:10" ht="22.5" customHeight="1" x14ac:dyDescent="0.25">
      <c r="A83" s="31"/>
      <c r="C83" s="40"/>
      <c r="D83" s="33" t="str">
        <f t="shared" si="13"/>
        <v>Tue</v>
      </c>
      <c r="E83" s="34">
        <f t="shared" si="13"/>
        <v>44397</v>
      </c>
      <c r="F83" s="35" t="s">
        <v>53</v>
      </c>
      <c r="G83" s="36">
        <v>9002</v>
      </c>
      <c r="H83" s="43" t="s">
        <v>91</v>
      </c>
      <c r="I83" s="66" t="s">
        <v>54</v>
      </c>
      <c r="J83" s="38">
        <v>2</v>
      </c>
    </row>
    <row r="84" spans="1:10" ht="22.5" customHeight="1" x14ac:dyDescent="0.25">
      <c r="A84" s="31">
        <f>IF(OR(C84="f",C84="u",C84="F",C84="U"),"",IF(OR(B84=1,B84=2,B84=3,B84=4,B84=5),1,""))</f>
        <v>1</v>
      </c>
      <c r="B84" s="8">
        <f>WEEKDAY(E84,2)</f>
        <v>3</v>
      </c>
      <c r="C84" s="40"/>
      <c r="D84" s="44" t="str">
        <f>IF(B84=1,"Mo",IF(B84=2,"Tue",IF(B84=3,"Wed",IF(B84=4,"Thu",IF(B84=5,"Fri",IF(B84=6,"Sat",IF(B84=7,"Sun","")))))))</f>
        <v>Wed</v>
      </c>
      <c r="E84" s="45">
        <f>+E80+1</f>
        <v>44398</v>
      </c>
      <c r="F84" s="46" t="s">
        <v>53</v>
      </c>
      <c r="G84" s="47">
        <v>9002</v>
      </c>
      <c r="H84" s="48" t="s">
        <v>78</v>
      </c>
      <c r="I84" s="47" t="s">
        <v>54</v>
      </c>
      <c r="J84" s="49">
        <v>1.5</v>
      </c>
    </row>
    <row r="85" spans="1:10" ht="22.5" customHeight="1" x14ac:dyDescent="0.25">
      <c r="A85" s="31"/>
      <c r="C85" s="40"/>
      <c r="D85" s="44" t="str">
        <f>D84</f>
        <v>Wed</v>
      </c>
      <c r="E85" s="45">
        <f>E84</f>
        <v>44398</v>
      </c>
      <c r="F85" s="46" t="s">
        <v>53</v>
      </c>
      <c r="G85" s="47">
        <v>9002</v>
      </c>
      <c r="H85" s="48" t="s">
        <v>79</v>
      </c>
      <c r="I85" s="47" t="s">
        <v>54</v>
      </c>
      <c r="J85" s="49">
        <v>1.5</v>
      </c>
    </row>
    <row r="86" spans="1:10" ht="22.5" customHeight="1" x14ac:dyDescent="0.25">
      <c r="A86" s="31"/>
      <c r="C86" s="40"/>
      <c r="D86" s="44" t="str">
        <f t="shared" ref="D86:E88" si="14">D85</f>
        <v>Wed</v>
      </c>
      <c r="E86" s="45">
        <f t="shared" si="14"/>
        <v>44398</v>
      </c>
      <c r="F86" s="46" t="s">
        <v>53</v>
      </c>
      <c r="G86" s="47">
        <v>9002</v>
      </c>
      <c r="H86" s="48" t="s">
        <v>80</v>
      </c>
      <c r="I86" s="47" t="s">
        <v>54</v>
      </c>
      <c r="J86" s="49">
        <v>2</v>
      </c>
    </row>
    <row r="87" spans="1:10" ht="22.5" customHeight="1" x14ac:dyDescent="0.25">
      <c r="A87" s="31"/>
      <c r="C87" s="40"/>
      <c r="D87" s="44" t="str">
        <f t="shared" si="14"/>
        <v>Wed</v>
      </c>
      <c r="E87" s="45">
        <f t="shared" si="14"/>
        <v>44398</v>
      </c>
      <c r="F87" s="46" t="s">
        <v>53</v>
      </c>
      <c r="G87" s="47">
        <v>9002</v>
      </c>
      <c r="H87" s="48" t="s">
        <v>81</v>
      </c>
      <c r="I87" s="47" t="s">
        <v>54</v>
      </c>
      <c r="J87" s="49">
        <v>1</v>
      </c>
    </row>
    <row r="88" spans="1:10" ht="22.5" customHeight="1" x14ac:dyDescent="0.25">
      <c r="A88" s="31"/>
      <c r="C88" s="40"/>
      <c r="D88" s="44" t="str">
        <f t="shared" si="14"/>
        <v>Wed</v>
      </c>
      <c r="E88" s="45">
        <f t="shared" si="14"/>
        <v>44398</v>
      </c>
      <c r="F88" s="46" t="s">
        <v>53</v>
      </c>
      <c r="G88" s="47">
        <v>9002</v>
      </c>
      <c r="H88" s="48" t="s">
        <v>98</v>
      </c>
      <c r="I88" s="47" t="s">
        <v>54</v>
      </c>
      <c r="J88" s="49">
        <v>1</v>
      </c>
    </row>
    <row r="89" spans="1:10" ht="22.5" customHeight="1" x14ac:dyDescent="0.25">
      <c r="A89" s="31">
        <f>IF(OR(C89="f",C89="u",C89="F",C89="U"),"",IF(OR(B89=1,B89=2,B89=3,B89=4,B89=5),1,""))</f>
        <v>1</v>
      </c>
      <c r="B89" s="8">
        <f>WEEKDAY(E89,2)</f>
        <v>4</v>
      </c>
      <c r="C89" s="40"/>
      <c r="D89" s="33" t="str">
        <f>IF(B89=1,"Mo",IF(B89=2,"Tue",IF(B89=3,"Wed",IF(B89=4,"Thu",IF(B89=5,"Fri",IF(B89=6,"Sat",IF(B89=7,"Sun","")))))))</f>
        <v>Thu</v>
      </c>
      <c r="E89" s="34">
        <f>+E84+1</f>
        <v>44399</v>
      </c>
      <c r="F89" s="35" t="s">
        <v>53</v>
      </c>
      <c r="G89" s="36">
        <v>9002</v>
      </c>
      <c r="H89" s="43" t="s">
        <v>92</v>
      </c>
      <c r="I89" s="36" t="s">
        <v>54</v>
      </c>
      <c r="J89" s="38">
        <v>2</v>
      </c>
    </row>
    <row r="90" spans="1:10" ht="22.5" customHeight="1" x14ac:dyDescent="0.25">
      <c r="A90" s="31"/>
      <c r="C90" s="40"/>
      <c r="D90" s="33" t="str">
        <f>D89</f>
        <v>Thu</v>
      </c>
      <c r="E90" s="34">
        <f>E89</f>
        <v>44399</v>
      </c>
      <c r="F90" s="35" t="s">
        <v>53</v>
      </c>
      <c r="G90" s="36">
        <v>9002</v>
      </c>
      <c r="H90" s="43" t="s">
        <v>72</v>
      </c>
      <c r="I90" s="36" t="s">
        <v>54</v>
      </c>
      <c r="J90" s="38">
        <v>1</v>
      </c>
    </row>
    <row r="91" spans="1:10" ht="22.5" customHeight="1" x14ac:dyDescent="0.25">
      <c r="A91" s="31"/>
      <c r="C91" s="40"/>
      <c r="D91" s="33" t="str">
        <f t="shared" ref="D91:E92" si="15">D90</f>
        <v>Thu</v>
      </c>
      <c r="E91" s="34">
        <f t="shared" si="15"/>
        <v>44399</v>
      </c>
      <c r="F91" s="35" t="s">
        <v>53</v>
      </c>
      <c r="G91" s="36">
        <v>9002</v>
      </c>
      <c r="H91" s="43" t="s">
        <v>93</v>
      </c>
      <c r="I91" s="36" t="s">
        <v>54</v>
      </c>
      <c r="J91" s="38">
        <v>2</v>
      </c>
    </row>
    <row r="92" spans="1:10" ht="22.5" customHeight="1" x14ac:dyDescent="0.25">
      <c r="A92" s="31"/>
      <c r="C92" s="40"/>
      <c r="D92" s="33" t="str">
        <f t="shared" si="15"/>
        <v>Thu</v>
      </c>
      <c r="E92" s="34">
        <f t="shared" si="15"/>
        <v>44399</v>
      </c>
      <c r="F92" s="35" t="s">
        <v>53</v>
      </c>
      <c r="G92" s="36">
        <v>9002</v>
      </c>
      <c r="H92" s="43" t="s">
        <v>96</v>
      </c>
      <c r="I92" s="36" t="s">
        <v>54</v>
      </c>
      <c r="J92" s="38">
        <v>1</v>
      </c>
    </row>
    <row r="93" spans="1:10" ht="22.5" customHeight="1" x14ac:dyDescent="0.25">
      <c r="A93" s="31">
        <f>IF(OR(C93="f",C93="u",C93="F",C93="U"),"",IF(OR(B93=1,B93=2,B93=3,B93=4,B93=5),1,""))</f>
        <v>1</v>
      </c>
      <c r="B93" s="8">
        <f>WEEKDAY(E93,2)</f>
        <v>5</v>
      </c>
      <c r="C93" s="40"/>
      <c r="D93" s="44" t="str">
        <f>IF(B93=1,"Mo",IF(B93=2,"Tue",IF(B93=3,"Wed",IF(B93=4,"Thu",IF(B93=5,"Fri",IF(B93=6,"Sat",IF(B93=7,"Sun","")))))))</f>
        <v>Fri</v>
      </c>
      <c r="E93" s="45">
        <f>+E89+1</f>
        <v>44400</v>
      </c>
      <c r="F93" s="46" t="s">
        <v>53</v>
      </c>
      <c r="G93" s="47">
        <v>9002</v>
      </c>
      <c r="H93" s="48" t="s">
        <v>61</v>
      </c>
      <c r="I93" s="47" t="s">
        <v>54</v>
      </c>
      <c r="J93" s="49">
        <v>2.5</v>
      </c>
    </row>
    <row r="94" spans="1:10" ht="22.5" customHeight="1" x14ac:dyDescent="0.25">
      <c r="A94" s="31"/>
      <c r="C94" s="40"/>
      <c r="D94" s="44" t="str">
        <f>D93</f>
        <v>Fri</v>
      </c>
      <c r="E94" s="45">
        <f>E93</f>
        <v>44400</v>
      </c>
      <c r="F94" s="46" t="s">
        <v>53</v>
      </c>
      <c r="G94" s="47">
        <v>9002</v>
      </c>
      <c r="H94" s="48" t="s">
        <v>62</v>
      </c>
      <c r="I94" s="47" t="s">
        <v>54</v>
      </c>
      <c r="J94" s="49">
        <v>2</v>
      </c>
    </row>
    <row r="95" spans="1:10" ht="22.5" customHeight="1" x14ac:dyDescent="0.25">
      <c r="A95" s="31"/>
      <c r="C95" s="40"/>
      <c r="D95" s="44" t="str">
        <f t="shared" ref="D95:E97" si="16">D94</f>
        <v>Fri</v>
      </c>
      <c r="E95" s="45">
        <f t="shared" si="16"/>
        <v>44400</v>
      </c>
      <c r="F95" s="46" t="s">
        <v>53</v>
      </c>
      <c r="G95" s="47">
        <v>9002</v>
      </c>
      <c r="H95" s="48" t="s">
        <v>64</v>
      </c>
      <c r="I95" s="47" t="s">
        <v>54</v>
      </c>
      <c r="J95" s="49">
        <v>1.5</v>
      </c>
    </row>
    <row r="96" spans="1:10" ht="22.5" customHeight="1" x14ac:dyDescent="0.25">
      <c r="A96" s="31"/>
      <c r="C96" s="40"/>
      <c r="D96" s="44" t="str">
        <f t="shared" si="16"/>
        <v>Fri</v>
      </c>
      <c r="E96" s="45">
        <f t="shared" si="16"/>
        <v>44400</v>
      </c>
      <c r="F96" s="46" t="s">
        <v>53</v>
      </c>
      <c r="G96" s="47">
        <v>9002</v>
      </c>
      <c r="H96" s="48" t="s">
        <v>63</v>
      </c>
      <c r="I96" s="47" t="s">
        <v>54</v>
      </c>
      <c r="J96" s="49">
        <v>1.5</v>
      </c>
    </row>
    <row r="97" spans="1:10" ht="22.5" customHeight="1" x14ac:dyDescent="0.25">
      <c r="A97" s="31"/>
      <c r="C97" s="40"/>
      <c r="D97" s="44" t="str">
        <f t="shared" si="16"/>
        <v>Fri</v>
      </c>
      <c r="E97" s="45">
        <f t="shared" si="16"/>
        <v>44400</v>
      </c>
      <c r="F97" s="46" t="s">
        <v>53</v>
      </c>
      <c r="G97" s="47">
        <v>9002</v>
      </c>
      <c r="H97" s="48" t="s">
        <v>73</v>
      </c>
      <c r="I97" s="47" t="s">
        <v>54</v>
      </c>
      <c r="J97" s="49">
        <v>1</v>
      </c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+E93+1</f>
        <v>44401</v>
      </c>
      <c r="F98" s="35" t="s">
        <v>53</v>
      </c>
      <c r="G98" s="36">
        <v>9002</v>
      </c>
      <c r="H98" s="43" t="s">
        <v>74</v>
      </c>
      <c r="I98" s="36" t="s">
        <v>58</v>
      </c>
      <c r="J98" s="38">
        <v>1</v>
      </c>
    </row>
    <row r="99" spans="1:10" ht="22.5" hidden="1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44402</v>
      </c>
      <c r="F99" s="35"/>
      <c r="G99" s="36"/>
      <c r="H99" s="43"/>
      <c r="I99" s="36"/>
      <c r="J99" s="38"/>
    </row>
    <row r="100" spans="1:10" ht="22.5" hidden="1" customHeight="1" x14ac:dyDescent="0.25">
      <c r="A100" s="31"/>
      <c r="C100" s="40"/>
      <c r="D100" s="33" t="str">
        <f>D99</f>
        <v>Sun</v>
      </c>
      <c r="E100" s="34">
        <f>E99</f>
        <v>44402</v>
      </c>
      <c r="F100" s="35"/>
      <c r="G100" s="36"/>
      <c r="H100" s="43"/>
      <c r="I100" s="36"/>
      <c r="J100" s="38"/>
    </row>
    <row r="101" spans="1:10" ht="22.5" hidden="1" customHeight="1" x14ac:dyDescent="0.25">
      <c r="A101" s="31"/>
      <c r="C101" s="40"/>
      <c r="D101" s="33" t="str">
        <f t="shared" ref="D101:E103" si="17">D100</f>
        <v>Sun</v>
      </c>
      <c r="E101" s="34">
        <f t="shared" si="17"/>
        <v>44402</v>
      </c>
      <c r="F101" s="35"/>
      <c r="G101" s="36"/>
      <c r="H101" s="43"/>
      <c r="I101" s="36"/>
      <c r="J101" s="38"/>
    </row>
    <row r="102" spans="1:10" ht="22.5" hidden="1" customHeight="1" x14ac:dyDescent="0.25">
      <c r="A102" s="31"/>
      <c r="C102" s="40"/>
      <c r="D102" s="33" t="str">
        <f t="shared" si="17"/>
        <v>Sun</v>
      </c>
      <c r="E102" s="34">
        <f t="shared" si="17"/>
        <v>44402</v>
      </c>
      <c r="F102" s="35"/>
      <c r="G102" s="36"/>
      <c r="H102" s="43"/>
      <c r="I102" s="36"/>
      <c r="J102" s="38"/>
    </row>
    <row r="103" spans="1:10" ht="22.5" hidden="1" customHeight="1" x14ac:dyDescent="0.25">
      <c r="A103" s="31"/>
      <c r="C103" s="40"/>
      <c r="D103" s="33" t="str">
        <f t="shared" si="17"/>
        <v>Sun</v>
      </c>
      <c r="E103" s="34">
        <f t="shared" si="17"/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1</v>
      </c>
      <c r="C104" s="40"/>
      <c r="D104" s="44" t="str">
        <f>IF(B104=1,"Mo",IF(B104=2,"Tue",IF(B104=3,"Wed",IF(B104=4,"Thu",IF(B104=5,"Fri",IF(B104=6,"Sat",IF(B104=7,"Sun","")))))))</f>
        <v>Mo</v>
      </c>
      <c r="E104" s="45">
        <f>+E99+1</f>
        <v>44403</v>
      </c>
      <c r="F104" s="46" t="s">
        <v>53</v>
      </c>
      <c r="G104" s="47">
        <v>9002</v>
      </c>
      <c r="H104" s="48" t="s">
        <v>90</v>
      </c>
      <c r="I104" s="47" t="s">
        <v>54</v>
      </c>
      <c r="J104" s="49">
        <v>2</v>
      </c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46" t="s">
        <v>53</v>
      </c>
      <c r="G105" s="47">
        <v>9002</v>
      </c>
      <c r="H105" s="48" t="s">
        <v>97</v>
      </c>
      <c r="I105" s="47" t="s">
        <v>54</v>
      </c>
      <c r="J105" s="49">
        <v>3</v>
      </c>
    </row>
    <row r="106" spans="1:10" ht="22.5" customHeight="1" x14ac:dyDescent="0.25">
      <c r="A106" s="31"/>
      <c r="C106" s="40"/>
      <c r="D106" s="44" t="str">
        <f t="shared" ref="D106:E107" si="18">D105</f>
        <v>Mo</v>
      </c>
      <c r="E106" s="45">
        <f t="shared" si="18"/>
        <v>44403</v>
      </c>
      <c r="F106" s="46" t="s">
        <v>53</v>
      </c>
      <c r="G106" s="47">
        <v>9002</v>
      </c>
      <c r="H106" s="48" t="s">
        <v>99</v>
      </c>
      <c r="I106" s="47" t="s">
        <v>54</v>
      </c>
      <c r="J106" s="49">
        <v>1</v>
      </c>
    </row>
    <row r="107" spans="1:10" ht="22.5" customHeight="1" x14ac:dyDescent="0.25">
      <c r="A107" s="31"/>
      <c r="C107" s="40"/>
      <c r="D107" s="44" t="str">
        <f t="shared" si="18"/>
        <v>Mo</v>
      </c>
      <c r="E107" s="45">
        <f t="shared" si="18"/>
        <v>44403</v>
      </c>
      <c r="F107" s="46" t="s">
        <v>53</v>
      </c>
      <c r="G107" s="47">
        <v>9002</v>
      </c>
      <c r="H107" s="48" t="s">
        <v>100</v>
      </c>
      <c r="I107" s="47" t="s">
        <v>54</v>
      </c>
      <c r="J107" s="49">
        <v>2.5</v>
      </c>
    </row>
    <row r="108" spans="1:10" ht="22.5" hidden="1" customHeight="1" x14ac:dyDescent="0.25">
      <c r="A108" s="31">
        <f>IF(OR(C108="f",C108="u",C108="F",C108="U"),"",IF(OR(B108=1,B108=2,B108=3,B108=4,B108=5),1,""))</f>
        <v>1</v>
      </c>
      <c r="B108" s="8">
        <f>WEEKDAY(E108,2)</f>
        <v>2</v>
      </c>
      <c r="C108" s="40"/>
      <c r="D108" s="33" t="str">
        <f>IF(B108=1,"Mo",IF(B108=2,"Tue",IF(B108=3,"Wed",IF(B108=4,"Thu",IF(B108=5,"Fri",IF(B108=6,"Sat",IF(B108=7,"Sun","")))))))</f>
        <v>Tue</v>
      </c>
      <c r="E108" s="34">
        <f>+E104+1</f>
        <v>44404</v>
      </c>
      <c r="F108" s="35"/>
      <c r="G108" s="36"/>
      <c r="H108" s="43"/>
      <c r="I108" s="36"/>
      <c r="J108" s="38"/>
    </row>
    <row r="109" spans="1:10" ht="22.5" customHeight="1" x14ac:dyDescent="0.25">
      <c r="A109" s="31"/>
      <c r="C109" s="40"/>
      <c r="D109" s="33" t="str">
        <f>D108</f>
        <v>Tue</v>
      </c>
      <c r="E109" s="34">
        <f>E108</f>
        <v>44404</v>
      </c>
      <c r="F109" s="35" t="s">
        <v>53</v>
      </c>
      <c r="G109" s="36">
        <v>9002</v>
      </c>
      <c r="H109" s="43" t="s">
        <v>106</v>
      </c>
      <c r="I109" s="36" t="s">
        <v>54</v>
      </c>
      <c r="J109" s="38">
        <v>1</v>
      </c>
    </row>
    <row r="110" spans="1:10" ht="22.5" customHeight="1" x14ac:dyDescent="0.25">
      <c r="A110" s="31"/>
      <c r="C110" s="40"/>
      <c r="D110" s="33" t="str">
        <f t="shared" ref="D110:E112" si="19">D109</f>
        <v>Tue</v>
      </c>
      <c r="E110" s="34">
        <f t="shared" si="19"/>
        <v>44404</v>
      </c>
      <c r="F110" s="35" t="s">
        <v>53</v>
      </c>
      <c r="G110" s="36">
        <v>9002</v>
      </c>
      <c r="H110" s="43" t="s">
        <v>71</v>
      </c>
      <c r="I110" s="36" t="s">
        <v>54</v>
      </c>
      <c r="J110" s="38">
        <v>1</v>
      </c>
    </row>
    <row r="111" spans="1:10" ht="22.5" customHeight="1" x14ac:dyDescent="0.25">
      <c r="A111" s="31"/>
      <c r="C111" s="40"/>
      <c r="D111" s="33" t="str">
        <f t="shared" si="19"/>
        <v>Tue</v>
      </c>
      <c r="E111" s="34">
        <f t="shared" si="19"/>
        <v>44404</v>
      </c>
      <c r="F111" s="35" t="s">
        <v>53</v>
      </c>
      <c r="G111" s="36">
        <v>9002</v>
      </c>
      <c r="H111" s="43" t="s">
        <v>77</v>
      </c>
      <c r="I111" s="36" t="s">
        <v>54</v>
      </c>
      <c r="J111" s="38">
        <v>1.5</v>
      </c>
    </row>
    <row r="112" spans="1:10" ht="22.5" customHeight="1" x14ac:dyDescent="0.25">
      <c r="A112" s="31"/>
      <c r="C112" s="40"/>
      <c r="D112" s="33" t="str">
        <f t="shared" si="19"/>
        <v>Tue</v>
      </c>
      <c r="E112" s="34">
        <f t="shared" si="19"/>
        <v>44404</v>
      </c>
      <c r="F112" s="35" t="s">
        <v>53</v>
      </c>
      <c r="G112" s="36">
        <v>9002</v>
      </c>
      <c r="H112" s="43" t="s">
        <v>94</v>
      </c>
      <c r="I112" s="36" t="s">
        <v>54</v>
      </c>
      <c r="J112" s="38">
        <v>3.5</v>
      </c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3</v>
      </c>
      <c r="C113" s="40"/>
      <c r="D113" s="44" t="str">
        <f>IF(B113=1,"Mo",IF(B113=2,"Tue",IF(B113=3,"Wed",IF(B113=4,"Thu",IF(B113=5,"Fri",IF(B113=6,"Sat",IF(B113=7,"Sun","")))))))</f>
        <v>Wed</v>
      </c>
      <c r="E113" s="45">
        <f>+E108+1</f>
        <v>44405</v>
      </c>
      <c r="F113" s="46" t="s">
        <v>53</v>
      </c>
      <c r="G113" s="47">
        <v>9002</v>
      </c>
      <c r="H113" s="90" t="s">
        <v>101</v>
      </c>
      <c r="I113" s="47" t="s">
        <v>58</v>
      </c>
      <c r="J113" s="49">
        <v>1.5</v>
      </c>
    </row>
    <row r="114" spans="1:10" ht="22.5" customHeight="1" x14ac:dyDescent="0.25">
      <c r="A114" s="31"/>
      <c r="C114" s="40"/>
      <c r="D114" s="44" t="str">
        <f>D113</f>
        <v>Wed</v>
      </c>
      <c r="E114" s="45">
        <f>E113</f>
        <v>44405</v>
      </c>
      <c r="F114" s="46" t="s">
        <v>53</v>
      </c>
      <c r="G114" s="47">
        <v>9002</v>
      </c>
      <c r="H114" s="90" t="s">
        <v>105</v>
      </c>
      <c r="I114" s="47" t="s">
        <v>58</v>
      </c>
      <c r="J114" s="49">
        <v>2</v>
      </c>
    </row>
    <row r="115" spans="1:10" ht="22.5" customHeight="1" x14ac:dyDescent="0.25">
      <c r="A115" s="31"/>
      <c r="C115" s="40"/>
      <c r="D115" s="44" t="str">
        <f t="shared" ref="D115:E115" si="20">D114</f>
        <v>Wed</v>
      </c>
      <c r="E115" s="45">
        <f t="shared" si="20"/>
        <v>44405</v>
      </c>
      <c r="F115" s="46" t="s">
        <v>53</v>
      </c>
      <c r="G115" s="47">
        <v>9002</v>
      </c>
      <c r="H115" s="90" t="s">
        <v>109</v>
      </c>
      <c r="I115" s="47" t="s">
        <v>58</v>
      </c>
      <c r="J115" s="49">
        <v>2</v>
      </c>
    </row>
    <row r="116" spans="1:10" ht="22.5" customHeight="1" x14ac:dyDescent="0.25">
      <c r="A116" s="31">
        <f>IF(OR(C116="f",C116="u",C116="F",C116="U"),"",IF(OR(B116=1,B116=2,B116=3,B116=4,B116=5),1,""))</f>
        <v>1</v>
      </c>
      <c r="B116" s="8">
        <f>WEEKDAY(E113+1,2)</f>
        <v>4</v>
      </c>
      <c r="C116" s="40"/>
      <c r="D116" s="33" t="str">
        <f>IF(B116=1,"Mo",IF(B116=2,"Tue",IF(B116=3,"Wed",IF(B116=4,"Thu",IF(B116=5,"Fri",IF(B116=6,"Sat",IF(B116=7,"Sun","")))))))</f>
        <v>Thu</v>
      </c>
      <c r="E116" s="34">
        <f>IF(MONTH(E113+1)&gt;MONTH(E113),"",E113+1)</f>
        <v>44406</v>
      </c>
      <c r="F116" s="35" t="s">
        <v>53</v>
      </c>
      <c r="G116" s="36">
        <v>9002</v>
      </c>
      <c r="H116" s="43" t="s">
        <v>82</v>
      </c>
      <c r="I116" s="36" t="s">
        <v>54</v>
      </c>
      <c r="J116" s="38">
        <v>4</v>
      </c>
    </row>
    <row r="117" spans="1:10" ht="22.5" customHeight="1" x14ac:dyDescent="0.25">
      <c r="A117" s="31"/>
      <c r="C117" s="40"/>
      <c r="D117" s="33" t="str">
        <f>D116</f>
        <v>Thu</v>
      </c>
      <c r="E117" s="34">
        <f>E116</f>
        <v>44406</v>
      </c>
      <c r="F117" s="35" t="s">
        <v>53</v>
      </c>
      <c r="G117" s="36">
        <v>9002</v>
      </c>
      <c r="H117" s="43" t="s">
        <v>70</v>
      </c>
      <c r="I117" s="36" t="s">
        <v>54</v>
      </c>
      <c r="J117" s="38">
        <v>3</v>
      </c>
    </row>
    <row r="118" spans="1:10" ht="22.5" customHeight="1" x14ac:dyDescent="0.25">
      <c r="A118" s="31"/>
      <c r="C118" s="40"/>
      <c r="D118" s="33" t="str">
        <f t="shared" ref="D118:E120" si="21">D117</f>
        <v>Thu</v>
      </c>
      <c r="E118" s="34">
        <f t="shared" si="21"/>
        <v>44406</v>
      </c>
      <c r="F118" s="35" t="s">
        <v>53</v>
      </c>
      <c r="G118" s="36">
        <v>9002</v>
      </c>
      <c r="H118" s="43" t="s">
        <v>76</v>
      </c>
      <c r="I118" s="36" t="s">
        <v>54</v>
      </c>
      <c r="J118" s="38">
        <v>1</v>
      </c>
    </row>
    <row r="119" spans="1:10" ht="22.5" customHeight="1" x14ac:dyDescent="0.25">
      <c r="A119" s="31"/>
      <c r="C119" s="40"/>
      <c r="D119" s="33" t="str">
        <f t="shared" si="21"/>
        <v>Thu</v>
      </c>
      <c r="E119" s="34">
        <f t="shared" si="21"/>
        <v>44406</v>
      </c>
      <c r="F119" s="35" t="s">
        <v>53</v>
      </c>
      <c r="G119" s="36">
        <v>9002</v>
      </c>
      <c r="H119" s="43" t="s">
        <v>86</v>
      </c>
      <c r="I119" s="36" t="s">
        <v>54</v>
      </c>
      <c r="J119" s="38">
        <v>2</v>
      </c>
    </row>
    <row r="120" spans="1:10" ht="21" customHeight="1" x14ac:dyDescent="0.25">
      <c r="A120" s="31"/>
      <c r="C120" s="40"/>
      <c r="D120" s="33" t="str">
        <f t="shared" si="21"/>
        <v>Thu</v>
      </c>
      <c r="E120" s="34">
        <f t="shared" si="21"/>
        <v>44406</v>
      </c>
      <c r="F120" s="35" t="s">
        <v>53</v>
      </c>
      <c r="G120" s="36">
        <v>9002</v>
      </c>
      <c r="H120" s="43" t="s">
        <v>95</v>
      </c>
      <c r="I120" s="36" t="s">
        <v>54</v>
      </c>
      <c r="J120" s="38">
        <v>1.5</v>
      </c>
    </row>
    <row r="121" spans="1:10" ht="21" customHeight="1" x14ac:dyDescent="0.25">
      <c r="A121" s="31">
        <f>IF(OR(C121="f",C121="u",C121="F",C121="U"),"",IF(OR(B121=1,B121=2,B121=3,B121=4,B121=5),1,""))</f>
        <v>1</v>
      </c>
      <c r="B121" s="8">
        <v>5</v>
      </c>
      <c r="C121" s="40"/>
      <c r="D121" s="44" t="str">
        <f>IF(B121=1,"Mo",IF(B121=2,"Tue",IF(B121=3,"Wed",IF(B121=4,"Thu",IF(B121=5,"Fri",IF(B121=6,"Sat",IF(B121=7,"Sun","")))))))</f>
        <v>Fri</v>
      </c>
      <c r="E121" s="45">
        <f>IF(MONTH(E116+1)&gt;MONTH(E116),"",E116+1)</f>
        <v>44407</v>
      </c>
      <c r="F121" s="46" t="s">
        <v>53</v>
      </c>
      <c r="G121" s="47">
        <v>9002</v>
      </c>
      <c r="H121" s="48" t="s">
        <v>75</v>
      </c>
      <c r="I121" s="47" t="s">
        <v>54</v>
      </c>
      <c r="J121" s="49">
        <v>1.5</v>
      </c>
    </row>
    <row r="122" spans="1:10" ht="21" customHeight="1" x14ac:dyDescent="0.25">
      <c r="C122" s="40"/>
      <c r="D122" s="44" t="str">
        <f>D121</f>
        <v>Fri</v>
      </c>
      <c r="E122" s="45">
        <f>IF(MONTH(E117+1)&gt;MONTH(E117),"",E117+1)</f>
        <v>44407</v>
      </c>
      <c r="F122" s="46" t="s">
        <v>53</v>
      </c>
      <c r="G122" s="47">
        <v>9002</v>
      </c>
      <c r="H122" s="48" t="s">
        <v>83</v>
      </c>
      <c r="I122" s="47" t="s">
        <v>54</v>
      </c>
      <c r="J122" s="49">
        <v>1.5</v>
      </c>
    </row>
    <row r="123" spans="1:10" ht="21" customHeight="1" x14ac:dyDescent="0.25">
      <c r="C123" s="40"/>
      <c r="D123" s="44" t="str">
        <f>D122</f>
        <v>Fri</v>
      </c>
      <c r="E123" s="45">
        <f>IF(MONTH(E118+1)&gt;MONTH(E118),"",E118+1)</f>
        <v>44407</v>
      </c>
      <c r="F123" s="46" t="s">
        <v>53</v>
      </c>
      <c r="G123" s="47">
        <v>9002</v>
      </c>
      <c r="H123" s="48" t="s">
        <v>84</v>
      </c>
      <c r="I123" s="47" t="s">
        <v>54</v>
      </c>
      <c r="J123" s="49">
        <v>1</v>
      </c>
    </row>
    <row r="124" spans="1:10" ht="21" customHeight="1" x14ac:dyDescent="0.25">
      <c r="C124" s="40"/>
      <c r="D124" s="44" t="str">
        <f>D123</f>
        <v>Fri</v>
      </c>
      <c r="E124" s="45">
        <f>IF(MONTH(E119+1)&gt;MONTH(E119),"",E119+1)</f>
        <v>44407</v>
      </c>
      <c r="F124" s="46" t="s">
        <v>53</v>
      </c>
      <c r="G124" s="47">
        <v>9002</v>
      </c>
      <c r="H124" s="48" t="s">
        <v>85</v>
      </c>
      <c r="I124" s="47" t="s">
        <v>54</v>
      </c>
      <c r="J124" s="49">
        <v>1.5</v>
      </c>
    </row>
    <row r="125" spans="1:10" ht="21" customHeight="1" x14ac:dyDescent="0.25">
      <c r="C125" s="40"/>
      <c r="D125" s="44" t="s">
        <v>87</v>
      </c>
      <c r="E125" s="45">
        <v>44407</v>
      </c>
      <c r="F125" s="46" t="s">
        <v>53</v>
      </c>
      <c r="G125" s="47">
        <v>9002</v>
      </c>
      <c r="H125" s="48" t="s">
        <v>88</v>
      </c>
      <c r="I125" s="47" t="s">
        <v>54</v>
      </c>
      <c r="J125" s="49">
        <v>1</v>
      </c>
    </row>
    <row r="126" spans="1:10" ht="21" customHeight="1" x14ac:dyDescent="0.25">
      <c r="C126" s="40"/>
      <c r="D126" s="44" t="s">
        <v>87</v>
      </c>
      <c r="E126" s="45">
        <v>44407</v>
      </c>
      <c r="F126" s="46" t="s">
        <v>53</v>
      </c>
      <c r="G126" s="47">
        <v>9002</v>
      </c>
      <c r="H126" s="48" t="s">
        <v>86</v>
      </c>
      <c r="I126" s="47" t="s">
        <v>54</v>
      </c>
      <c r="J126" s="49">
        <v>2</v>
      </c>
    </row>
    <row r="127" spans="1:10" ht="21" customHeight="1" x14ac:dyDescent="0.25">
      <c r="C127" s="40"/>
      <c r="D127" s="44" t="str">
        <f>D124</f>
        <v>Fri</v>
      </c>
      <c r="E127" s="45">
        <f>IF(MONTH(E120+1)&gt;MONTH(E120),"",E120+1)</f>
        <v>44407</v>
      </c>
      <c r="F127" s="46" t="s">
        <v>53</v>
      </c>
      <c r="G127" s="47">
        <v>9002</v>
      </c>
      <c r="H127" s="48" t="s">
        <v>89</v>
      </c>
      <c r="I127" s="47" t="s">
        <v>54</v>
      </c>
      <c r="J127" s="49">
        <v>1.5</v>
      </c>
    </row>
    <row r="128" spans="1:10" ht="22.5" customHeight="1" x14ac:dyDescent="0.25">
      <c r="A128" s="31" t="str">
        <f>IF(OR(C128="f",C128="u",C128="F",C128="U"),"",IF(OR(B128=1,B128=2,B128=3,B128=4,B128=5),1,""))</f>
        <v/>
      </c>
      <c r="B128" s="8">
        <f>WEEKDAY(E128,2)</f>
        <v>6</v>
      </c>
      <c r="C128" s="40"/>
      <c r="D128" s="33" t="str">
        <f>IF(B128=1,"Mo",IF(B128=2,"Tue",IF(B128=3,"Wed",IF(B128=4,"Thu",IF(B128=5,"Fri",IF(B128=6,"Sat",IF(B128=7,"Sun","")))))))</f>
        <v>Sat</v>
      </c>
      <c r="E128" s="34">
        <f>+E121+1</f>
        <v>44408</v>
      </c>
      <c r="F128" s="35" t="s">
        <v>53</v>
      </c>
      <c r="G128" s="36">
        <v>9002</v>
      </c>
      <c r="H128" s="43" t="s">
        <v>111</v>
      </c>
      <c r="I128" s="36" t="s">
        <v>54</v>
      </c>
      <c r="J128" s="38">
        <v>1</v>
      </c>
    </row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</sheetData>
  <mergeCells count="2">
    <mergeCell ref="D1:J1"/>
    <mergeCell ref="D4:E4"/>
  </mergeCells>
  <phoneticPr fontId="2" type="noConversion"/>
  <conditionalFormatting sqref="C11:C120">
    <cfRule type="expression" dxfId="1993" priority="29" stopIfTrue="1">
      <formula>IF($A11=1,B11,)</formula>
    </cfRule>
    <cfRule type="expression" dxfId="1992" priority="30" stopIfTrue="1">
      <formula>IF($A11="",B11,)</formula>
    </cfRule>
  </conditionalFormatting>
  <conditionalFormatting sqref="E11:E15">
    <cfRule type="expression" dxfId="1991" priority="31" stopIfTrue="1">
      <formula>IF($A11="",B11,"")</formula>
    </cfRule>
  </conditionalFormatting>
  <conditionalFormatting sqref="E16:E120">
    <cfRule type="expression" dxfId="1990" priority="32" stopIfTrue="1">
      <formula>IF($A16&lt;&gt;1,B16,"")</formula>
    </cfRule>
  </conditionalFormatting>
  <conditionalFormatting sqref="D11:D120">
    <cfRule type="expression" dxfId="1989" priority="33" stopIfTrue="1">
      <formula>IF($A11="",B11,)</formula>
    </cfRule>
  </conditionalFormatting>
  <conditionalFormatting sqref="G11:G20 G22:G78 G80:G115">
    <cfRule type="expression" dxfId="1988" priority="34" stopIfTrue="1">
      <formula>#REF!="Freelancer"</formula>
    </cfRule>
    <cfRule type="expression" dxfId="1987" priority="35" stopIfTrue="1">
      <formula>#REF!="DTC Int. Staff"</formula>
    </cfRule>
  </conditionalFormatting>
  <conditionalFormatting sqref="G22 G33:G49 G60:G78 G84:G103 G113:G115">
    <cfRule type="expression" dxfId="1986" priority="27" stopIfTrue="1">
      <formula>$F$5="Freelancer"</formula>
    </cfRule>
    <cfRule type="expression" dxfId="1985" priority="28" stopIfTrue="1">
      <formula>$F$5="DTC Int. Staff"</formula>
    </cfRule>
  </conditionalFormatting>
  <conditionalFormatting sqref="G16:G20">
    <cfRule type="expression" dxfId="1984" priority="25" stopIfTrue="1">
      <formula>#REF!="Freelancer"</formula>
    </cfRule>
    <cfRule type="expression" dxfId="1983" priority="26" stopIfTrue="1">
      <formula>#REF!="DTC Int. Staff"</formula>
    </cfRule>
  </conditionalFormatting>
  <conditionalFormatting sqref="G16:G20">
    <cfRule type="expression" dxfId="1982" priority="23" stopIfTrue="1">
      <formula>$F$5="Freelancer"</formula>
    </cfRule>
    <cfRule type="expression" dxfId="1981" priority="24" stopIfTrue="1">
      <formula>$F$5="DTC Int. Staff"</formula>
    </cfRule>
  </conditionalFormatting>
  <conditionalFormatting sqref="G21">
    <cfRule type="expression" dxfId="1980" priority="21" stopIfTrue="1">
      <formula>#REF!="Freelancer"</formula>
    </cfRule>
    <cfRule type="expression" dxfId="1979" priority="22" stopIfTrue="1">
      <formula>#REF!="DTC Int. Staff"</formula>
    </cfRule>
  </conditionalFormatting>
  <conditionalFormatting sqref="G21">
    <cfRule type="expression" dxfId="1978" priority="19" stopIfTrue="1">
      <formula>$F$5="Freelancer"</formula>
    </cfRule>
    <cfRule type="expression" dxfId="1977" priority="20" stopIfTrue="1">
      <formula>$F$5="DTC Int. Staff"</formula>
    </cfRule>
  </conditionalFormatting>
  <conditionalFormatting sqref="C121:C127">
    <cfRule type="expression" dxfId="1976" priority="16" stopIfTrue="1">
      <formula>IF($A121=1,B121,)</formula>
    </cfRule>
    <cfRule type="expression" dxfId="1975" priority="17" stopIfTrue="1">
      <formula>IF($A121="",B121,)</formula>
    </cfRule>
  </conditionalFormatting>
  <conditionalFormatting sqref="D121:D127">
    <cfRule type="expression" dxfId="1974" priority="18" stopIfTrue="1">
      <formula>IF($A121="",B121,)</formula>
    </cfRule>
  </conditionalFormatting>
  <conditionalFormatting sqref="E121:E127">
    <cfRule type="expression" dxfId="1973" priority="15" stopIfTrue="1">
      <formula>IF($A121&lt;&gt;1,B121,"")</formula>
    </cfRule>
  </conditionalFormatting>
  <conditionalFormatting sqref="G55:G59">
    <cfRule type="expression" dxfId="1972" priority="13" stopIfTrue="1">
      <formula>$F$5="Freelancer"</formula>
    </cfRule>
    <cfRule type="expression" dxfId="1971" priority="14" stopIfTrue="1">
      <formula>$F$5="DTC Int. Staff"</formula>
    </cfRule>
  </conditionalFormatting>
  <conditionalFormatting sqref="G79">
    <cfRule type="expression" dxfId="1970" priority="11" stopIfTrue="1">
      <formula>#REF!="Freelancer"</formula>
    </cfRule>
    <cfRule type="expression" dxfId="1969" priority="12" stopIfTrue="1">
      <formula>#REF!="DTC Int. Staff"</formula>
    </cfRule>
  </conditionalFormatting>
  <conditionalFormatting sqref="G79">
    <cfRule type="expression" dxfId="1968" priority="9" stopIfTrue="1">
      <formula>$F$5="Freelancer"</formula>
    </cfRule>
    <cfRule type="expression" dxfId="1967" priority="10" stopIfTrue="1">
      <formula>$F$5="DTC Int. Staff"</formula>
    </cfRule>
  </conditionalFormatting>
  <conditionalFormatting sqref="G128">
    <cfRule type="expression" dxfId="1966" priority="1" stopIfTrue="1">
      <formula>$F$5="Freelancer"</formula>
    </cfRule>
    <cfRule type="expression" dxfId="1965" priority="2" stopIfTrue="1">
      <formula>$F$5="DTC Int. Staff"</formula>
    </cfRule>
  </conditionalFormatting>
  <conditionalFormatting sqref="C128">
    <cfRule type="expression" dxfId="1964" priority="3" stopIfTrue="1">
      <formula>IF($A128=1,B128,)</formula>
    </cfRule>
    <cfRule type="expression" dxfId="1963" priority="4" stopIfTrue="1">
      <formula>IF($A128="",B128,)</formula>
    </cfRule>
  </conditionalFormatting>
  <conditionalFormatting sqref="E128">
    <cfRule type="expression" dxfId="1962" priority="5" stopIfTrue="1">
      <formula>IF($A128&lt;&gt;1,B128,"")</formula>
    </cfRule>
  </conditionalFormatting>
  <conditionalFormatting sqref="D128">
    <cfRule type="expression" dxfId="1961" priority="6" stopIfTrue="1">
      <formula>IF($A128="",B128,)</formula>
    </cfRule>
  </conditionalFormatting>
  <conditionalFormatting sqref="G128">
    <cfRule type="expression" dxfId="1960" priority="7" stopIfTrue="1">
      <formula>#REF!="Freelancer"</formula>
    </cfRule>
    <cfRule type="expression" dxfId="195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60"/>
  <sheetViews>
    <sheetView showGridLines="0" topLeftCell="D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6" t="s">
        <v>5</v>
      </c>
      <c r="E1" s="307"/>
      <c r="F1" s="307"/>
      <c r="G1" s="307"/>
      <c r="H1" s="307"/>
      <c r="I1" s="307"/>
      <c r="J1" s="308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102</v>
      </c>
      <c r="G3" s="14"/>
      <c r="I3" s="15"/>
      <c r="J3" s="15"/>
    </row>
    <row r="4" spans="1:10" ht="20.25" customHeight="1" x14ac:dyDescent="0.25">
      <c r="D4" s="304" t="s">
        <v>8</v>
      </c>
      <c r="E4" s="305"/>
      <c r="F4" s="13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104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SUM(J10:J126)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131">
        <f>+D10</f>
        <v>44409</v>
      </c>
      <c r="F11" s="36"/>
      <c r="G11" s="35"/>
      <c r="H11" s="43"/>
      <c r="I11" s="36"/>
      <c r="J11" s="85"/>
    </row>
    <row r="12" spans="1:10" s="69" customFormat="1" ht="22.5" customHeight="1" x14ac:dyDescent="0.25">
      <c r="A12" s="31">
        <f>IF(OR(C12="f",C12="u",C12="F",C12="U"),"",IF(OR(B12=1,B12=2,B12=3,B12=4,B12=5),1,""))</f>
        <v>1</v>
      </c>
      <c r="B12" s="69">
        <f>WEEKDAY(E12,2)</f>
        <v>1</v>
      </c>
      <c r="C12" s="78"/>
      <c r="D12" s="74" t="str">
        <f>IF(B12=1,"Mo",IF(B12=2,"Tue",IF(B12=3,"Wed",IF(B12=4,"Thu",IF(B12=5,"Fri",IF(B12=6,"Sat",IF(B12=7,"Sun","")))))))</f>
        <v>Mo</v>
      </c>
      <c r="E12" s="131">
        <f>+E11+1</f>
        <v>44410</v>
      </c>
      <c r="F12" s="132"/>
      <c r="G12" s="135">
        <v>9009</v>
      </c>
      <c r="H12" s="67" t="s">
        <v>112</v>
      </c>
      <c r="I12" s="66" t="s">
        <v>54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183</v>
      </c>
      <c r="I13" s="66" t="s">
        <v>54</v>
      </c>
      <c r="J13" s="87">
        <v>5</v>
      </c>
    </row>
    <row r="14" spans="1:10" ht="22.5" customHeight="1" x14ac:dyDescent="0.25">
      <c r="A14" s="31"/>
      <c r="C14" s="76"/>
      <c r="D14" s="74" t="str">
        <f t="shared" ref="D14:E14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190</v>
      </c>
      <c r="I14" s="66" t="s">
        <v>54</v>
      </c>
      <c r="J14" s="87">
        <v>1</v>
      </c>
    </row>
    <row r="15" spans="1:10" ht="22.5" customHeight="1" x14ac:dyDescent="0.25">
      <c r="A15" s="31">
        <f>IF(OR(C15="f",C15="u",C15="F",C15="U"),"",IF(OR(B15=1,B15=2,B15=3,B15=4,B15=5),1,""))</f>
        <v>1</v>
      </c>
      <c r="B15" s="8">
        <f>WEEKDAY(E15,2)</f>
        <v>2</v>
      </c>
      <c r="C15" s="76"/>
      <c r="D15" s="77" t="str">
        <f>IF(B15=1,"Mo",IF(B15=2,"Tue",IF(B15=3,"Wed",IF(B15=4,"Thu",IF(B15=5,"Fri",IF(B15=6,"Sat",IF(B15=7,"Sun","")))))))</f>
        <v>Tue</v>
      </c>
      <c r="E15" s="45">
        <f>+E12+1</f>
        <v>44411</v>
      </c>
      <c r="F15" s="65" t="s">
        <v>53</v>
      </c>
      <c r="G15" s="66">
        <v>9002</v>
      </c>
      <c r="H15" s="48" t="s">
        <v>115</v>
      </c>
      <c r="I15" s="47" t="s">
        <v>54</v>
      </c>
      <c r="J15" s="86">
        <v>0.5</v>
      </c>
    </row>
    <row r="16" spans="1:10" ht="22.5" customHeight="1" x14ac:dyDescent="0.25">
      <c r="A16" s="31"/>
      <c r="C16" s="76"/>
      <c r="D16" s="77" t="str">
        <f>D15</f>
        <v>Tue</v>
      </c>
      <c r="E16" s="45">
        <f>E15</f>
        <v>44411</v>
      </c>
      <c r="F16" s="65" t="s">
        <v>53</v>
      </c>
      <c r="G16" s="66">
        <v>9002</v>
      </c>
      <c r="H16" s="48" t="s">
        <v>116</v>
      </c>
      <c r="I16" s="47" t="s">
        <v>54</v>
      </c>
      <c r="J16" s="86">
        <v>1.5</v>
      </c>
    </row>
    <row r="17" spans="1:10" ht="22.5" customHeight="1" x14ac:dyDescent="0.25">
      <c r="A17" s="31"/>
      <c r="C17" s="76"/>
      <c r="D17" s="77" t="str">
        <f t="shared" ref="D17:E19" si="1">D16</f>
        <v>Tue</v>
      </c>
      <c r="E17" s="45">
        <f t="shared" si="1"/>
        <v>44411</v>
      </c>
      <c r="F17" s="65" t="s">
        <v>53</v>
      </c>
      <c r="G17" s="66">
        <v>9002</v>
      </c>
      <c r="H17" s="48" t="s">
        <v>185</v>
      </c>
      <c r="I17" s="47" t="s">
        <v>54</v>
      </c>
      <c r="J17" s="86">
        <v>3</v>
      </c>
    </row>
    <row r="18" spans="1:10" ht="22.5" customHeight="1" x14ac:dyDescent="0.25">
      <c r="A18" s="31"/>
      <c r="C18" s="76"/>
      <c r="D18" s="77" t="str">
        <f t="shared" si="1"/>
        <v>Tue</v>
      </c>
      <c r="E18" s="45">
        <f t="shared" si="1"/>
        <v>44411</v>
      </c>
      <c r="F18" s="65" t="s">
        <v>53</v>
      </c>
      <c r="G18" s="66">
        <v>9002</v>
      </c>
      <c r="H18" s="48" t="s">
        <v>184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si="1"/>
        <v>Tue</v>
      </c>
      <c r="E19" s="45">
        <f t="shared" si="1"/>
        <v>44411</v>
      </c>
      <c r="F19" s="65" t="s">
        <v>53</v>
      </c>
      <c r="G19" s="66">
        <v>9002</v>
      </c>
      <c r="H19" s="67" t="s">
        <v>117</v>
      </c>
      <c r="I19" s="47" t="s">
        <v>54</v>
      </c>
      <c r="J19" s="86">
        <v>1</v>
      </c>
    </row>
    <row r="20" spans="1:10" ht="22.5" customHeight="1" x14ac:dyDescent="0.25">
      <c r="A20" s="31">
        <f>IF(OR(C20="f",C20="u",C20="F",C20="U"),"",IF(OR(B20=1,B20=2,B20=3,B20=4,B20=5),1,""))</f>
        <v>1</v>
      </c>
      <c r="B20" s="8">
        <f>WEEKDAY(E20,2)</f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+E15+1</f>
        <v>44412</v>
      </c>
      <c r="F20" s="65" t="s">
        <v>53</v>
      </c>
      <c r="G20" s="66">
        <v>9002</v>
      </c>
      <c r="H20" s="67" t="s">
        <v>118</v>
      </c>
      <c r="I20" s="66" t="s">
        <v>54</v>
      </c>
      <c r="J20" s="87">
        <v>0.5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 t="s">
        <v>53</v>
      </c>
      <c r="G21" s="66">
        <v>9002</v>
      </c>
      <c r="H21" s="67" t="s">
        <v>119</v>
      </c>
      <c r="I21" s="66" t="s">
        <v>54</v>
      </c>
      <c r="J21" s="87">
        <v>2.5</v>
      </c>
    </row>
    <row r="22" spans="1:10" ht="22.5" customHeight="1" x14ac:dyDescent="0.25">
      <c r="A22" s="31"/>
      <c r="C22" s="76"/>
      <c r="D22" s="74" t="str">
        <f t="shared" ref="D22:E24" si="2">D21</f>
        <v>Wed</v>
      </c>
      <c r="E22" s="34">
        <f t="shared" si="2"/>
        <v>44412</v>
      </c>
      <c r="F22" s="65" t="s">
        <v>53</v>
      </c>
      <c r="G22" s="66">
        <v>9002</v>
      </c>
      <c r="H22" s="67" t="s">
        <v>120</v>
      </c>
      <c r="I22" s="66" t="s">
        <v>54</v>
      </c>
      <c r="J22" s="87">
        <v>2.5</v>
      </c>
    </row>
    <row r="23" spans="1:10" ht="22.5" customHeight="1" x14ac:dyDescent="0.25">
      <c r="A23" s="31"/>
      <c r="C23" s="76"/>
      <c r="D23" s="74" t="str">
        <f t="shared" si="2"/>
        <v>Wed</v>
      </c>
      <c r="E23" s="34">
        <f t="shared" si="2"/>
        <v>44412</v>
      </c>
      <c r="F23" s="65" t="s">
        <v>53</v>
      </c>
      <c r="G23" s="66">
        <v>9002</v>
      </c>
      <c r="H23" s="67" t="s">
        <v>121</v>
      </c>
      <c r="I23" s="66" t="s">
        <v>54</v>
      </c>
      <c r="J23" s="87">
        <v>2</v>
      </c>
    </row>
    <row r="24" spans="1:10" ht="22.5" customHeight="1" x14ac:dyDescent="0.25">
      <c r="A24" s="31"/>
      <c r="C24" s="76"/>
      <c r="D24" s="74" t="str">
        <f t="shared" si="2"/>
        <v>Wed</v>
      </c>
      <c r="E24" s="34">
        <f t="shared" si="2"/>
        <v>44412</v>
      </c>
      <c r="F24" s="65" t="s">
        <v>53</v>
      </c>
      <c r="G24" s="66">
        <v>9002</v>
      </c>
      <c r="H24" s="23" t="s">
        <v>186</v>
      </c>
      <c r="I24" s="66" t="s">
        <v>54</v>
      </c>
      <c r="J24" s="87">
        <v>1</v>
      </c>
    </row>
    <row r="25" spans="1:10" ht="22.5" customHeight="1" x14ac:dyDescent="0.25">
      <c r="A25" s="31">
        <f>IF(OR(C25="f",C25="u",C25="F",C25="U"),"",IF(OR(B25=1,B25=2,B25=3,B25=4,B25=5),1,""))</f>
        <v>1</v>
      </c>
      <c r="B25" s="8">
        <f>WEEKDAY(E25,2)</f>
        <v>4</v>
      </c>
      <c r="C25" s="76"/>
      <c r="D25" s="77" t="str">
        <f>IF(B25=1,"Mo",IF(B25=2,"Tue",IF(B25=3,"Wed",IF(B25=4,"Thu",IF(B25=5,"Fri",IF(B25=6,"Sat",IF(B25=7,"Sun","")))))))</f>
        <v>Thu</v>
      </c>
      <c r="E25" s="45">
        <f>+E20+1</f>
        <v>44413</v>
      </c>
      <c r="F25" s="65" t="s">
        <v>53</v>
      </c>
      <c r="G25" s="66">
        <v>9002</v>
      </c>
      <c r="H25" s="48" t="s">
        <v>122</v>
      </c>
      <c r="I25" s="66" t="s">
        <v>54</v>
      </c>
      <c r="J25" s="86">
        <v>0.5</v>
      </c>
    </row>
    <row r="26" spans="1:10" ht="22.5" customHeight="1" x14ac:dyDescent="0.25">
      <c r="A26" s="31"/>
      <c r="C26" s="76"/>
      <c r="D26" s="77" t="str">
        <f t="shared" ref="D26:E29" si="3">D25</f>
        <v>Thu</v>
      </c>
      <c r="E26" s="45">
        <f t="shared" si="3"/>
        <v>44413</v>
      </c>
      <c r="F26" s="65" t="s">
        <v>53</v>
      </c>
      <c r="G26" s="66">
        <v>9002</v>
      </c>
      <c r="H26" s="48" t="s">
        <v>187</v>
      </c>
      <c r="I26" s="66" t="s">
        <v>54</v>
      </c>
      <c r="J26" s="86">
        <v>2</v>
      </c>
    </row>
    <row r="27" spans="1:10" ht="22.5" customHeight="1" x14ac:dyDescent="0.25">
      <c r="A27" s="31"/>
      <c r="C27" s="76"/>
      <c r="D27" s="77" t="str">
        <f t="shared" si="3"/>
        <v>Thu</v>
      </c>
      <c r="E27" s="45">
        <f t="shared" si="3"/>
        <v>44413</v>
      </c>
      <c r="F27" s="65" t="s">
        <v>53</v>
      </c>
      <c r="G27" s="66">
        <v>9002</v>
      </c>
      <c r="H27" s="48" t="s">
        <v>188</v>
      </c>
      <c r="I27" s="66" t="s">
        <v>54</v>
      </c>
      <c r="J27" s="86">
        <v>1.5</v>
      </c>
    </row>
    <row r="28" spans="1:10" ht="22.5" customHeight="1" x14ac:dyDescent="0.25">
      <c r="A28" s="31"/>
      <c r="C28" s="76"/>
      <c r="D28" s="77" t="str">
        <f t="shared" si="3"/>
        <v>Thu</v>
      </c>
      <c r="E28" s="45">
        <f t="shared" si="3"/>
        <v>44413</v>
      </c>
      <c r="F28" s="65" t="s">
        <v>53</v>
      </c>
      <c r="G28" s="66">
        <v>9002</v>
      </c>
      <c r="H28" s="48" t="s">
        <v>189</v>
      </c>
      <c r="I28" s="66" t="s">
        <v>54</v>
      </c>
      <c r="J28" s="86">
        <v>1</v>
      </c>
    </row>
    <row r="29" spans="1:10" ht="22.5" customHeight="1" x14ac:dyDescent="0.25">
      <c r="A29" s="31"/>
      <c r="C29" s="76"/>
      <c r="D29" s="77" t="str">
        <f t="shared" si="3"/>
        <v>Thu</v>
      </c>
      <c r="E29" s="45">
        <f t="shared" si="3"/>
        <v>44413</v>
      </c>
      <c r="F29" s="65" t="s">
        <v>53</v>
      </c>
      <c r="G29" s="66">
        <v>9002</v>
      </c>
      <c r="H29" s="48" t="s">
        <v>191</v>
      </c>
      <c r="I29" s="66" t="s">
        <v>54</v>
      </c>
      <c r="J29" s="86">
        <v>2</v>
      </c>
    </row>
    <row r="30" spans="1:10" ht="22.5" customHeight="1" x14ac:dyDescent="0.25">
      <c r="A30" s="31">
        <f>IF(OR(C30="f",C30="u",C30="F",C30="U"),"",IF(OR(B30=1,B30=2,B30=3,B30=4,B30=5),1,""))</f>
        <v>1</v>
      </c>
      <c r="B30" s="8">
        <f>WEEKDAY(E30,2)</f>
        <v>5</v>
      </c>
      <c r="C30" s="76"/>
      <c r="D30" s="74" t="str">
        <f>IF(B30=1,"Mo",IF(B30=2,"Tue",IF(B30=3,"Wed",IF(B30=4,"Thu",IF(B30=5,"Fri",IF(B30=6,"Sat",IF(B30=7,"Sun","")))))))</f>
        <v>Fri</v>
      </c>
      <c r="E30" s="34">
        <f>+E25+1</f>
        <v>44414</v>
      </c>
      <c r="F30" s="65" t="s">
        <v>53</v>
      </c>
      <c r="G30" s="66">
        <v>9002</v>
      </c>
      <c r="H30" s="50" t="s">
        <v>193</v>
      </c>
      <c r="I30" s="66" t="s">
        <v>54</v>
      </c>
      <c r="J30" s="85">
        <v>1</v>
      </c>
    </row>
    <row r="31" spans="1:10" ht="22.5" customHeight="1" x14ac:dyDescent="0.25">
      <c r="A31" s="31"/>
      <c r="C31" s="76"/>
      <c r="D31" s="74" t="str">
        <f t="shared" ref="D31:E31" si="4">D30</f>
        <v>Fri</v>
      </c>
      <c r="E31" s="34">
        <f t="shared" si="4"/>
        <v>44414</v>
      </c>
      <c r="F31" s="65" t="s">
        <v>53</v>
      </c>
      <c r="G31" s="66">
        <v>9002</v>
      </c>
      <c r="H31" s="50" t="s">
        <v>194</v>
      </c>
      <c r="I31" s="66" t="s">
        <v>54</v>
      </c>
      <c r="J31" s="85">
        <v>2</v>
      </c>
    </row>
    <row r="32" spans="1:10" ht="27" customHeight="1" x14ac:dyDescent="0.25">
      <c r="A32" s="31" t="str">
        <f>IF(OR(C32="f",C32="u",C32="F",C32="U"),"",IF(OR(B32=1,B32=2,B32=3,B32=4,B32=5),1,""))</f>
        <v/>
      </c>
      <c r="B32" s="8">
        <f>WEEKDAY(E32,2)</f>
        <v>6</v>
      </c>
      <c r="C32" s="76"/>
      <c r="D32" s="77" t="str">
        <f>IF(B32=1,"Mo",IF(B32=2,"Tue",IF(B32=3,"Wed",IF(B32=4,"Thu",IF(B32=5,"Fri",IF(B32=6,"Sat",IF(B32=7,"Sun","")))))))</f>
        <v>Sat</v>
      </c>
      <c r="E32" s="45">
        <f>+E30+1</f>
        <v>44415</v>
      </c>
      <c r="F32" s="65" t="s">
        <v>53</v>
      </c>
      <c r="G32" s="66">
        <v>9002</v>
      </c>
      <c r="H32" s="48" t="s">
        <v>192</v>
      </c>
      <c r="I32" s="126" t="s">
        <v>123</v>
      </c>
      <c r="J32" s="86">
        <v>0.5</v>
      </c>
    </row>
    <row r="33" spans="1:10" s="69" customFormat="1" ht="22.5" customHeight="1" x14ac:dyDescent="0.25">
      <c r="A33" s="31" t="str">
        <f>IF(OR(C33="f",C33="u",C33="F",C33="U"),"",IF(OR(B33=1,B33=2,B33=3,B33=4,B33=5),1,""))</f>
        <v/>
      </c>
      <c r="B33" s="69">
        <f>WEEKDAY(E33,2)</f>
        <v>7</v>
      </c>
      <c r="C33" s="78"/>
      <c r="D33" s="74" t="str">
        <f>IF(B33=1,"Mo",IF(B33=2,"Tue",IF(B33=3,"Wed",IF(B33=4,"Thu",IF(B33=5,"Fri",IF(B33=6,"Sat",IF(B33=7,"Sun","")))))))</f>
        <v>Sun</v>
      </c>
      <c r="E33" s="34">
        <f>+E32+1</f>
        <v>44416</v>
      </c>
      <c r="F33" s="65" t="s">
        <v>53</v>
      </c>
      <c r="G33" s="66">
        <v>9002</v>
      </c>
      <c r="H33" s="67" t="s">
        <v>205</v>
      </c>
      <c r="I33" s="141" t="s">
        <v>123</v>
      </c>
      <c r="J33" s="87">
        <v>5</v>
      </c>
    </row>
    <row r="34" spans="1:10" ht="22.5" customHeight="1" x14ac:dyDescent="0.25">
      <c r="A34" s="31">
        <f>IF(OR(C34="f",C34="u",C34="F",C34="U"),"",IF(OR(B34=1,B34=2,B34=3,B34=4,B34=5),1,""))</f>
        <v>1</v>
      </c>
      <c r="B34" s="8">
        <f>WEEKDAY(E34,2)</f>
        <v>1</v>
      </c>
      <c r="C34" s="76"/>
      <c r="D34" s="74" t="str">
        <f>IF(B34=1,"Mo",IF(B34=2,"Tue",IF(B34=3,"Wed",IF(B34=4,"Thu",IF(B34=5,"Fri",IF(B34=6,"Sat",IF(B34=7,"Sun","")))))))</f>
        <v>Mo</v>
      </c>
      <c r="E34" s="34">
        <f>+E33+1</f>
        <v>44417</v>
      </c>
      <c r="F34" s="65" t="s">
        <v>53</v>
      </c>
      <c r="G34" s="66">
        <v>9002</v>
      </c>
      <c r="H34" s="67" t="s">
        <v>124</v>
      </c>
      <c r="I34" s="66" t="s">
        <v>54</v>
      </c>
      <c r="J34" s="87">
        <v>1</v>
      </c>
    </row>
    <row r="35" spans="1:10" ht="22.5" customHeight="1" x14ac:dyDescent="0.25">
      <c r="A35" s="31"/>
      <c r="C35" s="76"/>
      <c r="D35" s="74" t="str">
        <f>D34</f>
        <v>Mo</v>
      </c>
      <c r="E35" s="34">
        <f>E34</f>
        <v>44417</v>
      </c>
      <c r="F35" s="65" t="s">
        <v>53</v>
      </c>
      <c r="G35" s="66">
        <v>9002</v>
      </c>
      <c r="H35" s="67" t="s">
        <v>195</v>
      </c>
      <c r="I35" s="66" t="s">
        <v>54</v>
      </c>
      <c r="J35" s="87">
        <v>1</v>
      </c>
    </row>
    <row r="36" spans="1:10" ht="22.5" customHeight="1" x14ac:dyDescent="0.25">
      <c r="A36" s="31"/>
      <c r="C36" s="76"/>
      <c r="D36" s="74" t="str">
        <f t="shared" ref="D36:E38" si="5">D35</f>
        <v>Mo</v>
      </c>
      <c r="E36" s="34">
        <f t="shared" si="5"/>
        <v>44417</v>
      </c>
      <c r="F36" s="65" t="s">
        <v>53</v>
      </c>
      <c r="G36" s="66">
        <v>9002</v>
      </c>
      <c r="H36" s="67" t="s">
        <v>125</v>
      </c>
      <c r="I36" s="66" t="s">
        <v>54</v>
      </c>
      <c r="J36" s="87">
        <v>1</v>
      </c>
    </row>
    <row r="37" spans="1:10" ht="22.5" customHeight="1" x14ac:dyDescent="0.25">
      <c r="A37" s="31"/>
      <c r="C37" s="76"/>
      <c r="D37" s="74" t="str">
        <f t="shared" si="5"/>
        <v>Mo</v>
      </c>
      <c r="E37" s="34">
        <f t="shared" si="5"/>
        <v>44417</v>
      </c>
      <c r="F37" s="65" t="s">
        <v>53</v>
      </c>
      <c r="G37" s="66">
        <v>9002</v>
      </c>
      <c r="H37" s="67" t="s">
        <v>126</v>
      </c>
      <c r="I37" s="66" t="s">
        <v>54</v>
      </c>
      <c r="J37" s="87">
        <v>1</v>
      </c>
    </row>
    <row r="38" spans="1:10" ht="22.5" customHeight="1" x14ac:dyDescent="0.25">
      <c r="A38" s="31"/>
      <c r="C38" s="76"/>
      <c r="D38" s="74" t="str">
        <f t="shared" si="5"/>
        <v>Mo</v>
      </c>
      <c r="E38" s="34">
        <f t="shared" si="5"/>
        <v>44417</v>
      </c>
      <c r="F38" s="65" t="s">
        <v>53</v>
      </c>
      <c r="G38" s="66">
        <v>9002</v>
      </c>
      <c r="H38" s="67" t="s">
        <v>150</v>
      </c>
      <c r="I38" s="66" t="s">
        <v>54</v>
      </c>
      <c r="J38" s="87">
        <v>1</v>
      </c>
    </row>
    <row r="39" spans="1:10" s="69" customFormat="1" ht="22.5" customHeight="1" x14ac:dyDescent="0.25">
      <c r="A39" s="31">
        <f>IF(OR(C39="f",C39="u",C39="F",C39="U"),"",IF(OR(B39=1,B39=2,B39=3,B39=4,B39=5),1,""))</f>
        <v>1</v>
      </c>
      <c r="B39" s="69">
        <f>WEEKDAY(E39,2)</f>
        <v>2</v>
      </c>
      <c r="C39" s="78"/>
      <c r="D39" s="74" t="str">
        <f>IF(B39=1,"Mo",IF(B39=2,"Tue",IF(B39=3,"Wed",IF(B39=4,"Thu",IF(B39=5,"Fri",IF(B39=6,"Sat",IF(B39=7,"Sun","")))))))</f>
        <v>Tue</v>
      </c>
      <c r="E39" s="34">
        <f>+E34+1</f>
        <v>44418</v>
      </c>
      <c r="F39" s="65"/>
      <c r="G39" s="66">
        <v>9009</v>
      </c>
      <c r="H39" s="67" t="s">
        <v>113</v>
      </c>
      <c r="I39" s="66" t="s">
        <v>54</v>
      </c>
      <c r="J39" s="87">
        <v>2.5</v>
      </c>
    </row>
    <row r="40" spans="1:10" ht="22.5" customHeight="1" x14ac:dyDescent="0.25">
      <c r="A40" s="31"/>
      <c r="C40" s="76"/>
      <c r="D40" s="77" t="str">
        <f>D39</f>
        <v>Tue</v>
      </c>
      <c r="E40" s="45">
        <f>E39</f>
        <v>44418</v>
      </c>
      <c r="F40" s="46" t="s">
        <v>53</v>
      </c>
      <c r="G40" s="47">
        <v>9002</v>
      </c>
      <c r="H40" s="48" t="s">
        <v>127</v>
      </c>
      <c r="I40" s="47" t="s">
        <v>54</v>
      </c>
      <c r="J40" s="86">
        <v>1</v>
      </c>
    </row>
    <row r="41" spans="1:10" ht="22.5" customHeight="1" x14ac:dyDescent="0.25">
      <c r="A41" s="31"/>
      <c r="C41" s="76"/>
      <c r="D41" s="77" t="str">
        <f t="shared" ref="D41:E43" si="6">D40</f>
        <v>Tue</v>
      </c>
      <c r="E41" s="45">
        <f t="shared" si="6"/>
        <v>44418</v>
      </c>
      <c r="F41" s="46" t="s">
        <v>53</v>
      </c>
      <c r="G41" s="47">
        <v>9002</v>
      </c>
      <c r="H41" s="48" t="s">
        <v>128</v>
      </c>
      <c r="I41" s="47" t="s">
        <v>54</v>
      </c>
      <c r="J41" s="86">
        <v>6</v>
      </c>
    </row>
    <row r="42" spans="1:10" ht="22.5" customHeight="1" x14ac:dyDescent="0.25">
      <c r="A42" s="31"/>
      <c r="C42" s="76"/>
      <c r="D42" s="77" t="str">
        <f t="shared" si="6"/>
        <v>Tue</v>
      </c>
      <c r="E42" s="45">
        <f t="shared" si="6"/>
        <v>44418</v>
      </c>
      <c r="F42" s="46" t="s">
        <v>53</v>
      </c>
      <c r="G42" s="47">
        <v>9002</v>
      </c>
      <c r="H42" s="48" t="s">
        <v>129</v>
      </c>
      <c r="I42" s="47" t="s">
        <v>54</v>
      </c>
      <c r="J42" s="86">
        <v>1</v>
      </c>
    </row>
    <row r="43" spans="1:10" ht="22.5" customHeight="1" x14ac:dyDescent="0.25">
      <c r="A43" s="31"/>
      <c r="C43" s="76"/>
      <c r="D43" s="77" t="str">
        <f t="shared" si="6"/>
        <v>Tue</v>
      </c>
      <c r="E43" s="45">
        <f t="shared" si="6"/>
        <v>44418</v>
      </c>
      <c r="F43" s="46" t="s">
        <v>53</v>
      </c>
      <c r="G43" s="47">
        <v>9002</v>
      </c>
      <c r="H43" s="48" t="s">
        <v>207</v>
      </c>
      <c r="I43" s="47" t="s">
        <v>54</v>
      </c>
      <c r="J43" s="86">
        <v>0.5</v>
      </c>
    </row>
    <row r="44" spans="1:10" ht="22.5" customHeight="1" x14ac:dyDescent="0.25">
      <c r="A44" s="31">
        <f>IF(OR(C44="f",C44="u",C44="F",C44="U"),"",IF(OR(B44=1,B44=2,B44=3,B44=4,B44=5),1,""))</f>
        <v>1</v>
      </c>
      <c r="B44" s="8">
        <f>WEEKDAY(E44,2)</f>
        <v>3</v>
      </c>
      <c r="C44" s="76"/>
      <c r="D44" s="74" t="str">
        <f>IF(B44=1,"Mo",IF(B44=2,"Tue",IF(B44=3,"Wed",IF(B44=4,"Thu",IF(B44=5,"Fri",IF(B44=6,"Sat",IF(B44=7,"Sun","")))))))</f>
        <v>Wed</v>
      </c>
      <c r="E44" s="34">
        <f>+E39+1</f>
        <v>44419</v>
      </c>
      <c r="F44" s="65" t="s">
        <v>53</v>
      </c>
      <c r="G44" s="66">
        <v>9002</v>
      </c>
      <c r="H44" s="67" t="s">
        <v>163</v>
      </c>
      <c r="I44" s="66" t="s">
        <v>54</v>
      </c>
      <c r="J44" s="87">
        <v>2.5</v>
      </c>
    </row>
    <row r="45" spans="1:10" ht="22.5" customHeight="1" x14ac:dyDescent="0.25">
      <c r="A45" s="31"/>
      <c r="C45" s="76"/>
      <c r="D45" s="74" t="s">
        <v>209</v>
      </c>
      <c r="E45" s="34">
        <f>+E40+1</f>
        <v>44419</v>
      </c>
      <c r="F45" s="46" t="s">
        <v>53</v>
      </c>
      <c r="G45" s="47">
        <v>9002</v>
      </c>
      <c r="H45" s="67" t="s">
        <v>208</v>
      </c>
      <c r="I45" s="66" t="s">
        <v>54</v>
      </c>
      <c r="J45" s="87">
        <v>2</v>
      </c>
    </row>
    <row r="46" spans="1:10" ht="22.5" customHeight="1" x14ac:dyDescent="0.25">
      <c r="A46" s="31"/>
      <c r="C46" s="76"/>
      <c r="D46" s="74" t="str">
        <f>D44</f>
        <v>Wed</v>
      </c>
      <c r="E46" s="34">
        <f>E44</f>
        <v>44419</v>
      </c>
      <c r="F46" s="65" t="s">
        <v>53</v>
      </c>
      <c r="G46" s="66">
        <v>9002</v>
      </c>
      <c r="H46" s="67" t="s">
        <v>206</v>
      </c>
      <c r="I46" s="66" t="s">
        <v>54</v>
      </c>
      <c r="J46" s="87">
        <v>4</v>
      </c>
    </row>
    <row r="47" spans="1:10" ht="22.5" customHeight="1" x14ac:dyDescent="0.25">
      <c r="A47" s="31"/>
      <c r="C47" s="76"/>
      <c r="D47" s="74" t="str">
        <f t="shared" ref="D47:E47" si="7">D46</f>
        <v>Wed</v>
      </c>
      <c r="E47" s="34">
        <f t="shared" si="7"/>
        <v>44419</v>
      </c>
      <c r="F47" s="65" t="s">
        <v>53</v>
      </c>
      <c r="G47" s="66">
        <v>9002</v>
      </c>
      <c r="H47" s="67" t="s">
        <v>200</v>
      </c>
      <c r="I47" s="66" t="s">
        <v>54</v>
      </c>
      <c r="J47" s="87">
        <v>0.5</v>
      </c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7" t="str">
        <f>IF(B48=1,"Mo",IF(B48=2,"Tue",IF(B48=3,"Wed",IF(B48=4,"Thu",IF(B48=5,"Fri",IF(B48=6,"Sat",IF(B48=7,"Sun","")))))))</f>
        <v>Thu</v>
      </c>
      <c r="E48" s="45">
        <f>+E44+1</f>
        <v>44420</v>
      </c>
      <c r="F48" s="65" t="s">
        <v>53</v>
      </c>
      <c r="G48" s="66">
        <v>9002</v>
      </c>
      <c r="H48" s="67" t="s">
        <v>196</v>
      </c>
      <c r="I48" s="66" t="s">
        <v>54</v>
      </c>
      <c r="J48" s="87">
        <v>4</v>
      </c>
    </row>
    <row r="49" spans="1:10" ht="22.5" customHeight="1" x14ac:dyDescent="0.25">
      <c r="A49" s="31">
        <f>IF(OR(C49="f",C49="u",C49="F",C49="U"),"",IF(OR(B49=1,B49=2,B49=3,B49=4,B49=5),1,""))</f>
        <v>1</v>
      </c>
      <c r="B49" s="8">
        <f>WEEKDAY(E49,2)</f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+E48+1</f>
        <v>44421</v>
      </c>
      <c r="F49" s="35" t="s">
        <v>53</v>
      </c>
      <c r="G49" s="36">
        <v>9002</v>
      </c>
      <c r="H49" s="43" t="s">
        <v>130</v>
      </c>
      <c r="I49" s="36" t="s">
        <v>54</v>
      </c>
      <c r="J49" s="85">
        <v>1.5</v>
      </c>
    </row>
    <row r="50" spans="1:10" ht="22.5" customHeight="1" x14ac:dyDescent="0.25">
      <c r="A50" s="31"/>
      <c r="C50" s="76"/>
      <c r="D50" s="74" t="str">
        <f t="shared" ref="D50:E53" si="8">D49</f>
        <v>Fri</v>
      </c>
      <c r="E50" s="34">
        <f t="shared" si="8"/>
        <v>44421</v>
      </c>
      <c r="F50" s="35" t="s">
        <v>53</v>
      </c>
      <c r="G50" s="36">
        <v>9002</v>
      </c>
      <c r="H50" s="43" t="s">
        <v>197</v>
      </c>
      <c r="I50" s="36" t="s">
        <v>54</v>
      </c>
      <c r="J50" s="85">
        <v>2</v>
      </c>
    </row>
    <row r="51" spans="1:10" ht="22.5" customHeight="1" x14ac:dyDescent="0.25">
      <c r="A51" s="31"/>
      <c r="C51" s="76"/>
      <c r="D51" s="74" t="str">
        <f t="shared" si="8"/>
        <v>Fri</v>
      </c>
      <c r="E51" s="34">
        <f t="shared" si="8"/>
        <v>44421</v>
      </c>
      <c r="F51" s="35" t="s">
        <v>53</v>
      </c>
      <c r="G51" s="36">
        <v>9002</v>
      </c>
      <c r="H51" s="43" t="s">
        <v>117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4" t="str">
        <f t="shared" si="8"/>
        <v>Fri</v>
      </c>
      <c r="E52" s="34">
        <f t="shared" si="8"/>
        <v>44421</v>
      </c>
      <c r="F52" s="35" t="s">
        <v>53</v>
      </c>
      <c r="G52" s="36">
        <v>9002</v>
      </c>
      <c r="H52" s="43" t="s">
        <v>131</v>
      </c>
      <c r="I52" s="36" t="s">
        <v>54</v>
      </c>
      <c r="J52" s="85">
        <v>1</v>
      </c>
    </row>
    <row r="53" spans="1:10" ht="22.5" customHeight="1" x14ac:dyDescent="0.25">
      <c r="A53" s="31"/>
      <c r="C53" s="76"/>
      <c r="D53" s="74" t="str">
        <f t="shared" si="8"/>
        <v>Fri</v>
      </c>
      <c r="E53" s="34">
        <f t="shared" si="8"/>
        <v>44421</v>
      </c>
      <c r="F53" s="35" t="s">
        <v>53</v>
      </c>
      <c r="G53" s="36">
        <v>9002</v>
      </c>
      <c r="H53" s="43" t="s">
        <v>198</v>
      </c>
      <c r="I53" s="36" t="s">
        <v>54</v>
      </c>
      <c r="J53" s="85">
        <v>0.5</v>
      </c>
    </row>
    <row r="54" spans="1:10" ht="22.5" customHeight="1" x14ac:dyDescent="0.25">
      <c r="A54" s="31" t="str">
        <f>IF(OR(C54="f",C54="u",C54="F",C54="U"),"",IF(OR(B54=1,B54=2,B54=3,B54=4,B54=5),1,""))</f>
        <v/>
      </c>
      <c r="B54" s="8">
        <f>WEEKDAY(E54,2)</f>
        <v>6</v>
      </c>
      <c r="C54" s="76"/>
      <c r="D54" s="77" t="str">
        <f>IF(B54=1,"Mo",IF(B54=2,"Tue",IF(B54=3,"Wed",IF(B54=4,"Thu",IF(B54=5,"Fri",IF(B54=6,"Sat",IF(B54=7,"Sun","")))))))</f>
        <v>Sat</v>
      </c>
      <c r="E54" s="45">
        <f>+E49+1</f>
        <v>44422</v>
      </c>
      <c r="F54" s="35" t="s">
        <v>53</v>
      </c>
      <c r="G54" s="36">
        <v>9002</v>
      </c>
      <c r="H54" s="48" t="s">
        <v>122</v>
      </c>
      <c r="I54" s="36" t="s">
        <v>123</v>
      </c>
      <c r="J54" s="86">
        <v>1.5</v>
      </c>
    </row>
    <row r="55" spans="1:10" ht="22.5" customHeight="1" x14ac:dyDescent="0.25">
      <c r="A55" s="31" t="str">
        <f>IF(OR(C55="f",C55="u",C55="F",C55="U"),"",IF(OR(B55=1,B55=2,B55=3,B55=4,B55=5),1,""))</f>
        <v/>
      </c>
      <c r="B55" s="8">
        <f>WEEKDAY(E55,2)</f>
        <v>7</v>
      </c>
      <c r="C55" s="76"/>
      <c r="D55" s="74" t="str">
        <f>IF(B55=1,"Mo",IF(B55=2,"Tue",IF(B55=3,"Wed",IF(B55=4,"Thu",IF(B55=5,"Fri",IF(B55=6,"Sat",IF(B55=7,"Sun","")))))))</f>
        <v>Sun</v>
      </c>
      <c r="E55" s="34">
        <f>+E54+1</f>
        <v>44423</v>
      </c>
      <c r="F55" s="35" t="s">
        <v>53</v>
      </c>
      <c r="G55" s="36">
        <v>9002</v>
      </c>
      <c r="H55" s="48" t="s">
        <v>132</v>
      </c>
      <c r="I55" s="36" t="s">
        <v>123</v>
      </c>
      <c r="J55" s="86">
        <v>4</v>
      </c>
    </row>
    <row r="56" spans="1:10" ht="22.5" customHeight="1" x14ac:dyDescent="0.25">
      <c r="A56" s="31">
        <f>IF(OR(C56="f",C56="u",C56="F",C56="U"),"",IF(OR(B56=1,B56=2,B56=3,B56=4,B56=5),1,""))</f>
        <v>1</v>
      </c>
      <c r="B56" s="8">
        <f>WEEKDAY(E56,2)</f>
        <v>1</v>
      </c>
      <c r="C56" s="76"/>
      <c r="D56" s="74" t="str">
        <f>IF(B56=1,"Mo",IF(B56=2,"Tue",IF(B56=3,"Wed",IF(B56=4,"Thu",IF(B56=5,"Fri",IF(B56=6,"Sat",IF(B56=7,"Sun","")))))))</f>
        <v>Mo</v>
      </c>
      <c r="E56" s="34">
        <f>+E55+1</f>
        <v>44424</v>
      </c>
      <c r="F56" s="35" t="s">
        <v>53</v>
      </c>
      <c r="G56" s="36">
        <v>9002</v>
      </c>
      <c r="H56" s="67" t="s">
        <v>137</v>
      </c>
      <c r="I56" s="36" t="s">
        <v>54</v>
      </c>
      <c r="J56" s="87">
        <v>0.5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44424</v>
      </c>
      <c r="F57" s="35" t="s">
        <v>53</v>
      </c>
      <c r="G57" s="36">
        <v>9002</v>
      </c>
      <c r="H57" s="67" t="s">
        <v>133</v>
      </c>
      <c r="I57" s="36" t="s">
        <v>54</v>
      </c>
      <c r="J57" s="87">
        <v>0.5</v>
      </c>
    </row>
    <row r="58" spans="1:10" ht="22.5" customHeight="1" x14ac:dyDescent="0.25">
      <c r="A58" s="31"/>
      <c r="C58" s="76"/>
      <c r="D58" s="74" t="str">
        <f t="shared" ref="D58:E60" si="9">D57</f>
        <v>Mo</v>
      </c>
      <c r="E58" s="34">
        <f t="shared" si="9"/>
        <v>44424</v>
      </c>
      <c r="F58" s="35" t="s">
        <v>53</v>
      </c>
      <c r="G58" s="36">
        <v>9002</v>
      </c>
      <c r="H58" s="67" t="s">
        <v>134</v>
      </c>
      <c r="I58" s="36" t="s">
        <v>54</v>
      </c>
      <c r="J58" s="87">
        <v>2</v>
      </c>
    </row>
    <row r="59" spans="1:10" ht="22.5" customHeight="1" x14ac:dyDescent="0.25">
      <c r="A59" s="31"/>
      <c r="C59" s="76"/>
      <c r="D59" s="74" t="str">
        <f t="shared" si="9"/>
        <v>Mo</v>
      </c>
      <c r="E59" s="34">
        <f t="shared" si="9"/>
        <v>44424</v>
      </c>
      <c r="F59" s="35" t="s">
        <v>53</v>
      </c>
      <c r="G59" s="36">
        <v>9002</v>
      </c>
      <c r="H59" s="67" t="s">
        <v>135</v>
      </c>
      <c r="I59" s="36" t="s">
        <v>54</v>
      </c>
      <c r="J59" s="87">
        <v>0.5</v>
      </c>
    </row>
    <row r="60" spans="1:10" ht="22.5" customHeight="1" x14ac:dyDescent="0.25">
      <c r="A60" s="31"/>
      <c r="C60" s="76"/>
      <c r="D60" s="74" t="str">
        <f t="shared" si="9"/>
        <v>Mo</v>
      </c>
      <c r="E60" s="34">
        <f t="shared" si="9"/>
        <v>44424</v>
      </c>
      <c r="F60" s="35" t="s">
        <v>53</v>
      </c>
      <c r="G60" s="36">
        <v>9002</v>
      </c>
      <c r="H60" s="67" t="s">
        <v>204</v>
      </c>
      <c r="I60" s="36" t="s">
        <v>54</v>
      </c>
      <c r="J60" s="87">
        <v>0.5</v>
      </c>
    </row>
    <row r="61" spans="1:10" ht="22.5" customHeight="1" x14ac:dyDescent="0.25">
      <c r="A61" s="31"/>
      <c r="C61" s="76"/>
      <c r="D61" s="74" t="str">
        <f>D59</f>
        <v>Mo</v>
      </c>
      <c r="E61" s="34">
        <f>E59</f>
        <v>44424</v>
      </c>
      <c r="F61" s="35" t="s">
        <v>53</v>
      </c>
      <c r="G61" s="36">
        <v>9002</v>
      </c>
      <c r="H61" s="67" t="s">
        <v>136</v>
      </c>
      <c r="I61" s="36" t="s">
        <v>54</v>
      </c>
      <c r="J61" s="87">
        <v>4</v>
      </c>
    </row>
    <row r="62" spans="1:10" ht="22.5" customHeight="1" x14ac:dyDescent="0.25">
      <c r="A62" s="31">
        <f>IF(OR(C62="f",C62="u",C62="F",C62="U"),"",IF(OR(B62=1,B62=2,B62=3,B62=4,B62=5),1,""))</f>
        <v>1</v>
      </c>
      <c r="B62" s="8">
        <f>WEEKDAY(E62,2)</f>
        <v>2</v>
      </c>
      <c r="C62" s="76"/>
      <c r="D62" s="77" t="str">
        <f>IF(B62=1,"Mo",IF(B62=2,"Tue",IF(B62=3,"Wed",IF(B62=4,"Thu",IF(B62=5,"Fri",IF(B62=6,"Sat",IF(B62=7,"Sun","")))))))</f>
        <v>Tue</v>
      </c>
      <c r="E62" s="45">
        <f>+E56+1</f>
        <v>44425</v>
      </c>
      <c r="F62" s="35" t="s">
        <v>53</v>
      </c>
      <c r="G62" s="36">
        <v>9002</v>
      </c>
      <c r="H62" s="48" t="s">
        <v>138</v>
      </c>
      <c r="I62" s="36" t="s">
        <v>54</v>
      </c>
      <c r="J62" s="86">
        <v>2</v>
      </c>
    </row>
    <row r="63" spans="1:10" ht="22.5" customHeight="1" x14ac:dyDescent="0.25">
      <c r="A63" s="31"/>
      <c r="C63" s="76"/>
      <c r="D63" s="77" t="str">
        <f>D62</f>
        <v>Tue</v>
      </c>
      <c r="E63" s="45">
        <f>E62</f>
        <v>44425</v>
      </c>
      <c r="F63" s="35" t="s">
        <v>53</v>
      </c>
      <c r="G63" s="36">
        <v>9002</v>
      </c>
      <c r="H63" s="48" t="s">
        <v>139</v>
      </c>
      <c r="I63" s="36" t="s">
        <v>54</v>
      </c>
      <c r="J63" s="86">
        <v>1</v>
      </c>
    </row>
    <row r="64" spans="1:10" ht="22.5" customHeight="1" x14ac:dyDescent="0.25">
      <c r="A64" s="31"/>
      <c r="C64" s="76"/>
      <c r="D64" s="77" t="str">
        <f t="shared" ref="D64:E66" si="10">D63</f>
        <v>Tue</v>
      </c>
      <c r="E64" s="45">
        <f t="shared" si="10"/>
        <v>44425</v>
      </c>
      <c r="F64" s="35" t="s">
        <v>53</v>
      </c>
      <c r="G64" s="36">
        <v>9002</v>
      </c>
      <c r="H64" s="48" t="s">
        <v>140</v>
      </c>
      <c r="I64" s="36" t="s">
        <v>54</v>
      </c>
      <c r="J64" s="86">
        <v>2</v>
      </c>
    </row>
    <row r="65" spans="1:10" ht="22.5" customHeight="1" x14ac:dyDescent="0.25">
      <c r="A65" s="31"/>
      <c r="C65" s="76"/>
      <c r="D65" s="77" t="str">
        <f t="shared" si="10"/>
        <v>Tue</v>
      </c>
      <c r="E65" s="45">
        <f t="shared" si="10"/>
        <v>44425</v>
      </c>
      <c r="F65" s="35" t="s">
        <v>53</v>
      </c>
      <c r="G65" s="36">
        <v>9002</v>
      </c>
      <c r="H65" s="48" t="s">
        <v>141</v>
      </c>
      <c r="I65" s="36" t="s">
        <v>54</v>
      </c>
      <c r="J65" s="86">
        <v>2.5</v>
      </c>
    </row>
    <row r="66" spans="1:10" ht="22.5" customHeight="1" x14ac:dyDescent="0.25">
      <c r="A66" s="31"/>
      <c r="C66" s="76"/>
      <c r="D66" s="77" t="str">
        <f t="shared" si="10"/>
        <v>Tue</v>
      </c>
      <c r="E66" s="45">
        <f t="shared" si="10"/>
        <v>44425</v>
      </c>
      <c r="F66" s="35" t="s">
        <v>53</v>
      </c>
      <c r="G66" s="36">
        <v>9002</v>
      </c>
      <c r="H66" s="48" t="s">
        <v>142</v>
      </c>
      <c r="I66" s="36" t="s">
        <v>54</v>
      </c>
      <c r="J66" s="86">
        <v>1</v>
      </c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3</v>
      </c>
      <c r="C67" s="76"/>
      <c r="D67" s="74" t="str">
        <f>IF(B67=1,"Mo",IF(B67=2,"Tue",IF(B67=3,"Wed",IF(B67=4,"Thu",IF(B67=5,"Fri",IF(B67=6,"Sat",IF(B67=7,"Sun","")))))))</f>
        <v>Wed</v>
      </c>
      <c r="E67" s="34">
        <f>+E62+1</f>
        <v>44426</v>
      </c>
      <c r="F67" s="35" t="s">
        <v>53</v>
      </c>
      <c r="G67" s="36">
        <v>9002</v>
      </c>
      <c r="H67" s="67" t="s">
        <v>205</v>
      </c>
      <c r="I67" s="36" t="s">
        <v>54</v>
      </c>
      <c r="J67" s="87">
        <v>1</v>
      </c>
    </row>
    <row r="68" spans="1:10" ht="22.5" customHeight="1" x14ac:dyDescent="0.25">
      <c r="A68" s="31"/>
      <c r="C68" s="76"/>
      <c r="D68" s="74" t="str">
        <f>D67</f>
        <v>Wed</v>
      </c>
      <c r="E68" s="34">
        <f>E67</f>
        <v>44426</v>
      </c>
      <c r="F68" s="35" t="s">
        <v>53</v>
      </c>
      <c r="G68" s="36">
        <v>9002</v>
      </c>
      <c r="H68" s="67" t="s">
        <v>152</v>
      </c>
      <c r="I68" s="36" t="s">
        <v>54</v>
      </c>
      <c r="J68" s="87">
        <v>1</v>
      </c>
    </row>
    <row r="69" spans="1:10" ht="22.5" customHeight="1" x14ac:dyDescent="0.25">
      <c r="A69" s="31"/>
      <c r="C69" s="76"/>
      <c r="D69" s="74" t="str">
        <f t="shared" ref="D69:E71" si="11">D68</f>
        <v>Wed</v>
      </c>
      <c r="E69" s="34">
        <f t="shared" si="11"/>
        <v>44426</v>
      </c>
      <c r="F69" s="35" t="s">
        <v>53</v>
      </c>
      <c r="G69" s="36">
        <v>9002</v>
      </c>
      <c r="H69" s="67" t="s">
        <v>147</v>
      </c>
      <c r="I69" s="36" t="s">
        <v>54</v>
      </c>
      <c r="J69" s="87">
        <v>2.5</v>
      </c>
    </row>
    <row r="70" spans="1:10" ht="22.5" customHeight="1" x14ac:dyDescent="0.25">
      <c r="A70" s="31"/>
      <c r="C70" s="76"/>
      <c r="D70" s="74" t="str">
        <f t="shared" si="11"/>
        <v>Wed</v>
      </c>
      <c r="E70" s="34">
        <f t="shared" si="11"/>
        <v>44426</v>
      </c>
      <c r="F70" s="35" t="s">
        <v>53</v>
      </c>
      <c r="G70" s="36">
        <v>9002</v>
      </c>
      <c r="H70" s="67" t="s">
        <v>149</v>
      </c>
      <c r="I70" s="66" t="s">
        <v>54</v>
      </c>
      <c r="J70" s="87">
        <v>2.5</v>
      </c>
    </row>
    <row r="71" spans="1:10" ht="22.5" customHeight="1" x14ac:dyDescent="0.25">
      <c r="A71" s="31"/>
      <c r="C71" s="76"/>
      <c r="D71" s="74" t="str">
        <f t="shared" si="11"/>
        <v>Wed</v>
      </c>
      <c r="E71" s="34">
        <f t="shared" si="11"/>
        <v>44426</v>
      </c>
      <c r="F71" s="35" t="s">
        <v>53</v>
      </c>
      <c r="G71" s="36">
        <v>9002</v>
      </c>
      <c r="H71" s="67" t="s">
        <v>148</v>
      </c>
      <c r="I71" s="66" t="s">
        <v>54</v>
      </c>
      <c r="J71" s="87">
        <v>2.5</v>
      </c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4</v>
      </c>
      <c r="C72" s="76"/>
      <c r="D72" s="77" t="str">
        <f>IF(B72=1,"Mo",IF(B72=2,"Tue",IF(B72=3,"Wed",IF(B72=4,"Thu",IF(B72=5,"Fri",IF(B72=6,"Sat",IF(B72=7,"Sun","")))))))</f>
        <v>Thu</v>
      </c>
      <c r="E72" s="45">
        <f>+E67+1</f>
        <v>44427</v>
      </c>
      <c r="F72" s="35" t="s">
        <v>53</v>
      </c>
      <c r="G72" s="36">
        <v>9002</v>
      </c>
      <c r="H72" s="48" t="s">
        <v>143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 t="shared" ref="D73:E76" si="12">D72</f>
        <v>Thu</v>
      </c>
      <c r="E73" s="45">
        <f t="shared" si="12"/>
        <v>44427</v>
      </c>
      <c r="F73" s="35" t="s">
        <v>53</v>
      </c>
      <c r="G73" s="36">
        <v>9002</v>
      </c>
      <c r="H73" s="48" t="s">
        <v>144</v>
      </c>
      <c r="I73" s="47" t="s">
        <v>54</v>
      </c>
      <c r="J73" s="86">
        <v>1</v>
      </c>
    </row>
    <row r="74" spans="1:10" ht="22.5" customHeight="1" x14ac:dyDescent="0.25">
      <c r="A74" s="31"/>
      <c r="C74" s="76"/>
      <c r="D74" s="77" t="str">
        <f t="shared" si="12"/>
        <v>Thu</v>
      </c>
      <c r="E74" s="45">
        <f t="shared" si="12"/>
        <v>44427</v>
      </c>
      <c r="F74" s="35" t="s">
        <v>53</v>
      </c>
      <c r="G74" s="36">
        <v>9002</v>
      </c>
      <c r="H74" s="48" t="s">
        <v>145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2"/>
        <v>Thu</v>
      </c>
      <c r="E75" s="45">
        <f t="shared" si="12"/>
        <v>44427</v>
      </c>
      <c r="F75" s="35" t="s">
        <v>53</v>
      </c>
      <c r="G75" s="36">
        <v>9002</v>
      </c>
      <c r="H75" s="48" t="s">
        <v>146</v>
      </c>
      <c r="I75" s="47" t="s">
        <v>54</v>
      </c>
      <c r="J75" s="86">
        <v>1</v>
      </c>
    </row>
    <row r="76" spans="1:10" ht="22.5" customHeight="1" x14ac:dyDescent="0.25">
      <c r="A76" s="31"/>
      <c r="C76" s="76"/>
      <c r="D76" s="77" t="str">
        <f t="shared" si="12"/>
        <v>Thu</v>
      </c>
      <c r="E76" s="45">
        <f t="shared" si="12"/>
        <v>44427</v>
      </c>
      <c r="F76" s="35" t="s">
        <v>53</v>
      </c>
      <c r="G76" s="36">
        <v>9002</v>
      </c>
      <c r="H76" s="48" t="s">
        <v>151</v>
      </c>
      <c r="I76" s="47" t="s">
        <v>54</v>
      </c>
      <c r="J76" s="86">
        <v>2</v>
      </c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5</v>
      </c>
      <c r="C77" s="76"/>
      <c r="D77" s="74" t="str">
        <f>IF(B77=1,"Mo",IF(B77=2,"Tue",IF(B77=3,"Wed",IF(B77=4,"Thu",IF(B77=5,"Fri",IF(B77=6,"Sat",IF(B77=7,"Sun","")))))))</f>
        <v>Fri</v>
      </c>
      <c r="E77" s="34">
        <f>+E72+1</f>
        <v>44428</v>
      </c>
      <c r="F77" s="35" t="s">
        <v>53</v>
      </c>
      <c r="G77" s="36">
        <v>9002</v>
      </c>
      <c r="H77" s="43" t="s">
        <v>153</v>
      </c>
      <c r="I77" s="66" t="s">
        <v>54</v>
      </c>
      <c r="J77" s="87">
        <v>0.5</v>
      </c>
    </row>
    <row r="78" spans="1:10" ht="22.5" customHeight="1" x14ac:dyDescent="0.25">
      <c r="A78" s="31"/>
      <c r="C78" s="76"/>
      <c r="D78" s="74" t="str">
        <f t="shared" ref="D78:E79" si="13">D77</f>
        <v>Fri</v>
      </c>
      <c r="E78" s="34">
        <f t="shared" si="13"/>
        <v>44428</v>
      </c>
      <c r="F78" s="35" t="s">
        <v>53</v>
      </c>
      <c r="G78" s="36">
        <v>9002</v>
      </c>
      <c r="H78" s="43" t="s">
        <v>199</v>
      </c>
      <c r="I78" s="66" t="s">
        <v>54</v>
      </c>
      <c r="J78" s="85">
        <v>1.5</v>
      </c>
    </row>
    <row r="79" spans="1:10" ht="22.5" customHeight="1" x14ac:dyDescent="0.25">
      <c r="A79" s="31"/>
      <c r="C79" s="76"/>
      <c r="D79" s="74" t="str">
        <f t="shared" si="13"/>
        <v>Fri</v>
      </c>
      <c r="E79" s="34">
        <f t="shared" si="13"/>
        <v>44428</v>
      </c>
      <c r="F79" s="35" t="s">
        <v>53</v>
      </c>
      <c r="G79" s="36">
        <v>9002</v>
      </c>
      <c r="H79" s="43" t="s">
        <v>210</v>
      </c>
      <c r="I79" s="66" t="s">
        <v>54</v>
      </c>
      <c r="J79" s="85">
        <v>0.5</v>
      </c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+E77+1</f>
        <v>44429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44430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44431</v>
      </c>
      <c r="F82" s="65" t="s">
        <v>53</v>
      </c>
      <c r="G82" s="66">
        <v>9002</v>
      </c>
      <c r="H82" s="67" t="s">
        <v>154</v>
      </c>
      <c r="I82" s="66" t="s">
        <v>54</v>
      </c>
      <c r="J82" s="87">
        <v>1.5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44431</v>
      </c>
      <c r="F83" s="65"/>
      <c r="G83" s="66">
        <v>9004</v>
      </c>
      <c r="H83" s="67" t="s">
        <v>212</v>
      </c>
      <c r="I83" s="66" t="s">
        <v>54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14">D83</f>
        <v>Mo</v>
      </c>
      <c r="E84" s="34">
        <f t="shared" si="14"/>
        <v>44431</v>
      </c>
      <c r="F84" s="65" t="s">
        <v>53</v>
      </c>
      <c r="G84" s="66">
        <v>9002</v>
      </c>
      <c r="H84" s="67" t="s">
        <v>203</v>
      </c>
      <c r="I84" s="66" t="s">
        <v>54</v>
      </c>
      <c r="J84" s="87">
        <v>1</v>
      </c>
    </row>
    <row r="85" spans="1:10" ht="22.5" customHeight="1" x14ac:dyDescent="0.25">
      <c r="A85" s="31"/>
      <c r="C85" s="76"/>
      <c r="D85" s="74" t="str">
        <f t="shared" si="14"/>
        <v>Mo</v>
      </c>
      <c r="E85" s="34">
        <f t="shared" si="14"/>
        <v>44431</v>
      </c>
      <c r="F85" s="65" t="s">
        <v>53</v>
      </c>
      <c r="G85" s="66">
        <v>9002</v>
      </c>
      <c r="H85" s="67" t="s">
        <v>211</v>
      </c>
      <c r="I85" s="66" t="s">
        <v>54</v>
      </c>
      <c r="J85" s="87">
        <v>1</v>
      </c>
    </row>
    <row r="86" spans="1:10" s="69" customFormat="1" ht="22.5" customHeight="1" x14ac:dyDescent="0.25">
      <c r="A86" s="31">
        <f>IF(OR(C86="f",C86="u",C86="F",C86="U"),"",IF(OR(B86=1,B86=2,B86=3,B86=4,B86=5),1,""))</f>
        <v>1</v>
      </c>
      <c r="B86" s="69">
        <f>WEEKDAY(E86,2)</f>
        <v>2</v>
      </c>
      <c r="C86" s="78"/>
      <c r="D86" s="74" t="str">
        <f>IF(B86=1,"Mo",IF(B86=2,"Tue",IF(B86=3,"Wed",IF(B86=4,"Thu",IF(B86=5,"Fri",IF(B86=6,"Sat",IF(B86=7,"Sun","")))))))</f>
        <v>Tue</v>
      </c>
      <c r="E86" s="34">
        <f>+E82+1</f>
        <v>44432</v>
      </c>
      <c r="F86" s="65"/>
      <c r="G86" s="66">
        <v>9009</v>
      </c>
      <c r="H86" s="67" t="s">
        <v>114</v>
      </c>
      <c r="I86" s="66" t="s">
        <v>54</v>
      </c>
      <c r="J86" s="87">
        <v>2.5</v>
      </c>
    </row>
    <row r="87" spans="1:10" ht="22.5" customHeight="1" x14ac:dyDescent="0.25">
      <c r="A87" s="31"/>
      <c r="C87" s="76"/>
      <c r="D87" s="77" t="str">
        <f>D86</f>
        <v>Tue</v>
      </c>
      <c r="E87" s="45">
        <f>E86</f>
        <v>44432</v>
      </c>
      <c r="F87" s="65" t="s">
        <v>53</v>
      </c>
      <c r="G87" s="47">
        <v>9002</v>
      </c>
      <c r="H87" s="48" t="s">
        <v>155</v>
      </c>
      <c r="I87" s="47" t="s">
        <v>54</v>
      </c>
      <c r="J87" s="86">
        <v>1</v>
      </c>
    </row>
    <row r="88" spans="1:10" ht="22.5" customHeight="1" x14ac:dyDescent="0.25">
      <c r="A88" s="31"/>
      <c r="C88" s="76"/>
      <c r="D88" s="77" t="str">
        <f t="shared" ref="D88:E90" si="15">D87</f>
        <v>Tue</v>
      </c>
      <c r="E88" s="45">
        <f t="shared" si="15"/>
        <v>44432</v>
      </c>
      <c r="F88" s="65" t="s">
        <v>53</v>
      </c>
      <c r="G88" s="47">
        <v>9002</v>
      </c>
      <c r="H88" s="48" t="s">
        <v>117</v>
      </c>
      <c r="I88" s="47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si="15"/>
        <v>Tue</v>
      </c>
      <c r="E89" s="45">
        <f t="shared" si="15"/>
        <v>44432</v>
      </c>
      <c r="F89" s="65" t="s">
        <v>53</v>
      </c>
      <c r="G89" s="47">
        <v>9002</v>
      </c>
      <c r="H89" s="48" t="s">
        <v>156</v>
      </c>
      <c r="I89" s="47" t="s">
        <v>54</v>
      </c>
      <c r="J89" s="86">
        <v>0.5</v>
      </c>
    </row>
    <row r="90" spans="1:10" ht="22.5" customHeight="1" x14ac:dyDescent="0.25">
      <c r="A90" s="31"/>
      <c r="C90" s="76"/>
      <c r="D90" s="77" t="s">
        <v>201</v>
      </c>
      <c r="E90" s="45">
        <f t="shared" si="15"/>
        <v>44432</v>
      </c>
      <c r="F90" s="65" t="s">
        <v>53</v>
      </c>
      <c r="G90" s="47">
        <v>9002</v>
      </c>
      <c r="H90" s="48" t="s">
        <v>202</v>
      </c>
      <c r="I90" s="47" t="s">
        <v>54</v>
      </c>
      <c r="J90" s="86">
        <v>0.5</v>
      </c>
    </row>
    <row r="91" spans="1:10" ht="22.5" customHeight="1" x14ac:dyDescent="0.25">
      <c r="A91" s="31"/>
      <c r="C91" s="76"/>
      <c r="D91" s="77" t="str">
        <f>D89</f>
        <v>Tue</v>
      </c>
      <c r="E91" s="45">
        <f>E89</f>
        <v>44432</v>
      </c>
      <c r="F91" s="65" t="s">
        <v>53</v>
      </c>
      <c r="G91" s="47">
        <v>9002</v>
      </c>
      <c r="H91" s="48" t="s">
        <v>157</v>
      </c>
      <c r="I91" s="47" t="s">
        <v>54</v>
      </c>
      <c r="J91" s="86">
        <v>2</v>
      </c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+E86+1</f>
        <v>44433</v>
      </c>
      <c r="F92" s="65" t="s">
        <v>53</v>
      </c>
      <c r="G92" s="47">
        <v>9002</v>
      </c>
      <c r="H92" s="67" t="s">
        <v>158</v>
      </c>
      <c r="I92" s="47" t="s">
        <v>54</v>
      </c>
      <c r="J92" s="87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44433</v>
      </c>
      <c r="F93" s="65" t="s">
        <v>53</v>
      </c>
      <c r="G93" s="47">
        <v>9002</v>
      </c>
      <c r="H93" s="67" t="s">
        <v>159</v>
      </c>
      <c r="I93" s="47" t="s">
        <v>54</v>
      </c>
      <c r="J93" s="87">
        <v>1</v>
      </c>
    </row>
    <row r="94" spans="1:10" ht="22.5" customHeight="1" x14ac:dyDescent="0.25">
      <c r="A94" s="31"/>
      <c r="C94" s="76"/>
      <c r="D94" s="74" t="str">
        <f t="shared" ref="D94:D98" si="16">D93</f>
        <v>Wed</v>
      </c>
      <c r="E94" s="34">
        <f>E93</f>
        <v>44433</v>
      </c>
      <c r="F94" s="65" t="s">
        <v>53</v>
      </c>
      <c r="G94" s="47">
        <v>9002</v>
      </c>
      <c r="H94" s="67" t="s">
        <v>160</v>
      </c>
      <c r="I94" s="47" t="s">
        <v>54</v>
      </c>
      <c r="J94" s="87">
        <v>0.5</v>
      </c>
    </row>
    <row r="95" spans="1:10" ht="22.5" customHeight="1" x14ac:dyDescent="0.25">
      <c r="A95" s="31"/>
      <c r="C95" s="76"/>
      <c r="D95" s="74" t="str">
        <f t="shared" si="16"/>
        <v>Wed</v>
      </c>
      <c r="E95" s="34">
        <f>E94</f>
        <v>44433</v>
      </c>
      <c r="F95" s="65" t="s">
        <v>53</v>
      </c>
      <c r="G95" s="47">
        <v>9002</v>
      </c>
      <c r="H95" s="67" t="s">
        <v>161</v>
      </c>
      <c r="I95" s="47" t="s">
        <v>54</v>
      </c>
      <c r="J95" s="87">
        <v>1</v>
      </c>
    </row>
    <row r="96" spans="1:10" ht="22.5" customHeight="1" x14ac:dyDescent="0.25">
      <c r="A96" s="31"/>
      <c r="C96" s="76"/>
      <c r="D96" s="74" t="str">
        <f>D95</f>
        <v>Wed</v>
      </c>
      <c r="E96" s="34">
        <f>E95</f>
        <v>44433</v>
      </c>
      <c r="F96" s="65" t="s">
        <v>53</v>
      </c>
      <c r="G96" s="47">
        <v>9002</v>
      </c>
      <c r="H96" s="67" t="s">
        <v>162</v>
      </c>
      <c r="I96" s="47" t="s">
        <v>54</v>
      </c>
      <c r="J96" s="87">
        <v>2</v>
      </c>
    </row>
    <row r="97" spans="1:10" ht="22.5" customHeight="1" x14ac:dyDescent="0.25">
      <c r="A97" s="31"/>
      <c r="C97" s="76"/>
      <c r="D97" s="74" t="str">
        <f t="shared" si="16"/>
        <v>Wed</v>
      </c>
      <c r="E97" s="34">
        <f>E96</f>
        <v>44433</v>
      </c>
      <c r="F97" s="65" t="s">
        <v>53</v>
      </c>
      <c r="G97" s="47">
        <v>9002</v>
      </c>
      <c r="H97" s="67" t="s">
        <v>163</v>
      </c>
      <c r="I97" s="47" t="s">
        <v>54</v>
      </c>
      <c r="J97" s="87">
        <v>2</v>
      </c>
    </row>
    <row r="98" spans="1:10" ht="22.5" customHeight="1" x14ac:dyDescent="0.25">
      <c r="A98" s="31"/>
      <c r="C98" s="76"/>
      <c r="D98" s="74" t="str">
        <f t="shared" si="16"/>
        <v>Wed</v>
      </c>
      <c r="E98" s="34">
        <f>E97</f>
        <v>44433</v>
      </c>
      <c r="F98" s="65" t="s">
        <v>53</v>
      </c>
      <c r="G98" s="47">
        <v>9002</v>
      </c>
      <c r="H98" s="67" t="s">
        <v>164</v>
      </c>
      <c r="I98" s="47" t="s">
        <v>54</v>
      </c>
      <c r="J98" s="87">
        <v>1.5</v>
      </c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+E92+1</f>
        <v>44434</v>
      </c>
      <c r="F99" s="65" t="s">
        <v>53</v>
      </c>
      <c r="G99" s="47">
        <v>9002</v>
      </c>
      <c r="H99" s="48" t="s">
        <v>165</v>
      </c>
      <c r="I99" s="47" t="s">
        <v>54</v>
      </c>
      <c r="J99" s="86">
        <v>2.5</v>
      </c>
    </row>
    <row r="100" spans="1:10" ht="22.5" customHeight="1" x14ac:dyDescent="0.25">
      <c r="A100" s="31"/>
      <c r="C100" s="76"/>
      <c r="D100" s="77" t="s">
        <v>168</v>
      </c>
      <c r="E100" s="45">
        <v>44434</v>
      </c>
      <c r="F100" s="65" t="s">
        <v>53</v>
      </c>
      <c r="G100" s="47">
        <v>9002</v>
      </c>
      <c r="H100" s="48" t="s">
        <v>167</v>
      </c>
      <c r="I100" s="47" t="s">
        <v>54</v>
      </c>
      <c r="J100" s="86">
        <v>2.5</v>
      </c>
    </row>
    <row r="101" spans="1:10" ht="22.5" customHeight="1" x14ac:dyDescent="0.25">
      <c r="A101" s="31"/>
      <c r="C101" s="76"/>
      <c r="D101" s="77" t="s">
        <v>168</v>
      </c>
      <c r="E101" s="45">
        <f>+E94+1</f>
        <v>44434</v>
      </c>
      <c r="F101" s="65" t="s">
        <v>53</v>
      </c>
      <c r="G101" s="47">
        <v>9002</v>
      </c>
      <c r="H101" s="48" t="s">
        <v>166</v>
      </c>
      <c r="I101" s="47" t="s">
        <v>54</v>
      </c>
      <c r="J101" s="86">
        <v>2.5</v>
      </c>
    </row>
    <row r="102" spans="1:10" ht="22.5" customHeight="1" x14ac:dyDescent="0.25">
      <c r="A102" s="31"/>
      <c r="C102" s="76"/>
      <c r="D102" s="77" t="s">
        <v>168</v>
      </c>
      <c r="E102" s="45">
        <f>+E95+1</f>
        <v>44434</v>
      </c>
      <c r="F102" s="65" t="s">
        <v>53</v>
      </c>
      <c r="G102" s="47">
        <v>9002</v>
      </c>
      <c r="H102" s="43" t="s">
        <v>169</v>
      </c>
      <c r="I102" s="47" t="s">
        <v>54</v>
      </c>
      <c r="J102" s="85">
        <v>1</v>
      </c>
    </row>
    <row r="103" spans="1:10" ht="22.5" customHeight="1" x14ac:dyDescent="0.25">
      <c r="A103" s="31"/>
      <c r="C103" s="76"/>
      <c r="D103" s="77" t="s">
        <v>168</v>
      </c>
      <c r="E103" s="45">
        <v>44435</v>
      </c>
      <c r="F103" s="65" t="s">
        <v>53</v>
      </c>
      <c r="G103" s="47">
        <v>9002</v>
      </c>
      <c r="H103" s="127" t="s">
        <v>170</v>
      </c>
      <c r="I103" s="47" t="s">
        <v>54</v>
      </c>
      <c r="J103" s="85">
        <v>1</v>
      </c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5</v>
      </c>
      <c r="C104" s="76"/>
      <c r="D104" s="74" t="str">
        <f>IF(B104=1,"Mo",IF(B104=2,"Tue",IF(B104=3,"Wed",IF(B104=4,"Thu",IF(B104=5,"Fri",IF(B104=6,"Sat",IF(B104=7,"Sun","")))))))</f>
        <v>Fri</v>
      </c>
      <c r="E104" s="34">
        <f>+E99+1</f>
        <v>44435</v>
      </c>
      <c r="F104" s="65" t="s">
        <v>53</v>
      </c>
      <c r="G104" s="47">
        <v>9002</v>
      </c>
      <c r="H104" s="128" t="s">
        <v>171</v>
      </c>
      <c r="I104" s="47" t="s">
        <v>54</v>
      </c>
      <c r="J104" s="136">
        <v>2.5</v>
      </c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44435</v>
      </c>
      <c r="F105" s="65" t="s">
        <v>53</v>
      </c>
      <c r="G105" s="47">
        <v>9002</v>
      </c>
      <c r="H105" s="128" t="s">
        <v>172</v>
      </c>
      <c r="I105" s="47" t="s">
        <v>54</v>
      </c>
      <c r="J105" s="136">
        <v>2.5</v>
      </c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44435</v>
      </c>
      <c r="F106" s="65" t="s">
        <v>53</v>
      </c>
      <c r="G106" s="47">
        <v>9002</v>
      </c>
      <c r="H106" s="129" t="s">
        <v>173</v>
      </c>
      <c r="I106" s="47" t="s">
        <v>54</v>
      </c>
      <c r="J106" s="130">
        <v>2.5</v>
      </c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44435</v>
      </c>
      <c r="F107" s="65" t="s">
        <v>53</v>
      </c>
      <c r="G107" s="47">
        <v>9002</v>
      </c>
      <c r="H107" s="43" t="s">
        <v>174</v>
      </c>
      <c r="I107" s="47" t="s">
        <v>54</v>
      </c>
      <c r="J107" s="85">
        <v>3</v>
      </c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+E104+1</f>
        <v>44436</v>
      </c>
      <c r="F108" s="65" t="s">
        <v>53</v>
      </c>
      <c r="G108" s="47">
        <v>9002</v>
      </c>
      <c r="H108" s="90" t="s">
        <v>180</v>
      </c>
      <c r="I108" s="47" t="s">
        <v>123</v>
      </c>
      <c r="J108" s="86">
        <v>1.5</v>
      </c>
    </row>
    <row r="109" spans="1:10" ht="22.5" customHeight="1" x14ac:dyDescent="0.25">
      <c r="A109" s="31" t="str">
        <f>IF(OR(C109="f",C109="u",C109="F",C109="U"),"",IF(OR(B109=1,B109=2,B109=3,B109=4,B109=5),1,""))</f>
        <v/>
      </c>
      <c r="B109" s="8">
        <f>WEEKDAY(E108+1,2)</f>
        <v>7</v>
      </c>
      <c r="C109" s="76"/>
      <c r="D109" s="74" t="str">
        <f>IF(B109=1,"Mo",IF(B109=2,"Tue",IF(B109=3,"Wed",IF(B109=4,"Thu",IF(B109=5,"Fri",IF(B109=6,"Sat",IF(B109=7,"Sun","")))))))</f>
        <v>Sun</v>
      </c>
      <c r="E109" s="34">
        <f>IF(MONTH(E108+1)&gt;MONTH(E108),"",E108+1)</f>
        <v>44437</v>
      </c>
      <c r="F109" s="65" t="s">
        <v>53</v>
      </c>
      <c r="G109" s="47">
        <v>9002</v>
      </c>
      <c r="H109" s="90" t="s">
        <v>175</v>
      </c>
      <c r="I109" s="47" t="s">
        <v>123</v>
      </c>
      <c r="J109" s="86">
        <v>1.5</v>
      </c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v>3</v>
      </c>
      <c r="C110" s="76"/>
      <c r="D110" s="74" t="str">
        <f>IF(B82=1,"Mo",IF(B82=2,"Tue",IF(B82=3,"Wed",IF(B82=4,"Thu",IF(B82=5,"Fri",IF(B82=6,"Sat",IF(B82=7,"Sun","")))))))</f>
        <v>Mo</v>
      </c>
      <c r="E110" s="34">
        <f>IF(MONTH(E109+1)&gt;MONTH(E109),"",E109+1)</f>
        <v>44438</v>
      </c>
      <c r="F110" s="65" t="s">
        <v>53</v>
      </c>
      <c r="G110" s="47">
        <v>9002</v>
      </c>
      <c r="H110" s="67" t="s">
        <v>176</v>
      </c>
      <c r="I110" s="47" t="s">
        <v>54</v>
      </c>
      <c r="J110" s="87">
        <v>1.5</v>
      </c>
    </row>
    <row r="111" spans="1:10" ht="22.5" customHeight="1" x14ac:dyDescent="0.25">
      <c r="A111" s="31"/>
      <c r="C111" s="76"/>
      <c r="D111" s="111" t="str">
        <f>D110</f>
        <v>Mo</v>
      </c>
      <c r="E111" s="112">
        <f>E110</f>
        <v>44438</v>
      </c>
      <c r="F111" s="65" t="s">
        <v>53</v>
      </c>
      <c r="G111" s="47">
        <v>9002</v>
      </c>
      <c r="H111" s="133" t="s">
        <v>177</v>
      </c>
      <c r="I111" s="47" t="s">
        <v>54</v>
      </c>
      <c r="J111" s="113">
        <v>0.5</v>
      </c>
    </row>
    <row r="112" spans="1:10" ht="22.5" customHeight="1" x14ac:dyDescent="0.25">
      <c r="A112" s="31"/>
      <c r="C112" s="76"/>
      <c r="D112" s="111" t="str">
        <f t="shared" ref="D112:E113" si="18">D111</f>
        <v>Mo</v>
      </c>
      <c r="E112" s="112">
        <f t="shared" si="18"/>
        <v>44438</v>
      </c>
      <c r="F112" s="65" t="s">
        <v>53</v>
      </c>
      <c r="G112" s="47">
        <v>9002</v>
      </c>
      <c r="H112" s="133" t="s">
        <v>179</v>
      </c>
      <c r="I112" s="47" t="s">
        <v>54</v>
      </c>
      <c r="J112" s="113">
        <v>2.5</v>
      </c>
    </row>
    <row r="113" spans="1:10" ht="21.75" customHeight="1" x14ac:dyDescent="0.25">
      <c r="A113" s="31"/>
      <c r="C113" s="76"/>
      <c r="D113" s="111" t="str">
        <f t="shared" si="18"/>
        <v>Mo</v>
      </c>
      <c r="E113" s="112">
        <f t="shared" si="18"/>
        <v>44438</v>
      </c>
      <c r="F113" s="65" t="s">
        <v>53</v>
      </c>
      <c r="G113" s="47">
        <v>9002</v>
      </c>
      <c r="H113" s="133" t="s">
        <v>181</v>
      </c>
      <c r="I113" s="47" t="s">
        <v>54</v>
      </c>
      <c r="J113" s="113">
        <v>4</v>
      </c>
    </row>
    <row r="114" spans="1:10" ht="21.75" customHeight="1" x14ac:dyDescent="0.25">
      <c r="A114" s="31"/>
      <c r="C114" s="114"/>
      <c r="D114" s="95" t="str">
        <f>IF(B86=1,"Mo",IF(B86=2,"Tue",IF(B86=3,"Wed",IF(B86=4,"Thu",IF(B86=5,"Fri",IF(B86=6,"Sat",IF(B86=7,"Sun","")))))))</f>
        <v>Tue</v>
      </c>
      <c r="E114" s="96">
        <v>44439</v>
      </c>
      <c r="F114" s="65" t="s">
        <v>53</v>
      </c>
      <c r="G114" s="47">
        <v>9002</v>
      </c>
      <c r="H114" s="134" t="s">
        <v>178</v>
      </c>
      <c r="I114" s="47" t="s">
        <v>54</v>
      </c>
      <c r="J114" s="100">
        <v>1</v>
      </c>
    </row>
    <row r="115" spans="1:10" ht="21.75" customHeight="1" thickBot="1" x14ac:dyDescent="0.3">
      <c r="A115" s="31"/>
      <c r="C115" s="114"/>
      <c r="D115" s="137" t="str">
        <f t="shared" ref="D115:E115" si="19">D114</f>
        <v>Tue</v>
      </c>
      <c r="E115" s="138">
        <f t="shared" si="19"/>
        <v>44439</v>
      </c>
      <c r="F115" s="139"/>
      <c r="G115" s="104">
        <v>9015</v>
      </c>
      <c r="H115" s="140" t="s">
        <v>182</v>
      </c>
      <c r="I115" s="104"/>
      <c r="J115" s="106"/>
    </row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phoneticPr fontId="14" type="noConversion"/>
  <conditionalFormatting sqref="C11:C115">
    <cfRule type="expression" dxfId="1958" priority="25" stopIfTrue="1">
      <formula>IF($A11=1,B11,)</formula>
    </cfRule>
    <cfRule type="expression" dxfId="1957" priority="26" stopIfTrue="1">
      <formula>IF($A11="",B11,)</formula>
    </cfRule>
  </conditionalFormatting>
  <conditionalFormatting sqref="E11">
    <cfRule type="expression" dxfId="1956" priority="27" stopIfTrue="1">
      <formula>IF($A11="",B11,"")</formula>
    </cfRule>
  </conditionalFormatting>
  <conditionalFormatting sqref="E12:E115">
    <cfRule type="expression" dxfId="1955" priority="28" stopIfTrue="1">
      <formula>IF($A12&lt;&gt;1,B12,"")</formula>
    </cfRule>
  </conditionalFormatting>
  <conditionalFormatting sqref="D11:D115">
    <cfRule type="expression" dxfId="1954" priority="29" stopIfTrue="1">
      <formula>IF($A11="",B11,)</formula>
    </cfRule>
  </conditionalFormatting>
  <conditionalFormatting sqref="G11 G13:G115">
    <cfRule type="expression" dxfId="1953" priority="30" stopIfTrue="1">
      <formula>#REF!="Freelancer"</formula>
    </cfRule>
    <cfRule type="expression" dxfId="1952" priority="31" stopIfTrue="1">
      <formula>#REF!="DTC Int. Staff"</formula>
    </cfRule>
  </conditionalFormatting>
  <conditionalFormatting sqref="G13:G47 G54:G115">
    <cfRule type="expression" dxfId="1951" priority="23" stopIfTrue="1">
      <formula>$F$5="Freelancer"</formula>
    </cfRule>
    <cfRule type="expression" dxfId="1950" priority="24" stopIfTrue="1">
      <formula>$F$5="DTC Int. Staff"</formula>
    </cfRule>
  </conditionalFormatting>
  <conditionalFormatting sqref="G13:G38">
    <cfRule type="expression" dxfId="1949" priority="21" stopIfTrue="1">
      <formula>#REF!="Freelancer"</formula>
    </cfRule>
    <cfRule type="expression" dxfId="1948" priority="22" stopIfTrue="1">
      <formula>#REF!="DTC Int. Staff"</formula>
    </cfRule>
  </conditionalFormatting>
  <conditionalFormatting sqref="G49:G53">
    <cfRule type="expression" dxfId="1947" priority="9" stopIfTrue="1">
      <formula>$F$5="Freelancer"</formula>
    </cfRule>
    <cfRule type="expression" dxfId="1946" priority="10" stopIfTrue="1">
      <formula>$F$5="DTC Int. Staff"</formula>
    </cfRule>
  </conditionalFormatting>
  <conditionalFormatting sqref="G54:G79">
    <cfRule type="expression" dxfId="1945" priority="3" stopIfTrue="1">
      <formula>$F$5="Freelancer"</formula>
    </cfRule>
    <cfRule type="expression" dxfId="1944" priority="4" stopIfTrue="1">
      <formula>$F$5="DTC Int. Staff"</formula>
    </cfRule>
  </conditionalFormatting>
  <conditionalFormatting sqref="G48">
    <cfRule type="expression" dxfId="1943" priority="1" stopIfTrue="1">
      <formula>$F$5="Freelancer"</formula>
    </cfRule>
    <cfRule type="expression" dxfId="19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2021-12-13T14:17:13Z</dcterms:modified>
</cp:coreProperties>
</file>